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HOON\Documents\"/>
    </mc:Choice>
  </mc:AlternateContent>
  <bookViews>
    <workbookView xWindow="0" yWindow="0" windowWidth="28800" windowHeight="12255"/>
  </bookViews>
  <sheets>
    <sheet name="1.곡류및 제품" sheetId="2" r:id="rId1"/>
    <sheet name="2.감자및 전분류" sheetId="3" r:id="rId2"/>
    <sheet name="3.당류및 제품" sheetId="4" r:id="rId3"/>
    <sheet name="4. 두류및 제품" sheetId="5" r:id="rId4"/>
    <sheet name="5.견과류" sheetId="6" r:id="rId5"/>
    <sheet name="6.채소류" sheetId="7" r:id="rId6"/>
    <sheet name="7.버섯류" sheetId="8" r:id="rId7"/>
    <sheet name="8.과실류" sheetId="9" r:id="rId8"/>
    <sheet name="9.어육류" sheetId="11" r:id="rId9"/>
    <sheet name="10.난류" sheetId="12" r:id="rId10"/>
    <sheet name="11.어패류" sheetId="10" r:id="rId11"/>
    <sheet name="12.해조류" sheetId="13" r:id="rId12"/>
    <sheet name="13.우유및유제품" sheetId="14" r:id="rId13"/>
    <sheet name="14.유지류" sheetId="15" r:id="rId14"/>
    <sheet name="15.음료주류" sheetId="16" r:id="rId15"/>
    <sheet name="16.조미료류" sheetId="17" r:id="rId16"/>
    <sheet name="17.조리가공식품" sheetId="18" r:id="rId17"/>
    <sheet name="18.기타" sheetId="19" r:id="rId18"/>
  </sheets>
  <calcPr calcId="162913"/>
</workbook>
</file>

<file path=xl/calcChain.xml><?xml version="1.0" encoding="utf-8"?>
<calcChain xmlns="http://schemas.openxmlformats.org/spreadsheetml/2006/main">
  <c r="M4" i="3" l="1"/>
  <c r="N4" i="3" s="1"/>
  <c r="O4" i="3"/>
  <c r="T4" i="3" s="1"/>
  <c r="P4" i="3"/>
  <c r="Q4" i="3"/>
  <c r="R4" i="3"/>
  <c r="S4" i="3"/>
  <c r="W4" i="3"/>
  <c r="X4" i="3"/>
  <c r="Y4" i="3"/>
  <c r="M5" i="3"/>
  <c r="N5" i="3"/>
  <c r="O5" i="3"/>
  <c r="P5" i="3"/>
  <c r="Q5" i="3"/>
  <c r="R5" i="3"/>
  <c r="S5" i="3" s="1"/>
  <c r="T5" i="3" s="1"/>
  <c r="W5" i="3"/>
  <c r="X5" i="3"/>
  <c r="Y5" i="3"/>
  <c r="M6" i="3"/>
  <c r="N6" i="3" s="1"/>
  <c r="O6" i="3"/>
  <c r="T6" i="3" s="1"/>
  <c r="P6" i="3"/>
  <c r="Q6" i="3"/>
  <c r="R6" i="3"/>
  <c r="S6" i="3"/>
  <c r="W6" i="3"/>
  <c r="X6" i="3"/>
  <c r="Y6" i="3"/>
  <c r="M7" i="3"/>
  <c r="N7" i="3"/>
  <c r="O7" i="3"/>
  <c r="P7" i="3"/>
  <c r="Q7" i="3"/>
  <c r="R7" i="3"/>
  <c r="S7" i="3" s="1"/>
  <c r="T7" i="3" s="1"/>
  <c r="W7" i="3"/>
  <c r="X7" i="3"/>
  <c r="Y7" i="3"/>
  <c r="M8" i="3"/>
  <c r="N8" i="3" s="1"/>
  <c r="O8" i="3"/>
  <c r="T8" i="3" s="1"/>
  <c r="P8" i="3"/>
  <c r="Q8" i="3"/>
  <c r="R8" i="3"/>
  <c r="S8" i="3"/>
  <c r="W8" i="3"/>
  <c r="X8" i="3"/>
  <c r="Y8" i="3"/>
  <c r="M9" i="3"/>
  <c r="N9" i="3"/>
  <c r="O9" i="3"/>
  <c r="P9" i="3"/>
  <c r="Q9" i="3"/>
  <c r="R9" i="3"/>
  <c r="S9" i="3"/>
  <c r="T9" i="3"/>
  <c r="W9" i="3"/>
  <c r="X9" i="3"/>
  <c r="Y9" i="3"/>
  <c r="M10" i="3"/>
  <c r="N10" i="3"/>
  <c r="O10" i="3"/>
  <c r="T10" i="3" s="1"/>
  <c r="P10" i="3"/>
  <c r="Q10" i="3"/>
  <c r="R10" i="3"/>
  <c r="S10" i="3"/>
  <c r="W10" i="3"/>
  <c r="X10" i="3"/>
  <c r="Y10" i="3"/>
  <c r="M11" i="3"/>
  <c r="N11" i="3"/>
  <c r="O11" i="3"/>
  <c r="T11" i="3" s="1"/>
  <c r="P11" i="3"/>
  <c r="Q11" i="3"/>
  <c r="R11" i="3"/>
  <c r="S11" i="3" s="1"/>
  <c r="W11" i="3"/>
  <c r="X11" i="3"/>
  <c r="Y11" i="3"/>
  <c r="M12" i="3"/>
  <c r="N12" i="3" s="1"/>
  <c r="O12" i="3"/>
  <c r="T12" i="3" s="1"/>
  <c r="P12" i="3"/>
  <c r="Q12" i="3"/>
  <c r="R12" i="3"/>
  <c r="S12" i="3"/>
  <c r="W12" i="3"/>
  <c r="X12" i="3"/>
  <c r="Y12" i="3"/>
  <c r="M13" i="3"/>
  <c r="N13" i="3"/>
  <c r="O13" i="3"/>
  <c r="P13" i="3"/>
  <c r="Q13" i="3"/>
  <c r="R13" i="3"/>
  <c r="S13" i="3" s="1"/>
  <c r="T13" i="3" s="1"/>
  <c r="W13" i="3"/>
  <c r="X13" i="3"/>
  <c r="Y13" i="3"/>
  <c r="M14" i="3"/>
  <c r="N14" i="3" s="1"/>
  <c r="O14" i="3"/>
  <c r="T14" i="3" s="1"/>
  <c r="P14" i="3"/>
  <c r="Q14" i="3"/>
  <c r="R14" i="3"/>
  <c r="S14" i="3"/>
  <c r="W14" i="3"/>
  <c r="X14" i="3"/>
  <c r="Y14" i="3"/>
  <c r="M15" i="3"/>
  <c r="N15" i="3"/>
  <c r="O15" i="3"/>
  <c r="P15" i="3"/>
  <c r="Q15" i="3"/>
  <c r="R15" i="3"/>
  <c r="S15" i="3"/>
  <c r="T15" i="3"/>
  <c r="W15" i="3"/>
  <c r="X15" i="3"/>
  <c r="Y15" i="3"/>
  <c r="M16" i="3"/>
  <c r="N16" i="3"/>
  <c r="O16" i="3"/>
  <c r="T16" i="3" s="1"/>
  <c r="P16" i="3"/>
  <c r="Q16" i="3"/>
  <c r="R16" i="3"/>
  <c r="S16" i="3"/>
  <c r="W16" i="3"/>
  <c r="X16" i="3"/>
  <c r="Y16" i="3"/>
  <c r="M17" i="3"/>
  <c r="N17" i="3"/>
  <c r="O17" i="3"/>
  <c r="P17" i="3"/>
  <c r="Q17" i="3"/>
  <c r="R17" i="3"/>
  <c r="S17" i="3" s="1"/>
  <c r="W17" i="3"/>
  <c r="X17" i="3"/>
  <c r="Y17" i="3"/>
  <c r="M18" i="3"/>
  <c r="N18" i="3" s="1"/>
  <c r="O18" i="3"/>
  <c r="T18" i="3" s="1"/>
  <c r="P18" i="3"/>
  <c r="Q18" i="3"/>
  <c r="R18" i="3"/>
  <c r="S18" i="3"/>
  <c r="W18" i="3"/>
  <c r="X18" i="3"/>
  <c r="Y18" i="3"/>
  <c r="M19" i="3"/>
  <c r="N19" i="3"/>
  <c r="O19" i="3"/>
  <c r="P19" i="3"/>
  <c r="Q19" i="3"/>
  <c r="R19" i="3"/>
  <c r="S19" i="3" s="1"/>
  <c r="T19" i="3" s="1"/>
  <c r="W19" i="3"/>
  <c r="X19" i="3"/>
  <c r="Y19" i="3"/>
  <c r="M20" i="3"/>
  <c r="N20" i="3" s="1"/>
  <c r="O20" i="3"/>
  <c r="T20" i="3" s="1"/>
  <c r="P20" i="3"/>
  <c r="Q20" i="3"/>
  <c r="R20" i="3"/>
  <c r="S20" i="3"/>
  <c r="W20" i="3"/>
  <c r="X20" i="3"/>
  <c r="Y20" i="3"/>
  <c r="M21" i="3"/>
  <c r="N21" i="3"/>
  <c r="O21" i="3"/>
  <c r="P21" i="3"/>
  <c r="Q21" i="3"/>
  <c r="R21" i="3"/>
  <c r="S21" i="3"/>
  <c r="T21" i="3"/>
  <c r="W21" i="3"/>
  <c r="X21" i="3"/>
  <c r="Y21" i="3"/>
  <c r="M22" i="3"/>
  <c r="N22" i="3"/>
  <c r="O22" i="3"/>
  <c r="T22" i="3" s="1"/>
  <c r="P22" i="3"/>
  <c r="Q22" i="3"/>
  <c r="R22" i="3"/>
  <c r="S22" i="3"/>
  <c r="W22" i="3"/>
  <c r="X22" i="3"/>
  <c r="Y22" i="3"/>
  <c r="M23" i="3"/>
  <c r="N23" i="3"/>
  <c r="O23" i="3"/>
  <c r="T23" i="3" s="1"/>
  <c r="P23" i="3"/>
  <c r="Q23" i="3"/>
  <c r="R23" i="3"/>
  <c r="S23" i="3" s="1"/>
  <c r="W23" i="3"/>
  <c r="X23" i="3"/>
  <c r="Y23" i="3"/>
  <c r="M24" i="3"/>
  <c r="N24" i="3" s="1"/>
  <c r="O24" i="3"/>
  <c r="T24" i="3" s="1"/>
  <c r="P24" i="3"/>
  <c r="Q24" i="3"/>
  <c r="R24" i="3"/>
  <c r="S24" i="3"/>
  <c r="W24" i="3"/>
  <c r="X24" i="3"/>
  <c r="Y24" i="3"/>
  <c r="M25" i="3"/>
  <c r="N25" i="3"/>
  <c r="O25" i="3"/>
  <c r="P25" i="3"/>
  <c r="Q25" i="3"/>
  <c r="R25" i="3"/>
  <c r="S25" i="3" s="1"/>
  <c r="T25" i="3" s="1"/>
  <c r="W25" i="3"/>
  <c r="X25" i="3"/>
  <c r="Y25" i="3"/>
  <c r="M26" i="3"/>
  <c r="N26" i="3" s="1"/>
  <c r="O26" i="3"/>
  <c r="T26" i="3" s="1"/>
  <c r="P26" i="3"/>
  <c r="Q26" i="3"/>
  <c r="R26" i="3"/>
  <c r="S26" i="3"/>
  <c r="W26" i="3"/>
  <c r="X26" i="3"/>
  <c r="Y26" i="3"/>
  <c r="M27" i="3"/>
  <c r="N27" i="3"/>
  <c r="O27" i="3"/>
  <c r="P27" i="3"/>
  <c r="Q27" i="3"/>
  <c r="R27" i="3"/>
  <c r="S27" i="3"/>
  <c r="T27" i="3"/>
  <c r="W27" i="3"/>
  <c r="X27" i="3"/>
  <c r="Y27" i="3"/>
  <c r="M28" i="3"/>
  <c r="N28" i="3"/>
  <c r="O28" i="3"/>
  <c r="T28" i="3" s="1"/>
  <c r="P28" i="3"/>
  <c r="Q28" i="3"/>
  <c r="R28" i="3"/>
  <c r="S28" i="3"/>
  <c r="W28" i="3"/>
  <c r="X28" i="3"/>
  <c r="Y28" i="3"/>
  <c r="M29" i="3"/>
  <c r="N29" i="3"/>
  <c r="O29" i="3"/>
  <c r="P29" i="3"/>
  <c r="Q29" i="3"/>
  <c r="R29" i="3"/>
  <c r="S29" i="3" s="1"/>
  <c r="W29" i="3"/>
  <c r="X29" i="3"/>
  <c r="Y29" i="3"/>
  <c r="M30" i="3"/>
  <c r="N30" i="3" s="1"/>
  <c r="O30" i="3"/>
  <c r="T30" i="3" s="1"/>
  <c r="P30" i="3"/>
  <c r="Q30" i="3"/>
  <c r="R30" i="3"/>
  <c r="S30" i="3"/>
  <c r="W30" i="3"/>
  <c r="X30" i="3"/>
  <c r="Y30" i="3"/>
  <c r="M31" i="3"/>
  <c r="N31" i="3"/>
  <c r="O31" i="3"/>
  <c r="P31" i="3"/>
  <c r="Q31" i="3"/>
  <c r="R31" i="3"/>
  <c r="S31" i="3" s="1"/>
  <c r="T31" i="3" s="1"/>
  <c r="W31" i="3"/>
  <c r="X31" i="3"/>
  <c r="Y31" i="3"/>
  <c r="M32" i="3"/>
  <c r="N32" i="3" s="1"/>
  <c r="O32" i="3"/>
  <c r="T32" i="3" s="1"/>
  <c r="P32" i="3"/>
  <c r="Q32" i="3"/>
  <c r="R32" i="3"/>
  <c r="S32" i="3"/>
  <c r="W32" i="3"/>
  <c r="X32" i="3"/>
  <c r="Y32" i="3"/>
  <c r="M33" i="3"/>
  <c r="N33" i="3"/>
  <c r="O33" i="3"/>
  <c r="P33" i="3"/>
  <c r="Q33" i="3"/>
  <c r="R33" i="3"/>
  <c r="S33" i="3"/>
  <c r="T33" i="3"/>
  <c r="W33" i="3"/>
  <c r="X33" i="3"/>
  <c r="Y33" i="3"/>
  <c r="M34" i="3"/>
  <c r="N34" i="3"/>
  <c r="O34" i="3"/>
  <c r="T34" i="3" s="1"/>
  <c r="P34" i="3"/>
  <c r="Q34" i="3"/>
  <c r="R34" i="3"/>
  <c r="S34" i="3"/>
  <c r="W34" i="3"/>
  <c r="X34" i="3"/>
  <c r="Y34" i="3"/>
  <c r="M35" i="3"/>
  <c r="N35" i="3"/>
  <c r="O35" i="3"/>
  <c r="T35" i="3" s="1"/>
  <c r="P35" i="3"/>
  <c r="Q35" i="3"/>
  <c r="R35" i="3"/>
  <c r="S35" i="3" s="1"/>
  <c r="W35" i="3"/>
  <c r="X35" i="3"/>
  <c r="Y35" i="3"/>
  <c r="M36" i="3"/>
  <c r="N36" i="3" s="1"/>
  <c r="O36" i="3"/>
  <c r="T36" i="3" s="1"/>
  <c r="P36" i="3"/>
  <c r="Q36" i="3"/>
  <c r="R36" i="3"/>
  <c r="S36" i="3"/>
  <c r="W36" i="3"/>
  <c r="X36" i="3"/>
  <c r="Y36" i="3"/>
  <c r="M37" i="3"/>
  <c r="N37" i="3"/>
  <c r="O37" i="3"/>
  <c r="P37" i="3"/>
  <c r="Q37" i="3"/>
  <c r="R37" i="3"/>
  <c r="S37" i="3" s="1"/>
  <c r="T37" i="3" s="1"/>
  <c r="W37" i="3"/>
  <c r="X37" i="3"/>
  <c r="Y37" i="3"/>
  <c r="M38" i="3"/>
  <c r="N38" i="3" s="1"/>
  <c r="O38" i="3"/>
  <c r="T38" i="3" s="1"/>
  <c r="P38" i="3"/>
  <c r="Q38" i="3"/>
  <c r="R38" i="3"/>
  <c r="S38" i="3"/>
  <c r="W38" i="3"/>
  <c r="X38" i="3"/>
  <c r="Y38" i="3"/>
  <c r="M39" i="3"/>
  <c r="N39" i="3"/>
  <c r="O39" i="3"/>
  <c r="P39" i="3"/>
  <c r="Q39" i="3"/>
  <c r="R39" i="3"/>
  <c r="S39" i="3"/>
  <c r="T39" i="3"/>
  <c r="W39" i="3"/>
  <c r="X39" i="3"/>
  <c r="Y39" i="3"/>
  <c r="M40" i="3"/>
  <c r="N40" i="3"/>
  <c r="O40" i="3"/>
  <c r="T40" i="3" s="1"/>
  <c r="P40" i="3"/>
  <c r="Q40" i="3"/>
  <c r="R40" i="3"/>
  <c r="S40" i="3"/>
  <c r="W40" i="3"/>
  <c r="X40" i="3"/>
  <c r="Y40" i="3"/>
  <c r="M41" i="3"/>
  <c r="N41" i="3"/>
  <c r="O41" i="3"/>
  <c r="P41" i="3"/>
  <c r="Q41" i="3"/>
  <c r="R41" i="3"/>
  <c r="S41" i="3" s="1"/>
  <c r="W41" i="3"/>
  <c r="X41" i="3"/>
  <c r="Y41" i="3"/>
  <c r="M42" i="3"/>
  <c r="N42" i="3" s="1"/>
  <c r="O42" i="3"/>
  <c r="T42" i="3" s="1"/>
  <c r="P42" i="3"/>
  <c r="Q42" i="3"/>
  <c r="R42" i="3"/>
  <c r="S42" i="3"/>
  <c r="W42" i="3"/>
  <c r="X42" i="3"/>
  <c r="Y42" i="3"/>
  <c r="M43" i="3"/>
  <c r="N43" i="3"/>
  <c r="O43" i="3"/>
  <c r="P43" i="3"/>
  <c r="Q43" i="3"/>
  <c r="R43" i="3"/>
  <c r="S43" i="3" s="1"/>
  <c r="T43" i="3" s="1"/>
  <c r="W43" i="3"/>
  <c r="X43" i="3"/>
  <c r="Y43" i="3"/>
  <c r="M44" i="3"/>
  <c r="N44" i="3" s="1"/>
  <c r="O44" i="3"/>
  <c r="T44" i="3" s="1"/>
  <c r="P44" i="3"/>
  <c r="Q44" i="3"/>
  <c r="R44" i="3"/>
  <c r="S44" i="3"/>
  <c r="W44" i="3"/>
  <c r="X44" i="3"/>
  <c r="Y44" i="3"/>
  <c r="M45" i="3"/>
  <c r="N45" i="3"/>
  <c r="O45" i="3"/>
  <c r="P45" i="3"/>
  <c r="Q45" i="3"/>
  <c r="R45" i="3"/>
  <c r="S45" i="3"/>
  <c r="T45" i="3"/>
  <c r="W45" i="3"/>
  <c r="X45" i="3"/>
  <c r="Y45" i="3"/>
  <c r="Y3" i="4"/>
  <c r="X3" i="4"/>
  <c r="W3" i="4"/>
  <c r="R3" i="4"/>
  <c r="S3" i="4" s="1"/>
  <c r="Q3" i="4"/>
  <c r="P3" i="4"/>
  <c r="O3" i="4"/>
  <c r="T3" i="4" s="1"/>
  <c r="M3" i="4"/>
  <c r="N3" i="4" s="1"/>
  <c r="V2" i="4"/>
  <c r="Y3" i="3"/>
  <c r="X3" i="3"/>
  <c r="W3" i="3"/>
  <c r="S3" i="3"/>
  <c r="R3" i="3"/>
  <c r="Q3" i="3"/>
  <c r="P3" i="3"/>
  <c r="O3" i="3"/>
  <c r="T3" i="3" s="1"/>
  <c r="M3" i="3"/>
  <c r="N3" i="3" s="1"/>
  <c r="V2" i="3"/>
  <c r="M4" i="5"/>
  <c r="N4" i="5" s="1"/>
  <c r="O4" i="5"/>
  <c r="P4" i="5"/>
  <c r="Q4" i="5"/>
  <c r="R4" i="5"/>
  <c r="S4" i="5" s="1"/>
  <c r="W4" i="5"/>
  <c r="X4" i="5"/>
  <c r="Y4" i="5"/>
  <c r="M5" i="5"/>
  <c r="N5" i="5" s="1"/>
  <c r="O5" i="5"/>
  <c r="P5" i="5"/>
  <c r="Q5" i="5"/>
  <c r="R5" i="5"/>
  <c r="S5" i="5"/>
  <c r="T5" i="5" s="1"/>
  <c r="W5" i="5"/>
  <c r="X5" i="5"/>
  <c r="Y5" i="5"/>
  <c r="M6" i="5"/>
  <c r="N6" i="5"/>
  <c r="O6" i="5"/>
  <c r="P6" i="5"/>
  <c r="Q6" i="5"/>
  <c r="R6" i="5"/>
  <c r="S6" i="5"/>
  <c r="T6" i="5"/>
  <c r="W6" i="5"/>
  <c r="X6" i="5"/>
  <c r="Y6" i="5"/>
  <c r="M7" i="5"/>
  <c r="N7" i="5"/>
  <c r="O7" i="5"/>
  <c r="P7" i="5"/>
  <c r="Q7" i="5"/>
  <c r="R7" i="5"/>
  <c r="S7" i="5" s="1"/>
  <c r="W7" i="5"/>
  <c r="X7" i="5"/>
  <c r="Y7" i="5"/>
  <c r="M8" i="5"/>
  <c r="N8" i="5"/>
  <c r="O8" i="5"/>
  <c r="T8" i="5" s="1"/>
  <c r="P8" i="5"/>
  <c r="Q8" i="5"/>
  <c r="R8" i="5"/>
  <c r="S8" i="5"/>
  <c r="W8" i="5"/>
  <c r="X8" i="5"/>
  <c r="Y8" i="5"/>
  <c r="M9" i="5"/>
  <c r="N9" i="5"/>
  <c r="O9" i="5"/>
  <c r="P9" i="5"/>
  <c r="Q9" i="5"/>
  <c r="R9" i="5"/>
  <c r="S9" i="5" s="1"/>
  <c r="T9" i="5" s="1"/>
  <c r="W9" i="5"/>
  <c r="X9" i="5"/>
  <c r="Y9" i="5"/>
  <c r="M10" i="5"/>
  <c r="N10" i="5" s="1"/>
  <c r="O10" i="5"/>
  <c r="T10" i="5" s="1"/>
  <c r="P10" i="5"/>
  <c r="Q10" i="5"/>
  <c r="R10" i="5"/>
  <c r="S10" i="5" s="1"/>
  <c r="W10" i="5"/>
  <c r="X10" i="5"/>
  <c r="Y10" i="5"/>
  <c r="M11" i="5"/>
  <c r="N11" i="5" s="1"/>
  <c r="O11" i="5"/>
  <c r="P11" i="5"/>
  <c r="Q11" i="5"/>
  <c r="R11" i="5"/>
  <c r="S11" i="5"/>
  <c r="T11" i="5" s="1"/>
  <c r="W11" i="5"/>
  <c r="X11" i="5"/>
  <c r="Y11" i="5"/>
  <c r="M12" i="5"/>
  <c r="N12" i="5"/>
  <c r="O12" i="5"/>
  <c r="P12" i="5"/>
  <c r="Q12" i="5"/>
  <c r="R12" i="5"/>
  <c r="S12" i="5"/>
  <c r="T12" i="5"/>
  <c r="W12" i="5"/>
  <c r="X12" i="5"/>
  <c r="Y12" i="5"/>
  <c r="M13" i="5"/>
  <c r="N13" i="5"/>
  <c r="O13" i="5"/>
  <c r="P13" i="5"/>
  <c r="Q13" i="5"/>
  <c r="R13" i="5"/>
  <c r="S13" i="5" s="1"/>
  <c r="W13" i="5"/>
  <c r="X13" i="5"/>
  <c r="Y13" i="5"/>
  <c r="M14" i="5"/>
  <c r="N14" i="5" s="1"/>
  <c r="O14" i="5"/>
  <c r="T14" i="5" s="1"/>
  <c r="P14" i="5"/>
  <c r="Q14" i="5"/>
  <c r="R14" i="5"/>
  <c r="S14" i="5"/>
  <c r="W14" i="5"/>
  <c r="X14" i="5"/>
  <c r="Y14" i="5"/>
  <c r="M15" i="5"/>
  <c r="N15" i="5"/>
  <c r="O15" i="5"/>
  <c r="P15" i="5"/>
  <c r="Q15" i="5"/>
  <c r="R15" i="5"/>
  <c r="S15" i="5" s="1"/>
  <c r="T15" i="5" s="1"/>
  <c r="W15" i="5"/>
  <c r="X15" i="5"/>
  <c r="Y15" i="5"/>
  <c r="M16" i="5"/>
  <c r="N16" i="5" s="1"/>
  <c r="O16" i="5"/>
  <c r="T16" i="5" s="1"/>
  <c r="P16" i="5"/>
  <c r="Q16" i="5"/>
  <c r="R16" i="5"/>
  <c r="S16" i="5" s="1"/>
  <c r="W16" i="5"/>
  <c r="X16" i="5"/>
  <c r="Y16" i="5"/>
  <c r="M17" i="5"/>
  <c r="N17" i="5" s="1"/>
  <c r="O17" i="5"/>
  <c r="P17" i="5"/>
  <c r="Q17" i="5"/>
  <c r="R17" i="5"/>
  <c r="S17" i="5"/>
  <c r="T17" i="5" s="1"/>
  <c r="W17" i="5"/>
  <c r="X17" i="5"/>
  <c r="Y17" i="5"/>
  <c r="M18" i="5"/>
  <c r="N18" i="5"/>
  <c r="O18" i="5"/>
  <c r="P18" i="5"/>
  <c r="Q18" i="5"/>
  <c r="R18" i="5"/>
  <c r="S18" i="5"/>
  <c r="T18" i="5"/>
  <c r="W18" i="5"/>
  <c r="X18" i="5"/>
  <c r="Y18" i="5"/>
  <c r="M19" i="5"/>
  <c r="N19" i="5"/>
  <c r="O19" i="5"/>
  <c r="T19" i="5" s="1"/>
  <c r="P19" i="5"/>
  <c r="Q19" i="5"/>
  <c r="R19" i="5"/>
  <c r="S19" i="5" s="1"/>
  <c r="W19" i="5"/>
  <c r="X19" i="5"/>
  <c r="Y19" i="5"/>
  <c r="M20" i="5"/>
  <c r="N20" i="5" s="1"/>
  <c r="O20" i="5"/>
  <c r="T20" i="5" s="1"/>
  <c r="P20" i="5"/>
  <c r="Q20" i="5"/>
  <c r="R20" i="5"/>
  <c r="S20" i="5"/>
  <c r="W20" i="5"/>
  <c r="X20" i="5"/>
  <c r="Y20" i="5"/>
  <c r="M21" i="5"/>
  <c r="N21" i="5"/>
  <c r="O21" i="5"/>
  <c r="P21" i="5"/>
  <c r="Q21" i="5"/>
  <c r="R21" i="5"/>
  <c r="S21" i="5" s="1"/>
  <c r="T21" i="5" s="1"/>
  <c r="W21" i="5"/>
  <c r="X21" i="5"/>
  <c r="Y21" i="5"/>
  <c r="M22" i="5"/>
  <c r="N22" i="5" s="1"/>
  <c r="O22" i="5"/>
  <c r="T22" i="5" s="1"/>
  <c r="P22" i="5"/>
  <c r="Q22" i="5"/>
  <c r="R22" i="5"/>
  <c r="S22" i="5" s="1"/>
  <c r="W22" i="5"/>
  <c r="X22" i="5"/>
  <c r="Y22" i="5"/>
  <c r="M23" i="5"/>
  <c r="N23" i="5" s="1"/>
  <c r="O23" i="5"/>
  <c r="P23" i="5"/>
  <c r="Q23" i="5"/>
  <c r="R23" i="5"/>
  <c r="S23" i="5"/>
  <c r="T23" i="5" s="1"/>
  <c r="W23" i="5"/>
  <c r="X23" i="5"/>
  <c r="Y23" i="5"/>
  <c r="M24" i="5"/>
  <c r="N24" i="5"/>
  <c r="O24" i="5"/>
  <c r="P24" i="5"/>
  <c r="Q24" i="5"/>
  <c r="R24" i="5"/>
  <c r="S24" i="5"/>
  <c r="T24" i="5"/>
  <c r="W24" i="5"/>
  <c r="X24" i="5"/>
  <c r="Y24" i="5"/>
  <c r="M25" i="5"/>
  <c r="N25" i="5"/>
  <c r="O25" i="5"/>
  <c r="T25" i="5" s="1"/>
  <c r="P25" i="5"/>
  <c r="Q25" i="5"/>
  <c r="R25" i="5"/>
  <c r="S25" i="5" s="1"/>
  <c r="W25" i="5"/>
  <c r="X25" i="5"/>
  <c r="Y25" i="5"/>
  <c r="M26" i="5"/>
  <c r="N26" i="5" s="1"/>
  <c r="O26" i="5"/>
  <c r="T26" i="5" s="1"/>
  <c r="P26" i="5"/>
  <c r="Q26" i="5"/>
  <c r="R26" i="5"/>
  <c r="S26" i="5"/>
  <c r="W26" i="5"/>
  <c r="X26" i="5"/>
  <c r="Y26" i="5"/>
  <c r="M27" i="5"/>
  <c r="N27" i="5"/>
  <c r="O27" i="5"/>
  <c r="P27" i="5"/>
  <c r="Q27" i="5"/>
  <c r="R27" i="5"/>
  <c r="S27" i="5" s="1"/>
  <c r="T27" i="5" s="1"/>
  <c r="W27" i="5"/>
  <c r="X27" i="5"/>
  <c r="Y27" i="5"/>
  <c r="M28" i="5"/>
  <c r="N28" i="5" s="1"/>
  <c r="O28" i="5"/>
  <c r="P28" i="5"/>
  <c r="Q28" i="5"/>
  <c r="R28" i="5"/>
  <c r="S28" i="5" s="1"/>
  <c r="W28" i="5"/>
  <c r="X28" i="5"/>
  <c r="Y28" i="5"/>
  <c r="M29" i="5"/>
  <c r="N29" i="5" s="1"/>
  <c r="O29" i="5"/>
  <c r="P29" i="5"/>
  <c r="Q29" i="5"/>
  <c r="R29" i="5"/>
  <c r="S29" i="5"/>
  <c r="T29" i="5" s="1"/>
  <c r="W29" i="5"/>
  <c r="X29" i="5"/>
  <c r="Y29" i="5"/>
  <c r="M30" i="5"/>
  <c r="N30" i="5"/>
  <c r="O30" i="5"/>
  <c r="P30" i="5"/>
  <c r="Q30" i="5"/>
  <c r="R30" i="5"/>
  <c r="S30" i="5"/>
  <c r="T30" i="5"/>
  <c r="W30" i="5"/>
  <c r="X30" i="5"/>
  <c r="Y30" i="5"/>
  <c r="M31" i="5"/>
  <c r="N31" i="5"/>
  <c r="O31" i="5"/>
  <c r="T31" i="5" s="1"/>
  <c r="P31" i="5"/>
  <c r="Q31" i="5"/>
  <c r="R31" i="5"/>
  <c r="S31" i="5" s="1"/>
  <c r="W31" i="5"/>
  <c r="X31" i="5"/>
  <c r="Y31" i="5"/>
  <c r="M32" i="5"/>
  <c r="N32" i="5" s="1"/>
  <c r="O32" i="5"/>
  <c r="T32" i="5" s="1"/>
  <c r="P32" i="5"/>
  <c r="Q32" i="5"/>
  <c r="R32" i="5"/>
  <c r="S32" i="5"/>
  <c r="W32" i="5"/>
  <c r="X32" i="5"/>
  <c r="Y32" i="5"/>
  <c r="M33" i="5"/>
  <c r="N33" i="5"/>
  <c r="O33" i="5"/>
  <c r="P33" i="5"/>
  <c r="Q33" i="5"/>
  <c r="R33" i="5"/>
  <c r="S33" i="5" s="1"/>
  <c r="T33" i="5" s="1"/>
  <c r="W33" i="5"/>
  <c r="X33" i="5"/>
  <c r="Y33" i="5"/>
  <c r="M34" i="5"/>
  <c r="N34" i="5" s="1"/>
  <c r="O34" i="5"/>
  <c r="P34" i="5"/>
  <c r="Q34" i="5"/>
  <c r="R34" i="5"/>
  <c r="S34" i="5" s="1"/>
  <c r="W34" i="5"/>
  <c r="X34" i="5"/>
  <c r="Y34" i="5"/>
  <c r="M35" i="5"/>
  <c r="N35" i="5" s="1"/>
  <c r="O35" i="5"/>
  <c r="P35" i="5"/>
  <c r="Q35" i="5"/>
  <c r="R35" i="5"/>
  <c r="S35" i="5"/>
  <c r="T35" i="5" s="1"/>
  <c r="W35" i="5"/>
  <c r="X35" i="5"/>
  <c r="Y35" i="5"/>
  <c r="M36" i="5"/>
  <c r="N36" i="5"/>
  <c r="O36" i="5"/>
  <c r="P36" i="5"/>
  <c r="Q36" i="5"/>
  <c r="R36" i="5"/>
  <c r="S36" i="5"/>
  <c r="T36" i="5"/>
  <c r="W36" i="5"/>
  <c r="X36" i="5"/>
  <c r="Y36" i="5"/>
  <c r="M37" i="5"/>
  <c r="N37" i="5"/>
  <c r="O37" i="5"/>
  <c r="P37" i="5"/>
  <c r="Q37" i="5"/>
  <c r="R37" i="5"/>
  <c r="S37" i="5" s="1"/>
  <c r="W37" i="5"/>
  <c r="X37" i="5"/>
  <c r="Y37" i="5"/>
  <c r="M38" i="5"/>
  <c r="N38" i="5" s="1"/>
  <c r="O38" i="5"/>
  <c r="T38" i="5" s="1"/>
  <c r="P38" i="5"/>
  <c r="Q38" i="5"/>
  <c r="R38" i="5"/>
  <c r="S38" i="5"/>
  <c r="W38" i="5"/>
  <c r="X38" i="5"/>
  <c r="Y38" i="5"/>
  <c r="M39" i="5"/>
  <c r="N39" i="5"/>
  <c r="O39" i="5"/>
  <c r="P39" i="5"/>
  <c r="Q39" i="5"/>
  <c r="R39" i="5"/>
  <c r="S39" i="5" s="1"/>
  <c r="T39" i="5" s="1"/>
  <c r="W39" i="5"/>
  <c r="X39" i="5"/>
  <c r="Y39" i="5"/>
  <c r="M40" i="5"/>
  <c r="N40" i="5" s="1"/>
  <c r="O40" i="5"/>
  <c r="P40" i="5"/>
  <c r="Q40" i="5"/>
  <c r="R40" i="5"/>
  <c r="S40" i="5" s="1"/>
  <c r="W40" i="5"/>
  <c r="X40" i="5"/>
  <c r="Y40" i="5"/>
  <c r="M41" i="5"/>
  <c r="N41" i="5" s="1"/>
  <c r="O41" i="5"/>
  <c r="P41" i="5"/>
  <c r="Q41" i="5"/>
  <c r="R41" i="5"/>
  <c r="S41" i="5"/>
  <c r="T41" i="5" s="1"/>
  <c r="W41" i="5"/>
  <c r="X41" i="5"/>
  <c r="Y41" i="5"/>
  <c r="M42" i="5"/>
  <c r="N42" i="5"/>
  <c r="O42" i="5"/>
  <c r="P42" i="5"/>
  <c r="Q42" i="5"/>
  <c r="R42" i="5"/>
  <c r="S42" i="5"/>
  <c r="T42" i="5"/>
  <c r="W42" i="5"/>
  <c r="X42" i="5"/>
  <c r="Y42" i="5"/>
  <c r="M43" i="5"/>
  <c r="N43" i="5"/>
  <c r="O43" i="5"/>
  <c r="P43" i="5"/>
  <c r="Q43" i="5"/>
  <c r="R43" i="5"/>
  <c r="S43" i="5" s="1"/>
  <c r="W43" i="5"/>
  <c r="X43" i="5"/>
  <c r="Y43" i="5"/>
  <c r="M44" i="5"/>
  <c r="N44" i="5" s="1"/>
  <c r="O44" i="5"/>
  <c r="T44" i="5" s="1"/>
  <c r="P44" i="5"/>
  <c r="Q44" i="5"/>
  <c r="R44" i="5"/>
  <c r="S44" i="5"/>
  <c r="W44" i="5"/>
  <c r="X44" i="5"/>
  <c r="Y44" i="5"/>
  <c r="M45" i="5"/>
  <c r="N45" i="5"/>
  <c r="O45" i="5"/>
  <c r="P45" i="5"/>
  <c r="Q45" i="5"/>
  <c r="R45" i="5"/>
  <c r="S45" i="5" s="1"/>
  <c r="T45" i="5" s="1"/>
  <c r="W45" i="5"/>
  <c r="X45" i="5"/>
  <c r="Y45" i="5"/>
  <c r="M46" i="5"/>
  <c r="N46" i="5" s="1"/>
  <c r="O46" i="5"/>
  <c r="T46" i="5" s="1"/>
  <c r="P46" i="5"/>
  <c r="Q46" i="5"/>
  <c r="R46" i="5"/>
  <c r="S46" i="5" s="1"/>
  <c r="W46" i="5"/>
  <c r="X46" i="5"/>
  <c r="Y46" i="5"/>
  <c r="M47" i="5"/>
  <c r="N47" i="5" s="1"/>
  <c r="O47" i="5"/>
  <c r="P47" i="5"/>
  <c r="Q47" i="5"/>
  <c r="R47" i="5"/>
  <c r="S47" i="5"/>
  <c r="T47" i="5" s="1"/>
  <c r="W47" i="5"/>
  <c r="X47" i="5"/>
  <c r="Y47" i="5"/>
  <c r="M48" i="5"/>
  <c r="N48" i="5"/>
  <c r="O48" i="5"/>
  <c r="P48" i="5"/>
  <c r="Q48" i="5"/>
  <c r="R48" i="5"/>
  <c r="S48" i="5"/>
  <c r="T48" i="5"/>
  <c r="W48" i="5"/>
  <c r="X48" i="5"/>
  <c r="Y48" i="5"/>
  <c r="Y3" i="5"/>
  <c r="X3" i="5"/>
  <c r="W3" i="5"/>
  <c r="R3" i="5"/>
  <c r="S3" i="5" s="1"/>
  <c r="Q3" i="5"/>
  <c r="P3" i="5"/>
  <c r="O3" i="5"/>
  <c r="M3" i="5"/>
  <c r="N3" i="5" s="1"/>
  <c r="V2" i="5"/>
  <c r="V2" i="2"/>
  <c r="W4" i="2"/>
  <c r="X4" i="2"/>
  <c r="Y4" i="2"/>
  <c r="W5" i="2"/>
  <c r="X5" i="2"/>
  <c r="Y5" i="2"/>
  <c r="W6" i="2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W22" i="2"/>
  <c r="X22" i="2"/>
  <c r="Y22" i="2"/>
  <c r="W23" i="2"/>
  <c r="X23" i="2"/>
  <c r="Y23" i="2"/>
  <c r="W24" i="2"/>
  <c r="X24" i="2"/>
  <c r="Y24" i="2"/>
  <c r="W25" i="2"/>
  <c r="X25" i="2"/>
  <c r="Y25" i="2"/>
  <c r="W26" i="2"/>
  <c r="X26" i="2"/>
  <c r="Y26" i="2"/>
  <c r="W27" i="2"/>
  <c r="X27" i="2"/>
  <c r="Y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W33" i="2"/>
  <c r="X33" i="2"/>
  <c r="Y33" i="2"/>
  <c r="W34" i="2"/>
  <c r="X34" i="2"/>
  <c r="Y34" i="2"/>
  <c r="W35" i="2"/>
  <c r="X35" i="2"/>
  <c r="Y35" i="2"/>
  <c r="W36" i="2"/>
  <c r="X36" i="2"/>
  <c r="Y36" i="2"/>
  <c r="W37" i="2"/>
  <c r="X37" i="2"/>
  <c r="Y37" i="2"/>
  <c r="W38" i="2"/>
  <c r="X38" i="2"/>
  <c r="Y38" i="2"/>
  <c r="W39" i="2"/>
  <c r="X39" i="2"/>
  <c r="Y39" i="2"/>
  <c r="W40" i="2"/>
  <c r="X40" i="2"/>
  <c r="Y40" i="2"/>
  <c r="W41" i="2"/>
  <c r="X41" i="2"/>
  <c r="Y41" i="2"/>
  <c r="W42" i="2"/>
  <c r="X42" i="2"/>
  <c r="Y42" i="2"/>
  <c r="W43" i="2"/>
  <c r="X43" i="2"/>
  <c r="Y43" i="2"/>
  <c r="W44" i="2"/>
  <c r="X44" i="2"/>
  <c r="Y44" i="2"/>
  <c r="W45" i="2"/>
  <c r="X45" i="2"/>
  <c r="Y45" i="2"/>
  <c r="W46" i="2"/>
  <c r="X46" i="2"/>
  <c r="Y46" i="2"/>
  <c r="W47" i="2"/>
  <c r="X47" i="2"/>
  <c r="Y47" i="2"/>
  <c r="W48" i="2"/>
  <c r="X48" i="2"/>
  <c r="Y48" i="2"/>
  <c r="W49" i="2"/>
  <c r="X49" i="2"/>
  <c r="Y49" i="2"/>
  <c r="W50" i="2"/>
  <c r="X50" i="2"/>
  <c r="Y50" i="2"/>
  <c r="W51" i="2"/>
  <c r="X51" i="2"/>
  <c r="Y51" i="2"/>
  <c r="W52" i="2"/>
  <c r="X52" i="2"/>
  <c r="Y52" i="2"/>
  <c r="W53" i="2"/>
  <c r="X53" i="2"/>
  <c r="Y53" i="2"/>
  <c r="W54" i="2"/>
  <c r="X54" i="2"/>
  <c r="Y54" i="2"/>
  <c r="W55" i="2"/>
  <c r="X55" i="2"/>
  <c r="Y55" i="2"/>
  <c r="W56" i="2"/>
  <c r="X56" i="2"/>
  <c r="Y56" i="2"/>
  <c r="W57" i="2"/>
  <c r="X57" i="2"/>
  <c r="Y57" i="2"/>
  <c r="W58" i="2"/>
  <c r="X58" i="2"/>
  <c r="Y58" i="2"/>
  <c r="W59" i="2"/>
  <c r="X59" i="2"/>
  <c r="Y59" i="2"/>
  <c r="W60" i="2"/>
  <c r="X60" i="2"/>
  <c r="Y60" i="2"/>
  <c r="W61" i="2"/>
  <c r="X61" i="2"/>
  <c r="Y61" i="2"/>
  <c r="W62" i="2"/>
  <c r="X62" i="2"/>
  <c r="Y62" i="2"/>
  <c r="W63" i="2"/>
  <c r="X63" i="2"/>
  <c r="Y63" i="2"/>
  <c r="W64" i="2"/>
  <c r="X64" i="2"/>
  <c r="Y64" i="2"/>
  <c r="W65" i="2"/>
  <c r="X65" i="2"/>
  <c r="Y65" i="2"/>
  <c r="W66" i="2"/>
  <c r="X66" i="2"/>
  <c r="Y66" i="2"/>
  <c r="W67" i="2"/>
  <c r="X67" i="2"/>
  <c r="Y67" i="2"/>
  <c r="W68" i="2"/>
  <c r="X68" i="2"/>
  <c r="Y68" i="2"/>
  <c r="W69" i="2"/>
  <c r="X69" i="2"/>
  <c r="Y69" i="2"/>
  <c r="W70" i="2"/>
  <c r="X70" i="2"/>
  <c r="Y70" i="2"/>
  <c r="W71" i="2"/>
  <c r="X71" i="2"/>
  <c r="Y71" i="2"/>
  <c r="W72" i="2"/>
  <c r="X72" i="2"/>
  <c r="Y72" i="2"/>
  <c r="W73" i="2"/>
  <c r="X73" i="2"/>
  <c r="Y73" i="2"/>
  <c r="W74" i="2"/>
  <c r="X74" i="2"/>
  <c r="Y74" i="2"/>
  <c r="W75" i="2"/>
  <c r="X75" i="2"/>
  <c r="Y75" i="2"/>
  <c r="W76" i="2"/>
  <c r="X76" i="2"/>
  <c r="Y76" i="2"/>
  <c r="W77" i="2"/>
  <c r="X77" i="2"/>
  <c r="Y77" i="2"/>
  <c r="W78" i="2"/>
  <c r="X78" i="2"/>
  <c r="Y78" i="2"/>
  <c r="W79" i="2"/>
  <c r="X79" i="2"/>
  <c r="Y79" i="2"/>
  <c r="W80" i="2"/>
  <c r="X80" i="2"/>
  <c r="Y80" i="2"/>
  <c r="W81" i="2"/>
  <c r="X81" i="2"/>
  <c r="Y81" i="2"/>
  <c r="W82" i="2"/>
  <c r="X82" i="2"/>
  <c r="Y82" i="2"/>
  <c r="W83" i="2"/>
  <c r="X83" i="2"/>
  <c r="Y83" i="2"/>
  <c r="W84" i="2"/>
  <c r="X84" i="2"/>
  <c r="Y84" i="2"/>
  <c r="W85" i="2"/>
  <c r="X85" i="2"/>
  <c r="Y85" i="2"/>
  <c r="W86" i="2"/>
  <c r="X86" i="2"/>
  <c r="Y86" i="2"/>
  <c r="W87" i="2"/>
  <c r="X87" i="2"/>
  <c r="Y87" i="2"/>
  <c r="W88" i="2"/>
  <c r="X88" i="2"/>
  <c r="Y88" i="2"/>
  <c r="W89" i="2"/>
  <c r="X89" i="2"/>
  <c r="Y89" i="2"/>
  <c r="W90" i="2"/>
  <c r="X90" i="2"/>
  <c r="Y90" i="2"/>
  <c r="W91" i="2"/>
  <c r="X91" i="2"/>
  <c r="Y91" i="2"/>
  <c r="W92" i="2"/>
  <c r="X92" i="2"/>
  <c r="Y92" i="2"/>
  <c r="W93" i="2"/>
  <c r="X93" i="2"/>
  <c r="Y93" i="2"/>
  <c r="W94" i="2"/>
  <c r="X94" i="2"/>
  <c r="Y94" i="2"/>
  <c r="W95" i="2"/>
  <c r="X95" i="2"/>
  <c r="Y95" i="2"/>
  <c r="W96" i="2"/>
  <c r="X96" i="2"/>
  <c r="Y96" i="2"/>
  <c r="W97" i="2"/>
  <c r="X97" i="2"/>
  <c r="Y97" i="2"/>
  <c r="W98" i="2"/>
  <c r="X98" i="2"/>
  <c r="Y98" i="2"/>
  <c r="W99" i="2"/>
  <c r="X99" i="2"/>
  <c r="Y99" i="2"/>
  <c r="W100" i="2"/>
  <c r="X100" i="2"/>
  <c r="Y100" i="2"/>
  <c r="W101" i="2"/>
  <c r="X101" i="2"/>
  <c r="Y101" i="2"/>
  <c r="W102" i="2"/>
  <c r="X102" i="2"/>
  <c r="Y102" i="2"/>
  <c r="W103" i="2"/>
  <c r="X103" i="2"/>
  <c r="Y103" i="2"/>
  <c r="W104" i="2"/>
  <c r="X104" i="2"/>
  <c r="Y104" i="2"/>
  <c r="W105" i="2"/>
  <c r="X105" i="2"/>
  <c r="Y105" i="2"/>
  <c r="W106" i="2"/>
  <c r="X106" i="2"/>
  <c r="Y106" i="2"/>
  <c r="W107" i="2"/>
  <c r="X107" i="2"/>
  <c r="Y107" i="2"/>
  <c r="W108" i="2"/>
  <c r="X108" i="2"/>
  <c r="Y108" i="2"/>
  <c r="W109" i="2"/>
  <c r="X109" i="2"/>
  <c r="Y109" i="2"/>
  <c r="W110" i="2"/>
  <c r="X110" i="2"/>
  <c r="Y110" i="2"/>
  <c r="W111" i="2"/>
  <c r="X111" i="2"/>
  <c r="Y111" i="2"/>
  <c r="W112" i="2"/>
  <c r="X112" i="2"/>
  <c r="Y112" i="2"/>
  <c r="W113" i="2"/>
  <c r="X113" i="2"/>
  <c r="Y113" i="2"/>
  <c r="W114" i="2"/>
  <c r="X114" i="2"/>
  <c r="Y114" i="2"/>
  <c r="W115" i="2"/>
  <c r="X115" i="2"/>
  <c r="Y115" i="2"/>
  <c r="W116" i="2"/>
  <c r="X116" i="2"/>
  <c r="Y116" i="2"/>
  <c r="W117" i="2"/>
  <c r="X117" i="2"/>
  <c r="Y117" i="2"/>
  <c r="W118" i="2"/>
  <c r="X118" i="2"/>
  <c r="Y118" i="2"/>
  <c r="W119" i="2"/>
  <c r="X119" i="2"/>
  <c r="Y119" i="2"/>
  <c r="W120" i="2"/>
  <c r="X120" i="2"/>
  <c r="Y120" i="2"/>
  <c r="W121" i="2"/>
  <c r="X121" i="2"/>
  <c r="Y121" i="2"/>
  <c r="W122" i="2"/>
  <c r="X122" i="2"/>
  <c r="Y122" i="2"/>
  <c r="W123" i="2"/>
  <c r="X123" i="2"/>
  <c r="Y123" i="2"/>
  <c r="W124" i="2"/>
  <c r="X124" i="2"/>
  <c r="Y124" i="2"/>
  <c r="W125" i="2"/>
  <c r="X125" i="2"/>
  <c r="Y125" i="2"/>
  <c r="W126" i="2"/>
  <c r="X126" i="2"/>
  <c r="Y126" i="2"/>
  <c r="W127" i="2"/>
  <c r="X127" i="2"/>
  <c r="Y127" i="2"/>
  <c r="W128" i="2"/>
  <c r="X128" i="2"/>
  <c r="Y128" i="2"/>
  <c r="W129" i="2"/>
  <c r="X129" i="2"/>
  <c r="Y129" i="2"/>
  <c r="W130" i="2"/>
  <c r="X130" i="2"/>
  <c r="Y130" i="2"/>
  <c r="W131" i="2"/>
  <c r="X131" i="2"/>
  <c r="Y131" i="2"/>
  <c r="W132" i="2"/>
  <c r="X132" i="2"/>
  <c r="Y132" i="2"/>
  <c r="W133" i="2"/>
  <c r="X133" i="2"/>
  <c r="Y133" i="2"/>
  <c r="W134" i="2"/>
  <c r="X134" i="2"/>
  <c r="Y134" i="2"/>
  <c r="W135" i="2"/>
  <c r="X135" i="2"/>
  <c r="Y135" i="2"/>
  <c r="W136" i="2"/>
  <c r="X136" i="2"/>
  <c r="Y136" i="2"/>
  <c r="W137" i="2"/>
  <c r="X137" i="2"/>
  <c r="Y137" i="2"/>
  <c r="W138" i="2"/>
  <c r="X138" i="2"/>
  <c r="Y138" i="2"/>
  <c r="W139" i="2"/>
  <c r="X139" i="2"/>
  <c r="Y139" i="2"/>
  <c r="W140" i="2"/>
  <c r="X140" i="2"/>
  <c r="Y140" i="2"/>
  <c r="W141" i="2"/>
  <c r="X141" i="2"/>
  <c r="Y141" i="2"/>
  <c r="W142" i="2"/>
  <c r="X142" i="2"/>
  <c r="Y142" i="2"/>
  <c r="W143" i="2"/>
  <c r="X143" i="2"/>
  <c r="Y143" i="2"/>
  <c r="W144" i="2"/>
  <c r="X144" i="2"/>
  <c r="Y144" i="2"/>
  <c r="W145" i="2"/>
  <c r="X145" i="2"/>
  <c r="Y145" i="2"/>
  <c r="W146" i="2"/>
  <c r="X146" i="2"/>
  <c r="Y146" i="2"/>
  <c r="W147" i="2"/>
  <c r="X147" i="2"/>
  <c r="Y147" i="2"/>
  <c r="W148" i="2"/>
  <c r="X148" i="2"/>
  <c r="Y148" i="2"/>
  <c r="W149" i="2"/>
  <c r="X149" i="2"/>
  <c r="Y149" i="2"/>
  <c r="W150" i="2"/>
  <c r="X150" i="2"/>
  <c r="Y150" i="2"/>
  <c r="W151" i="2"/>
  <c r="X151" i="2"/>
  <c r="Y151" i="2"/>
  <c r="W152" i="2"/>
  <c r="X152" i="2"/>
  <c r="Y152" i="2"/>
  <c r="W153" i="2"/>
  <c r="X153" i="2"/>
  <c r="Y153" i="2"/>
  <c r="W154" i="2"/>
  <c r="X154" i="2"/>
  <c r="Y154" i="2"/>
  <c r="W155" i="2"/>
  <c r="X155" i="2"/>
  <c r="Y155" i="2"/>
  <c r="W156" i="2"/>
  <c r="X156" i="2"/>
  <c r="Y156" i="2"/>
  <c r="W157" i="2"/>
  <c r="X157" i="2"/>
  <c r="Y15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W167" i="2"/>
  <c r="X167" i="2"/>
  <c r="Y167" i="2"/>
  <c r="W168" i="2"/>
  <c r="X168" i="2"/>
  <c r="Y168" i="2"/>
  <c r="W169" i="2"/>
  <c r="X169" i="2"/>
  <c r="Y169" i="2"/>
  <c r="W170" i="2"/>
  <c r="X170" i="2"/>
  <c r="Y170" i="2"/>
  <c r="W171" i="2"/>
  <c r="X171" i="2"/>
  <c r="Y171" i="2"/>
  <c r="W172" i="2"/>
  <c r="X172" i="2"/>
  <c r="Y172" i="2"/>
  <c r="W173" i="2"/>
  <c r="X173" i="2"/>
  <c r="Y173" i="2"/>
  <c r="W174" i="2"/>
  <c r="X174" i="2"/>
  <c r="Y174" i="2"/>
  <c r="W175" i="2"/>
  <c r="X175" i="2"/>
  <c r="Y175" i="2"/>
  <c r="W176" i="2"/>
  <c r="X176" i="2"/>
  <c r="Y176" i="2"/>
  <c r="W177" i="2"/>
  <c r="X177" i="2"/>
  <c r="Y177" i="2"/>
  <c r="W178" i="2"/>
  <c r="X178" i="2"/>
  <c r="Y178" i="2"/>
  <c r="W179" i="2"/>
  <c r="X179" i="2"/>
  <c r="Y179" i="2"/>
  <c r="W180" i="2"/>
  <c r="X180" i="2"/>
  <c r="Y180" i="2"/>
  <c r="W181" i="2"/>
  <c r="X181" i="2"/>
  <c r="Y181" i="2"/>
  <c r="W182" i="2"/>
  <c r="X182" i="2"/>
  <c r="Y182" i="2"/>
  <c r="W183" i="2"/>
  <c r="X183" i="2"/>
  <c r="Y183" i="2"/>
  <c r="W184" i="2"/>
  <c r="X184" i="2"/>
  <c r="Y184" i="2"/>
  <c r="W185" i="2"/>
  <c r="X185" i="2"/>
  <c r="Y185" i="2"/>
  <c r="W186" i="2"/>
  <c r="X186" i="2"/>
  <c r="Y186" i="2"/>
  <c r="W187" i="2"/>
  <c r="X187" i="2"/>
  <c r="Y187" i="2"/>
  <c r="W188" i="2"/>
  <c r="X188" i="2"/>
  <c r="Y188" i="2"/>
  <c r="W189" i="2"/>
  <c r="X189" i="2"/>
  <c r="Y189" i="2"/>
  <c r="W190" i="2"/>
  <c r="X190" i="2"/>
  <c r="Y190" i="2"/>
  <c r="W191" i="2"/>
  <c r="X191" i="2"/>
  <c r="Y191" i="2"/>
  <c r="W192" i="2"/>
  <c r="X192" i="2"/>
  <c r="Y192" i="2"/>
  <c r="W193" i="2"/>
  <c r="X193" i="2"/>
  <c r="Y193" i="2"/>
  <c r="W194" i="2"/>
  <c r="X194" i="2"/>
  <c r="Y194" i="2"/>
  <c r="W195" i="2"/>
  <c r="X195" i="2"/>
  <c r="Y195" i="2"/>
  <c r="W196" i="2"/>
  <c r="X196" i="2"/>
  <c r="Y196" i="2"/>
  <c r="W197" i="2"/>
  <c r="X197" i="2"/>
  <c r="Y197" i="2"/>
  <c r="W198" i="2"/>
  <c r="X198" i="2"/>
  <c r="Y198" i="2"/>
  <c r="W199" i="2"/>
  <c r="X199" i="2"/>
  <c r="Y199" i="2"/>
  <c r="W200" i="2"/>
  <c r="X200" i="2"/>
  <c r="Y200" i="2"/>
  <c r="W201" i="2"/>
  <c r="X201" i="2"/>
  <c r="Y201" i="2"/>
  <c r="W202" i="2"/>
  <c r="X202" i="2"/>
  <c r="Y202" i="2"/>
  <c r="W203" i="2"/>
  <c r="X203" i="2"/>
  <c r="Y203" i="2"/>
  <c r="W204" i="2"/>
  <c r="X204" i="2"/>
  <c r="Y204" i="2"/>
  <c r="W205" i="2"/>
  <c r="X205" i="2"/>
  <c r="Y205" i="2"/>
  <c r="W206" i="2"/>
  <c r="X206" i="2"/>
  <c r="Y206" i="2"/>
  <c r="W207" i="2"/>
  <c r="X207" i="2"/>
  <c r="Y207" i="2"/>
  <c r="W208" i="2"/>
  <c r="X208" i="2"/>
  <c r="Y208" i="2"/>
  <c r="W209" i="2"/>
  <c r="X209" i="2"/>
  <c r="Y209" i="2"/>
  <c r="W210" i="2"/>
  <c r="X210" i="2"/>
  <c r="Y210" i="2"/>
  <c r="W211" i="2"/>
  <c r="X211" i="2"/>
  <c r="Y211" i="2"/>
  <c r="W212" i="2"/>
  <c r="X212" i="2"/>
  <c r="Y212" i="2"/>
  <c r="W213" i="2"/>
  <c r="X213" i="2"/>
  <c r="Y213" i="2"/>
  <c r="W214" i="2"/>
  <c r="X214" i="2"/>
  <c r="Y214" i="2"/>
  <c r="W215" i="2"/>
  <c r="X215" i="2"/>
  <c r="Y215" i="2"/>
  <c r="W216" i="2"/>
  <c r="X216" i="2"/>
  <c r="Y216" i="2"/>
  <c r="W217" i="2"/>
  <c r="X217" i="2"/>
  <c r="Y217" i="2"/>
  <c r="W218" i="2"/>
  <c r="X218" i="2"/>
  <c r="Y218" i="2"/>
  <c r="W219" i="2"/>
  <c r="X219" i="2"/>
  <c r="Y219" i="2"/>
  <c r="W220" i="2"/>
  <c r="X220" i="2"/>
  <c r="Y220" i="2"/>
  <c r="W221" i="2"/>
  <c r="X221" i="2"/>
  <c r="Y221" i="2"/>
  <c r="W222" i="2"/>
  <c r="X222" i="2"/>
  <c r="Y222" i="2"/>
  <c r="W223" i="2"/>
  <c r="X223" i="2"/>
  <c r="Y223" i="2"/>
  <c r="W224" i="2"/>
  <c r="X224" i="2"/>
  <c r="Y224" i="2"/>
  <c r="W225" i="2"/>
  <c r="X225" i="2"/>
  <c r="Y225" i="2"/>
  <c r="W226" i="2"/>
  <c r="X226" i="2"/>
  <c r="Y226" i="2"/>
  <c r="W227" i="2"/>
  <c r="X227" i="2"/>
  <c r="Y227" i="2"/>
  <c r="W228" i="2"/>
  <c r="X228" i="2"/>
  <c r="Y228" i="2"/>
  <c r="W229" i="2"/>
  <c r="X229" i="2"/>
  <c r="Y229" i="2"/>
  <c r="W230" i="2"/>
  <c r="X230" i="2"/>
  <c r="Y230" i="2"/>
  <c r="W231" i="2"/>
  <c r="X231" i="2"/>
  <c r="Y231" i="2"/>
  <c r="W232" i="2"/>
  <c r="X232" i="2"/>
  <c r="Y232" i="2"/>
  <c r="W233" i="2"/>
  <c r="X233" i="2"/>
  <c r="Y233" i="2"/>
  <c r="W234" i="2"/>
  <c r="X234" i="2"/>
  <c r="Y234" i="2"/>
  <c r="W235" i="2"/>
  <c r="X235" i="2"/>
  <c r="Y235" i="2"/>
  <c r="W236" i="2"/>
  <c r="X236" i="2"/>
  <c r="Y236" i="2"/>
  <c r="W237" i="2"/>
  <c r="X237" i="2"/>
  <c r="Y237" i="2"/>
  <c r="W238" i="2"/>
  <c r="X238" i="2"/>
  <c r="Y238" i="2"/>
  <c r="W239" i="2"/>
  <c r="X239" i="2"/>
  <c r="Y239" i="2"/>
  <c r="W240" i="2"/>
  <c r="X240" i="2"/>
  <c r="Y240" i="2"/>
  <c r="W241" i="2"/>
  <c r="X241" i="2"/>
  <c r="Y241" i="2"/>
  <c r="W242" i="2"/>
  <c r="X242" i="2"/>
  <c r="Y242" i="2"/>
  <c r="W243" i="2"/>
  <c r="X243" i="2"/>
  <c r="Y243" i="2"/>
  <c r="W244" i="2"/>
  <c r="X244" i="2"/>
  <c r="Y244" i="2"/>
  <c r="W245" i="2"/>
  <c r="X245" i="2"/>
  <c r="Y245" i="2"/>
  <c r="W246" i="2"/>
  <c r="X246" i="2"/>
  <c r="Y246" i="2"/>
  <c r="W247" i="2"/>
  <c r="X247" i="2"/>
  <c r="Y247" i="2"/>
  <c r="W248" i="2"/>
  <c r="X248" i="2"/>
  <c r="Y248" i="2"/>
  <c r="W249" i="2"/>
  <c r="X249" i="2"/>
  <c r="Y249" i="2"/>
  <c r="W250" i="2"/>
  <c r="X250" i="2"/>
  <c r="Y250" i="2"/>
  <c r="W251" i="2"/>
  <c r="X251" i="2"/>
  <c r="Y251" i="2"/>
  <c r="W252" i="2"/>
  <c r="X252" i="2"/>
  <c r="Y252" i="2"/>
  <c r="W253" i="2"/>
  <c r="X253" i="2"/>
  <c r="Y253" i="2"/>
  <c r="W254" i="2"/>
  <c r="X254" i="2"/>
  <c r="Y254" i="2"/>
  <c r="W255" i="2"/>
  <c r="X255" i="2"/>
  <c r="Y255" i="2"/>
  <c r="W256" i="2"/>
  <c r="X256" i="2"/>
  <c r="Y256" i="2"/>
  <c r="W257" i="2"/>
  <c r="X257" i="2"/>
  <c r="Y257" i="2"/>
  <c r="W258" i="2"/>
  <c r="X258" i="2"/>
  <c r="Y258" i="2"/>
  <c r="W259" i="2"/>
  <c r="X259" i="2"/>
  <c r="Y259" i="2"/>
  <c r="W260" i="2"/>
  <c r="X260" i="2"/>
  <c r="Y260" i="2"/>
  <c r="W261" i="2"/>
  <c r="X261" i="2"/>
  <c r="Y261" i="2"/>
  <c r="W262" i="2"/>
  <c r="X262" i="2"/>
  <c r="Y262" i="2"/>
  <c r="W263" i="2"/>
  <c r="X263" i="2"/>
  <c r="Y263" i="2"/>
  <c r="W264" i="2"/>
  <c r="X264" i="2"/>
  <c r="Y264" i="2"/>
  <c r="W265" i="2"/>
  <c r="X265" i="2"/>
  <c r="Y265" i="2"/>
  <c r="W266" i="2"/>
  <c r="X266" i="2"/>
  <c r="Y266" i="2"/>
  <c r="W267" i="2"/>
  <c r="X267" i="2"/>
  <c r="Y267" i="2"/>
  <c r="W268" i="2"/>
  <c r="X268" i="2"/>
  <c r="Y268" i="2"/>
  <c r="W269" i="2"/>
  <c r="X269" i="2"/>
  <c r="Y269" i="2"/>
  <c r="W270" i="2"/>
  <c r="X270" i="2"/>
  <c r="Y270" i="2"/>
  <c r="W271" i="2"/>
  <c r="X271" i="2"/>
  <c r="Y271" i="2"/>
  <c r="W272" i="2"/>
  <c r="X272" i="2"/>
  <c r="Y272" i="2"/>
  <c r="W273" i="2"/>
  <c r="X273" i="2"/>
  <c r="Y273" i="2"/>
  <c r="W274" i="2"/>
  <c r="X274" i="2"/>
  <c r="Y274" i="2"/>
  <c r="W275" i="2"/>
  <c r="X275" i="2"/>
  <c r="Y275" i="2"/>
  <c r="W276" i="2"/>
  <c r="X276" i="2"/>
  <c r="Y276" i="2"/>
  <c r="W277" i="2"/>
  <c r="X277" i="2"/>
  <c r="Y277" i="2"/>
  <c r="W278" i="2"/>
  <c r="X278" i="2"/>
  <c r="Y278" i="2"/>
  <c r="W279" i="2"/>
  <c r="X279" i="2"/>
  <c r="Y279" i="2"/>
  <c r="W280" i="2"/>
  <c r="X280" i="2"/>
  <c r="Y280" i="2"/>
  <c r="W281" i="2"/>
  <c r="X281" i="2"/>
  <c r="Y281" i="2"/>
  <c r="W282" i="2"/>
  <c r="X282" i="2"/>
  <c r="Y282" i="2"/>
  <c r="W283" i="2"/>
  <c r="X283" i="2"/>
  <c r="Y283" i="2"/>
  <c r="W284" i="2"/>
  <c r="X284" i="2"/>
  <c r="Y284" i="2"/>
  <c r="W285" i="2"/>
  <c r="X285" i="2"/>
  <c r="Y285" i="2"/>
  <c r="W286" i="2"/>
  <c r="X286" i="2"/>
  <c r="Y286" i="2"/>
  <c r="W287" i="2"/>
  <c r="X287" i="2"/>
  <c r="Y287" i="2"/>
  <c r="W288" i="2"/>
  <c r="X288" i="2"/>
  <c r="Y288" i="2"/>
  <c r="W289" i="2"/>
  <c r="X289" i="2"/>
  <c r="Y289" i="2"/>
  <c r="W290" i="2"/>
  <c r="X290" i="2"/>
  <c r="Y290" i="2"/>
  <c r="W291" i="2"/>
  <c r="X291" i="2"/>
  <c r="Y291" i="2"/>
  <c r="W292" i="2"/>
  <c r="X292" i="2"/>
  <c r="Y292" i="2"/>
  <c r="W293" i="2"/>
  <c r="X293" i="2"/>
  <c r="Y293" i="2"/>
  <c r="W294" i="2"/>
  <c r="X294" i="2"/>
  <c r="Y294" i="2"/>
  <c r="Y3" i="2"/>
  <c r="X3" i="2"/>
  <c r="W3" i="2"/>
  <c r="O4" i="2"/>
  <c r="T4" i="2" s="1"/>
  <c r="P4" i="2"/>
  <c r="Q4" i="2"/>
  <c r="R4" i="2"/>
  <c r="S4" i="2"/>
  <c r="O5" i="2"/>
  <c r="T5" i="2" s="1"/>
  <c r="P5" i="2"/>
  <c r="Q5" i="2"/>
  <c r="R5" i="2"/>
  <c r="S5" i="2" s="1"/>
  <c r="O6" i="2"/>
  <c r="P6" i="2"/>
  <c r="Q6" i="2"/>
  <c r="R6" i="2"/>
  <c r="S6" i="2" s="1"/>
  <c r="O7" i="2"/>
  <c r="P7" i="2"/>
  <c r="Q7" i="2"/>
  <c r="R7" i="2"/>
  <c r="S7" i="2"/>
  <c r="O8" i="2"/>
  <c r="P8" i="2"/>
  <c r="Q8" i="2"/>
  <c r="R8" i="2"/>
  <c r="S8" i="2"/>
  <c r="O9" i="2"/>
  <c r="T9" i="2" s="1"/>
  <c r="P9" i="2"/>
  <c r="Q9" i="2"/>
  <c r="R9" i="2"/>
  <c r="S9" i="2"/>
  <c r="O10" i="2"/>
  <c r="T10" i="2" s="1"/>
  <c r="P10" i="2"/>
  <c r="Q10" i="2"/>
  <c r="R10" i="2"/>
  <c r="S10" i="2"/>
  <c r="O11" i="2"/>
  <c r="P11" i="2"/>
  <c r="Q11" i="2"/>
  <c r="R11" i="2"/>
  <c r="S11" i="2" s="1"/>
  <c r="O12" i="2"/>
  <c r="P12" i="2"/>
  <c r="Q12" i="2"/>
  <c r="R12" i="2"/>
  <c r="S12" i="2" s="1"/>
  <c r="O13" i="2"/>
  <c r="P13" i="2"/>
  <c r="Q13" i="2"/>
  <c r="R13" i="2"/>
  <c r="S13" i="2" s="1"/>
  <c r="O14" i="2"/>
  <c r="P14" i="2"/>
  <c r="Q14" i="2"/>
  <c r="R14" i="2"/>
  <c r="S14" i="2" s="1"/>
  <c r="O15" i="2"/>
  <c r="P15" i="2"/>
  <c r="Q15" i="2"/>
  <c r="R15" i="2"/>
  <c r="S15" i="2"/>
  <c r="O16" i="2"/>
  <c r="T16" i="2" s="1"/>
  <c r="P16" i="2"/>
  <c r="Q16" i="2"/>
  <c r="R16" i="2"/>
  <c r="S16" i="2"/>
  <c r="O17" i="2"/>
  <c r="T17" i="2" s="1"/>
  <c r="P17" i="2"/>
  <c r="Q17" i="2"/>
  <c r="R17" i="2"/>
  <c r="S17" i="2" s="1"/>
  <c r="O18" i="2"/>
  <c r="P18" i="2"/>
  <c r="Q18" i="2"/>
  <c r="R18" i="2"/>
  <c r="S18" i="2" s="1"/>
  <c r="O19" i="2"/>
  <c r="P19" i="2"/>
  <c r="Q19" i="2"/>
  <c r="R19" i="2"/>
  <c r="S19" i="2"/>
  <c r="O20" i="2"/>
  <c r="P20" i="2"/>
  <c r="Q20" i="2"/>
  <c r="R20" i="2"/>
  <c r="S20" i="2" s="1"/>
  <c r="O21" i="2"/>
  <c r="T21" i="2" s="1"/>
  <c r="P21" i="2"/>
  <c r="Q21" i="2"/>
  <c r="R21" i="2"/>
  <c r="S21" i="2"/>
  <c r="O22" i="2"/>
  <c r="T22" i="2" s="1"/>
  <c r="P22" i="2"/>
  <c r="Q22" i="2"/>
  <c r="R22" i="2"/>
  <c r="S22" i="2"/>
  <c r="O23" i="2"/>
  <c r="T23" i="2" s="1"/>
  <c r="P23" i="2"/>
  <c r="Q23" i="2"/>
  <c r="R23" i="2"/>
  <c r="S23" i="2" s="1"/>
  <c r="O24" i="2"/>
  <c r="P24" i="2"/>
  <c r="Q24" i="2"/>
  <c r="R24" i="2"/>
  <c r="S24" i="2" s="1"/>
  <c r="O25" i="2"/>
  <c r="P25" i="2"/>
  <c r="Q25" i="2"/>
  <c r="R25" i="2"/>
  <c r="S25" i="2"/>
  <c r="O26" i="2"/>
  <c r="P26" i="2"/>
  <c r="Q26" i="2"/>
  <c r="R26" i="2"/>
  <c r="S26" i="2"/>
  <c r="O27" i="2"/>
  <c r="T27" i="2" s="1"/>
  <c r="P27" i="2"/>
  <c r="Q27" i="2"/>
  <c r="R27" i="2"/>
  <c r="S27" i="2"/>
  <c r="O28" i="2"/>
  <c r="T28" i="2" s="1"/>
  <c r="P28" i="2"/>
  <c r="Q28" i="2"/>
  <c r="R28" i="2"/>
  <c r="S28" i="2"/>
  <c r="O29" i="2"/>
  <c r="P29" i="2"/>
  <c r="Q29" i="2"/>
  <c r="R29" i="2"/>
  <c r="S29" i="2" s="1"/>
  <c r="O30" i="2"/>
  <c r="P30" i="2"/>
  <c r="Q30" i="2"/>
  <c r="R30" i="2"/>
  <c r="S30" i="2" s="1"/>
  <c r="O31" i="2"/>
  <c r="P31" i="2"/>
  <c r="Q31" i="2"/>
  <c r="R31" i="2"/>
  <c r="S31" i="2" s="1"/>
  <c r="O32" i="2"/>
  <c r="P32" i="2"/>
  <c r="Q32" i="2"/>
  <c r="R32" i="2"/>
  <c r="S32" i="2" s="1"/>
  <c r="O33" i="2"/>
  <c r="P33" i="2"/>
  <c r="Q33" i="2"/>
  <c r="R33" i="2"/>
  <c r="S33" i="2"/>
  <c r="O34" i="2"/>
  <c r="T34" i="2" s="1"/>
  <c r="P34" i="2"/>
  <c r="Q34" i="2"/>
  <c r="R34" i="2"/>
  <c r="S34" i="2"/>
  <c r="O35" i="2"/>
  <c r="T35" i="2" s="1"/>
  <c r="P35" i="2"/>
  <c r="Q35" i="2"/>
  <c r="R35" i="2"/>
  <c r="S35" i="2" s="1"/>
  <c r="O36" i="2"/>
  <c r="P36" i="2"/>
  <c r="Q36" i="2"/>
  <c r="R36" i="2"/>
  <c r="S36" i="2" s="1"/>
  <c r="O37" i="2"/>
  <c r="P37" i="2"/>
  <c r="Q37" i="2"/>
  <c r="R37" i="2"/>
  <c r="S37" i="2"/>
  <c r="O38" i="2"/>
  <c r="P38" i="2"/>
  <c r="Q38" i="2"/>
  <c r="R38" i="2"/>
  <c r="S38" i="2" s="1"/>
  <c r="O39" i="2"/>
  <c r="P39" i="2"/>
  <c r="Q39" i="2"/>
  <c r="R39" i="2"/>
  <c r="S39" i="2"/>
  <c r="O40" i="2"/>
  <c r="T40" i="2" s="1"/>
  <c r="P40" i="2"/>
  <c r="Q40" i="2"/>
  <c r="R40" i="2"/>
  <c r="S40" i="2"/>
  <c r="O41" i="2"/>
  <c r="T41" i="2" s="1"/>
  <c r="P41" i="2"/>
  <c r="Q41" i="2"/>
  <c r="R41" i="2"/>
  <c r="S41" i="2" s="1"/>
  <c r="O42" i="2"/>
  <c r="P42" i="2"/>
  <c r="Q42" i="2"/>
  <c r="R42" i="2"/>
  <c r="S42" i="2" s="1"/>
  <c r="O43" i="2"/>
  <c r="P43" i="2"/>
  <c r="Q43" i="2"/>
  <c r="R43" i="2"/>
  <c r="S43" i="2"/>
  <c r="O44" i="2"/>
  <c r="P44" i="2"/>
  <c r="Q44" i="2"/>
  <c r="R44" i="2"/>
  <c r="S44" i="2"/>
  <c r="O45" i="2"/>
  <c r="T45" i="2" s="1"/>
  <c r="P45" i="2"/>
  <c r="Q45" i="2"/>
  <c r="R45" i="2"/>
  <c r="S45" i="2"/>
  <c r="O46" i="2"/>
  <c r="T46" i="2" s="1"/>
  <c r="P46" i="2"/>
  <c r="Q46" i="2"/>
  <c r="R46" i="2"/>
  <c r="S46" i="2"/>
  <c r="O47" i="2"/>
  <c r="P47" i="2"/>
  <c r="Q47" i="2"/>
  <c r="R47" i="2"/>
  <c r="S47" i="2" s="1"/>
  <c r="O48" i="2"/>
  <c r="P48" i="2"/>
  <c r="Q48" i="2"/>
  <c r="R48" i="2"/>
  <c r="S48" i="2" s="1"/>
  <c r="O49" i="2"/>
  <c r="P49" i="2"/>
  <c r="Q49" i="2"/>
  <c r="R49" i="2"/>
  <c r="S49" i="2" s="1"/>
  <c r="O50" i="2"/>
  <c r="P50" i="2"/>
  <c r="Q50" i="2"/>
  <c r="R50" i="2"/>
  <c r="S50" i="2" s="1"/>
  <c r="O51" i="2"/>
  <c r="P51" i="2"/>
  <c r="Q51" i="2"/>
  <c r="R51" i="2"/>
  <c r="S51" i="2"/>
  <c r="O52" i="2"/>
  <c r="T52" i="2" s="1"/>
  <c r="P52" i="2"/>
  <c r="Q52" i="2"/>
  <c r="R52" i="2"/>
  <c r="S52" i="2"/>
  <c r="O53" i="2"/>
  <c r="T53" i="2" s="1"/>
  <c r="P53" i="2"/>
  <c r="Q53" i="2"/>
  <c r="R53" i="2"/>
  <c r="S53" i="2" s="1"/>
  <c r="O54" i="2"/>
  <c r="P54" i="2"/>
  <c r="Q54" i="2"/>
  <c r="R54" i="2"/>
  <c r="S54" i="2" s="1"/>
  <c r="O55" i="2"/>
  <c r="P55" i="2"/>
  <c r="Q55" i="2"/>
  <c r="R55" i="2"/>
  <c r="S55" i="2"/>
  <c r="O56" i="2"/>
  <c r="P56" i="2"/>
  <c r="Q56" i="2"/>
  <c r="R56" i="2"/>
  <c r="S56" i="2"/>
  <c r="O57" i="2"/>
  <c r="T57" i="2" s="1"/>
  <c r="P57" i="2"/>
  <c r="Q57" i="2"/>
  <c r="R57" i="2"/>
  <c r="S57" i="2"/>
  <c r="O58" i="2"/>
  <c r="T58" i="2" s="1"/>
  <c r="P58" i="2"/>
  <c r="Q58" i="2"/>
  <c r="R58" i="2"/>
  <c r="S58" i="2"/>
  <c r="O59" i="2"/>
  <c r="T59" i="2" s="1"/>
  <c r="P59" i="2"/>
  <c r="Q59" i="2"/>
  <c r="R59" i="2"/>
  <c r="S59" i="2" s="1"/>
  <c r="O60" i="2"/>
  <c r="P60" i="2"/>
  <c r="Q60" i="2"/>
  <c r="R60" i="2"/>
  <c r="S60" i="2" s="1"/>
  <c r="O61" i="2"/>
  <c r="P61" i="2"/>
  <c r="Q61" i="2"/>
  <c r="R61" i="2"/>
  <c r="S61" i="2"/>
  <c r="O62" i="2"/>
  <c r="P62" i="2"/>
  <c r="Q62" i="2"/>
  <c r="R62" i="2"/>
  <c r="S62" i="2"/>
  <c r="O63" i="2"/>
  <c r="T63" i="2" s="1"/>
  <c r="P63" i="2"/>
  <c r="Q63" i="2"/>
  <c r="R63" i="2"/>
  <c r="S63" i="2"/>
  <c r="O64" i="2"/>
  <c r="T64" i="2" s="1"/>
  <c r="P64" i="2"/>
  <c r="Q64" i="2"/>
  <c r="R64" i="2"/>
  <c r="S64" i="2"/>
  <c r="O65" i="2"/>
  <c r="P65" i="2"/>
  <c r="Q65" i="2"/>
  <c r="R65" i="2"/>
  <c r="S65" i="2" s="1"/>
  <c r="O66" i="2"/>
  <c r="P66" i="2"/>
  <c r="Q66" i="2"/>
  <c r="R66" i="2"/>
  <c r="S66" i="2" s="1"/>
  <c r="O67" i="2"/>
  <c r="P67" i="2"/>
  <c r="Q67" i="2"/>
  <c r="R67" i="2"/>
  <c r="S67" i="2" s="1"/>
  <c r="O68" i="2"/>
  <c r="P68" i="2"/>
  <c r="Q68" i="2"/>
  <c r="R68" i="2"/>
  <c r="S68" i="2" s="1"/>
  <c r="O69" i="2"/>
  <c r="P69" i="2"/>
  <c r="Q69" i="2"/>
  <c r="R69" i="2"/>
  <c r="S69" i="2"/>
  <c r="O70" i="2"/>
  <c r="T70" i="2" s="1"/>
  <c r="P70" i="2"/>
  <c r="Q70" i="2"/>
  <c r="R70" i="2"/>
  <c r="S70" i="2"/>
  <c r="O71" i="2"/>
  <c r="T71" i="2" s="1"/>
  <c r="P71" i="2"/>
  <c r="Q71" i="2"/>
  <c r="R71" i="2"/>
  <c r="S71" i="2" s="1"/>
  <c r="O72" i="2"/>
  <c r="P72" i="2"/>
  <c r="Q72" i="2"/>
  <c r="R72" i="2"/>
  <c r="S72" i="2" s="1"/>
  <c r="O73" i="2"/>
  <c r="P73" i="2"/>
  <c r="Q73" i="2"/>
  <c r="R73" i="2"/>
  <c r="S73" i="2"/>
  <c r="O74" i="2"/>
  <c r="P74" i="2"/>
  <c r="Q74" i="2"/>
  <c r="R74" i="2"/>
  <c r="S74" i="2" s="1"/>
  <c r="O75" i="2"/>
  <c r="P75" i="2"/>
  <c r="Q75" i="2"/>
  <c r="R75" i="2"/>
  <c r="S75" i="2"/>
  <c r="O76" i="2"/>
  <c r="T76" i="2" s="1"/>
  <c r="P76" i="2"/>
  <c r="Q76" i="2"/>
  <c r="R76" i="2"/>
  <c r="S76" i="2"/>
  <c r="O77" i="2"/>
  <c r="P77" i="2"/>
  <c r="Q77" i="2"/>
  <c r="R77" i="2"/>
  <c r="S77" i="2" s="1"/>
  <c r="O78" i="2"/>
  <c r="P78" i="2"/>
  <c r="Q78" i="2"/>
  <c r="R78" i="2"/>
  <c r="S78" i="2" s="1"/>
  <c r="O79" i="2"/>
  <c r="P79" i="2"/>
  <c r="Q79" i="2"/>
  <c r="R79" i="2"/>
  <c r="S79" i="2"/>
  <c r="O80" i="2"/>
  <c r="P80" i="2"/>
  <c r="Q80" i="2"/>
  <c r="R80" i="2"/>
  <c r="S80" i="2"/>
  <c r="O81" i="2"/>
  <c r="T81" i="2" s="1"/>
  <c r="P81" i="2"/>
  <c r="Q81" i="2"/>
  <c r="R81" i="2"/>
  <c r="S81" i="2"/>
  <c r="O82" i="2"/>
  <c r="T82" i="2" s="1"/>
  <c r="P82" i="2"/>
  <c r="Q82" i="2"/>
  <c r="R82" i="2"/>
  <c r="S82" i="2"/>
  <c r="O83" i="2"/>
  <c r="P83" i="2"/>
  <c r="Q83" i="2"/>
  <c r="R83" i="2"/>
  <c r="S83" i="2" s="1"/>
  <c r="O84" i="2"/>
  <c r="P84" i="2"/>
  <c r="Q84" i="2"/>
  <c r="R84" i="2"/>
  <c r="S84" i="2" s="1"/>
  <c r="O85" i="2"/>
  <c r="P85" i="2"/>
  <c r="Q85" i="2"/>
  <c r="R85" i="2"/>
  <c r="S85" i="2" s="1"/>
  <c r="O86" i="2"/>
  <c r="P86" i="2"/>
  <c r="Q86" i="2"/>
  <c r="R86" i="2"/>
  <c r="S86" i="2"/>
  <c r="O87" i="2"/>
  <c r="P87" i="2"/>
  <c r="Q87" i="2"/>
  <c r="R87" i="2"/>
  <c r="S87" i="2" s="1"/>
  <c r="O88" i="2"/>
  <c r="P88" i="2"/>
  <c r="Q88" i="2"/>
  <c r="R88" i="2"/>
  <c r="S88" i="2"/>
  <c r="O89" i="2"/>
  <c r="P89" i="2"/>
  <c r="Q89" i="2"/>
  <c r="R89" i="2"/>
  <c r="S89" i="2" s="1"/>
  <c r="T89" i="2"/>
  <c r="O90" i="2"/>
  <c r="T90" i="2" s="1"/>
  <c r="P90" i="2"/>
  <c r="Q90" i="2"/>
  <c r="R90" i="2"/>
  <c r="S90" i="2" s="1"/>
  <c r="O91" i="2"/>
  <c r="T91" i="2" s="1"/>
  <c r="P91" i="2"/>
  <c r="Q91" i="2"/>
  <c r="R91" i="2"/>
  <c r="S91" i="2" s="1"/>
  <c r="O92" i="2"/>
  <c r="P92" i="2"/>
  <c r="Q92" i="2"/>
  <c r="R92" i="2"/>
  <c r="S92" i="2" s="1"/>
  <c r="T92" i="2" s="1"/>
  <c r="O93" i="2"/>
  <c r="P93" i="2"/>
  <c r="Q93" i="2"/>
  <c r="R93" i="2"/>
  <c r="S93" i="2" s="1"/>
  <c r="T93" i="2" s="1"/>
  <c r="O94" i="2"/>
  <c r="P94" i="2"/>
  <c r="Q94" i="2"/>
  <c r="R94" i="2"/>
  <c r="S94" i="2" s="1"/>
  <c r="T94" i="2"/>
  <c r="O95" i="2"/>
  <c r="P95" i="2"/>
  <c r="Q95" i="2"/>
  <c r="R95" i="2"/>
  <c r="S95" i="2" s="1"/>
  <c r="T95" i="2"/>
  <c r="O96" i="2"/>
  <c r="T96" i="2" s="1"/>
  <c r="P96" i="2"/>
  <c r="Q96" i="2"/>
  <c r="R96" i="2"/>
  <c r="S96" i="2" s="1"/>
  <c r="O97" i="2"/>
  <c r="P97" i="2"/>
  <c r="Q97" i="2"/>
  <c r="R97" i="2"/>
  <c r="S97" i="2" s="1"/>
  <c r="O98" i="2"/>
  <c r="P98" i="2"/>
  <c r="Q98" i="2"/>
  <c r="R98" i="2"/>
  <c r="S98" i="2" s="1"/>
  <c r="T98" i="2"/>
  <c r="O99" i="2"/>
  <c r="P99" i="2"/>
  <c r="Q99" i="2"/>
  <c r="R99" i="2"/>
  <c r="S99" i="2" s="1"/>
  <c r="T99" i="2"/>
  <c r="O100" i="2"/>
  <c r="T100" i="2" s="1"/>
  <c r="P100" i="2"/>
  <c r="Q100" i="2"/>
  <c r="R100" i="2"/>
  <c r="S100" i="2" s="1"/>
  <c r="O101" i="2"/>
  <c r="T101" i="2" s="1"/>
  <c r="P101" i="2"/>
  <c r="Q101" i="2"/>
  <c r="R101" i="2"/>
  <c r="S101" i="2" s="1"/>
  <c r="O102" i="2"/>
  <c r="T102" i="2" s="1"/>
  <c r="P102" i="2"/>
  <c r="Q102" i="2"/>
  <c r="R102" i="2"/>
  <c r="S102" i="2" s="1"/>
  <c r="O103" i="2"/>
  <c r="P103" i="2"/>
  <c r="Q103" i="2"/>
  <c r="R103" i="2"/>
  <c r="S103" i="2" s="1"/>
  <c r="O104" i="2"/>
  <c r="P104" i="2"/>
  <c r="Q104" i="2"/>
  <c r="R104" i="2"/>
  <c r="S104" i="2" s="1"/>
  <c r="T104" i="2" s="1"/>
  <c r="O105" i="2"/>
  <c r="P105" i="2"/>
  <c r="Q105" i="2"/>
  <c r="R105" i="2"/>
  <c r="S105" i="2" s="1"/>
  <c r="T105" i="2" s="1"/>
  <c r="O106" i="2"/>
  <c r="P106" i="2"/>
  <c r="Q106" i="2"/>
  <c r="R106" i="2"/>
  <c r="S106" i="2" s="1"/>
  <c r="T106" i="2" s="1"/>
  <c r="O107" i="2"/>
  <c r="P107" i="2"/>
  <c r="Q107" i="2"/>
  <c r="R107" i="2"/>
  <c r="S107" i="2" s="1"/>
  <c r="T107" i="2"/>
  <c r="O108" i="2"/>
  <c r="T108" i="2" s="1"/>
  <c r="P108" i="2"/>
  <c r="Q108" i="2"/>
  <c r="R108" i="2"/>
  <c r="S108" i="2" s="1"/>
  <c r="O109" i="2"/>
  <c r="T109" i="2" s="1"/>
  <c r="P109" i="2"/>
  <c r="Q109" i="2"/>
  <c r="R109" i="2"/>
  <c r="S109" i="2" s="1"/>
  <c r="O110" i="2"/>
  <c r="P110" i="2"/>
  <c r="Q110" i="2"/>
  <c r="R110" i="2"/>
  <c r="S110" i="2" s="1"/>
  <c r="T110" i="2" s="1"/>
  <c r="O111" i="2"/>
  <c r="P111" i="2"/>
  <c r="Q111" i="2"/>
  <c r="R111" i="2"/>
  <c r="S111" i="2" s="1"/>
  <c r="T111" i="2" s="1"/>
  <c r="O112" i="2"/>
  <c r="P112" i="2"/>
  <c r="Q112" i="2"/>
  <c r="R112" i="2"/>
  <c r="S112" i="2" s="1"/>
  <c r="T112" i="2"/>
  <c r="O113" i="2"/>
  <c r="P113" i="2"/>
  <c r="Q113" i="2"/>
  <c r="R113" i="2"/>
  <c r="S113" i="2" s="1"/>
  <c r="T113" i="2"/>
  <c r="O114" i="2"/>
  <c r="T114" i="2" s="1"/>
  <c r="P114" i="2"/>
  <c r="Q114" i="2"/>
  <c r="R114" i="2"/>
  <c r="S114" i="2" s="1"/>
  <c r="O115" i="2"/>
  <c r="P115" i="2"/>
  <c r="Q115" i="2"/>
  <c r="R115" i="2"/>
  <c r="S115" i="2" s="1"/>
  <c r="O116" i="2"/>
  <c r="P116" i="2"/>
  <c r="Q116" i="2"/>
  <c r="R116" i="2"/>
  <c r="S116" i="2" s="1"/>
  <c r="T116" i="2"/>
  <c r="O117" i="2"/>
  <c r="P117" i="2"/>
  <c r="Q117" i="2"/>
  <c r="R117" i="2"/>
  <c r="S117" i="2" s="1"/>
  <c r="T117" i="2"/>
  <c r="O118" i="2"/>
  <c r="T118" i="2" s="1"/>
  <c r="P118" i="2"/>
  <c r="Q118" i="2"/>
  <c r="R118" i="2"/>
  <c r="S118" i="2" s="1"/>
  <c r="O119" i="2"/>
  <c r="T119" i="2" s="1"/>
  <c r="P119" i="2"/>
  <c r="Q119" i="2"/>
  <c r="R119" i="2"/>
  <c r="S119" i="2" s="1"/>
  <c r="O120" i="2"/>
  <c r="T120" i="2" s="1"/>
  <c r="P120" i="2"/>
  <c r="Q120" i="2"/>
  <c r="R120" i="2"/>
  <c r="S120" i="2" s="1"/>
  <c r="O121" i="2"/>
  <c r="P121" i="2"/>
  <c r="Q121" i="2"/>
  <c r="R121" i="2"/>
  <c r="S121" i="2" s="1"/>
  <c r="O122" i="2"/>
  <c r="P122" i="2"/>
  <c r="Q122" i="2"/>
  <c r="R122" i="2"/>
  <c r="S122" i="2" s="1"/>
  <c r="T122" i="2" s="1"/>
  <c r="O123" i="2"/>
  <c r="P123" i="2"/>
  <c r="Q123" i="2"/>
  <c r="R123" i="2"/>
  <c r="S123" i="2" s="1"/>
  <c r="T123" i="2" s="1"/>
  <c r="O124" i="2"/>
  <c r="P124" i="2"/>
  <c r="Q124" i="2"/>
  <c r="R124" i="2"/>
  <c r="S124" i="2" s="1"/>
  <c r="T124" i="2" s="1"/>
  <c r="O125" i="2"/>
  <c r="P125" i="2"/>
  <c r="Q125" i="2"/>
  <c r="R125" i="2"/>
  <c r="S125" i="2" s="1"/>
  <c r="T125" i="2"/>
  <c r="O126" i="2"/>
  <c r="T126" i="2" s="1"/>
  <c r="P126" i="2"/>
  <c r="Q126" i="2"/>
  <c r="R126" i="2"/>
  <c r="S126" i="2" s="1"/>
  <c r="O127" i="2"/>
  <c r="T127" i="2" s="1"/>
  <c r="P127" i="2"/>
  <c r="Q127" i="2"/>
  <c r="R127" i="2"/>
  <c r="S127" i="2" s="1"/>
  <c r="O128" i="2"/>
  <c r="P128" i="2"/>
  <c r="Q128" i="2"/>
  <c r="R128" i="2"/>
  <c r="S128" i="2" s="1"/>
  <c r="T128" i="2" s="1"/>
  <c r="O129" i="2"/>
  <c r="P129" i="2"/>
  <c r="Q129" i="2"/>
  <c r="R129" i="2"/>
  <c r="S129" i="2" s="1"/>
  <c r="T129" i="2" s="1"/>
  <c r="O130" i="2"/>
  <c r="P130" i="2"/>
  <c r="Q130" i="2"/>
  <c r="R130" i="2"/>
  <c r="S130" i="2" s="1"/>
  <c r="T130" i="2"/>
  <c r="O131" i="2"/>
  <c r="P131" i="2"/>
  <c r="Q131" i="2"/>
  <c r="R131" i="2"/>
  <c r="S131" i="2" s="1"/>
  <c r="T131" i="2"/>
  <c r="O132" i="2"/>
  <c r="T132" i="2" s="1"/>
  <c r="P132" i="2"/>
  <c r="Q132" i="2"/>
  <c r="R132" i="2"/>
  <c r="S132" i="2" s="1"/>
  <c r="O133" i="2"/>
  <c r="P133" i="2"/>
  <c r="Q133" i="2"/>
  <c r="R133" i="2"/>
  <c r="S133" i="2" s="1"/>
  <c r="O134" i="2"/>
  <c r="P134" i="2"/>
  <c r="Q134" i="2"/>
  <c r="R134" i="2"/>
  <c r="S134" i="2" s="1"/>
  <c r="T134" i="2"/>
  <c r="O135" i="2"/>
  <c r="P135" i="2"/>
  <c r="Q135" i="2"/>
  <c r="R135" i="2"/>
  <c r="S135" i="2" s="1"/>
  <c r="T135" i="2"/>
  <c r="O136" i="2"/>
  <c r="T136" i="2" s="1"/>
  <c r="P136" i="2"/>
  <c r="Q136" i="2"/>
  <c r="R136" i="2"/>
  <c r="S136" i="2" s="1"/>
  <c r="O137" i="2"/>
  <c r="T137" i="2" s="1"/>
  <c r="P137" i="2"/>
  <c r="Q137" i="2"/>
  <c r="R137" i="2"/>
  <c r="S137" i="2" s="1"/>
  <c r="O138" i="2"/>
  <c r="T138" i="2" s="1"/>
  <c r="P138" i="2"/>
  <c r="Q138" i="2"/>
  <c r="R138" i="2"/>
  <c r="S138" i="2" s="1"/>
  <c r="O139" i="2"/>
  <c r="P139" i="2"/>
  <c r="Q139" i="2"/>
  <c r="R139" i="2"/>
  <c r="S139" i="2" s="1"/>
  <c r="O140" i="2"/>
  <c r="P140" i="2"/>
  <c r="Q140" i="2"/>
  <c r="R140" i="2"/>
  <c r="S140" i="2" s="1"/>
  <c r="T140" i="2" s="1"/>
  <c r="O141" i="2"/>
  <c r="P141" i="2"/>
  <c r="Q141" i="2"/>
  <c r="R141" i="2"/>
  <c r="S141" i="2" s="1"/>
  <c r="T141" i="2" s="1"/>
  <c r="O142" i="2"/>
  <c r="P142" i="2"/>
  <c r="Q142" i="2"/>
  <c r="R142" i="2"/>
  <c r="S142" i="2" s="1"/>
  <c r="T142" i="2" s="1"/>
  <c r="O143" i="2"/>
  <c r="P143" i="2"/>
  <c r="Q143" i="2"/>
  <c r="R143" i="2"/>
  <c r="S143" i="2" s="1"/>
  <c r="T143" i="2"/>
  <c r="O144" i="2"/>
  <c r="T144" i="2" s="1"/>
  <c r="P144" i="2"/>
  <c r="Q144" i="2"/>
  <c r="R144" i="2"/>
  <c r="S144" i="2" s="1"/>
  <c r="O145" i="2"/>
  <c r="T145" i="2" s="1"/>
  <c r="P145" i="2"/>
  <c r="Q145" i="2"/>
  <c r="R145" i="2"/>
  <c r="S145" i="2" s="1"/>
  <c r="O146" i="2"/>
  <c r="P146" i="2"/>
  <c r="Q146" i="2"/>
  <c r="R146" i="2"/>
  <c r="S146" i="2" s="1"/>
  <c r="O147" i="2"/>
  <c r="P147" i="2"/>
  <c r="Q147" i="2"/>
  <c r="R147" i="2"/>
  <c r="S147" i="2" s="1"/>
  <c r="O148" i="2"/>
  <c r="P148" i="2"/>
  <c r="Q148" i="2"/>
  <c r="R148" i="2"/>
  <c r="S148" i="2"/>
  <c r="O149" i="2"/>
  <c r="P149" i="2"/>
  <c r="Q149" i="2"/>
  <c r="R149" i="2"/>
  <c r="S149" i="2"/>
  <c r="O150" i="2"/>
  <c r="P150" i="2"/>
  <c r="Q150" i="2"/>
  <c r="R150" i="2"/>
  <c r="S150" i="2" s="1"/>
  <c r="O151" i="2"/>
  <c r="P151" i="2"/>
  <c r="Q151" i="2"/>
  <c r="R151" i="2"/>
  <c r="S151" i="2" s="1"/>
  <c r="O152" i="2"/>
  <c r="P152" i="2"/>
  <c r="Q152" i="2"/>
  <c r="R152" i="2"/>
  <c r="S152" i="2" s="1"/>
  <c r="O153" i="2"/>
  <c r="P153" i="2"/>
  <c r="Q153" i="2"/>
  <c r="R153" i="2"/>
  <c r="S153" i="2" s="1"/>
  <c r="O154" i="2"/>
  <c r="P154" i="2"/>
  <c r="Q154" i="2"/>
  <c r="R154" i="2"/>
  <c r="S154" i="2"/>
  <c r="O155" i="2"/>
  <c r="P155" i="2"/>
  <c r="Q155" i="2"/>
  <c r="R155" i="2"/>
  <c r="S155" i="2"/>
  <c r="O156" i="2"/>
  <c r="P156" i="2"/>
  <c r="Q156" i="2"/>
  <c r="R156" i="2"/>
  <c r="S156" i="2" s="1"/>
  <c r="O157" i="2"/>
  <c r="P157" i="2"/>
  <c r="Q157" i="2"/>
  <c r="R157" i="2"/>
  <c r="S157" i="2" s="1"/>
  <c r="O158" i="2"/>
  <c r="P158" i="2"/>
  <c r="Q158" i="2"/>
  <c r="R158" i="2"/>
  <c r="S158" i="2" s="1"/>
  <c r="O159" i="2"/>
  <c r="P159" i="2"/>
  <c r="Q159" i="2"/>
  <c r="R159" i="2"/>
  <c r="S159" i="2" s="1"/>
  <c r="O160" i="2"/>
  <c r="P160" i="2"/>
  <c r="Q160" i="2"/>
  <c r="R160" i="2"/>
  <c r="S160" i="2"/>
  <c r="O161" i="2"/>
  <c r="P161" i="2"/>
  <c r="Q161" i="2"/>
  <c r="R161" i="2"/>
  <c r="S161" i="2"/>
  <c r="O162" i="2"/>
  <c r="P162" i="2"/>
  <c r="Q162" i="2"/>
  <c r="R162" i="2"/>
  <c r="S162" i="2" s="1"/>
  <c r="O163" i="2"/>
  <c r="P163" i="2"/>
  <c r="Q163" i="2"/>
  <c r="R163" i="2"/>
  <c r="S163" i="2" s="1"/>
  <c r="O164" i="2"/>
  <c r="P164" i="2"/>
  <c r="Q164" i="2"/>
  <c r="R164" i="2"/>
  <c r="S164" i="2" s="1"/>
  <c r="O165" i="2"/>
  <c r="P165" i="2"/>
  <c r="Q165" i="2"/>
  <c r="R165" i="2"/>
  <c r="S165" i="2" s="1"/>
  <c r="O166" i="2"/>
  <c r="P166" i="2"/>
  <c r="Q166" i="2"/>
  <c r="R166" i="2"/>
  <c r="S166" i="2"/>
  <c r="O167" i="2"/>
  <c r="P167" i="2"/>
  <c r="Q167" i="2"/>
  <c r="R167" i="2"/>
  <c r="S167" i="2"/>
  <c r="O168" i="2"/>
  <c r="P168" i="2"/>
  <c r="Q168" i="2"/>
  <c r="R168" i="2"/>
  <c r="S168" i="2" s="1"/>
  <c r="O169" i="2"/>
  <c r="P169" i="2"/>
  <c r="Q169" i="2"/>
  <c r="R169" i="2"/>
  <c r="S169" i="2" s="1"/>
  <c r="O170" i="2"/>
  <c r="P170" i="2"/>
  <c r="Q170" i="2"/>
  <c r="R170" i="2"/>
  <c r="S170" i="2" s="1"/>
  <c r="O171" i="2"/>
  <c r="P171" i="2"/>
  <c r="Q171" i="2"/>
  <c r="R171" i="2"/>
  <c r="S171" i="2" s="1"/>
  <c r="O172" i="2"/>
  <c r="P172" i="2"/>
  <c r="Q172" i="2"/>
  <c r="R172" i="2"/>
  <c r="S172" i="2"/>
  <c r="O173" i="2"/>
  <c r="P173" i="2"/>
  <c r="Q173" i="2"/>
  <c r="R173" i="2"/>
  <c r="S173" i="2"/>
  <c r="O174" i="2"/>
  <c r="P174" i="2"/>
  <c r="Q174" i="2"/>
  <c r="R174" i="2"/>
  <c r="S174" i="2" s="1"/>
  <c r="O175" i="2"/>
  <c r="P175" i="2"/>
  <c r="Q175" i="2"/>
  <c r="R175" i="2"/>
  <c r="S175" i="2" s="1"/>
  <c r="O176" i="2"/>
  <c r="P176" i="2"/>
  <c r="Q176" i="2"/>
  <c r="R176" i="2"/>
  <c r="S176" i="2" s="1"/>
  <c r="O177" i="2"/>
  <c r="P177" i="2"/>
  <c r="Q177" i="2"/>
  <c r="R177" i="2"/>
  <c r="S177" i="2" s="1"/>
  <c r="O178" i="2"/>
  <c r="P178" i="2"/>
  <c r="Q178" i="2"/>
  <c r="R178" i="2"/>
  <c r="S178" i="2"/>
  <c r="O179" i="2"/>
  <c r="P179" i="2"/>
  <c r="Q179" i="2"/>
  <c r="R179" i="2"/>
  <c r="S179" i="2"/>
  <c r="O180" i="2"/>
  <c r="P180" i="2"/>
  <c r="Q180" i="2"/>
  <c r="R180" i="2"/>
  <c r="S180" i="2" s="1"/>
  <c r="O181" i="2"/>
  <c r="P181" i="2"/>
  <c r="Q181" i="2"/>
  <c r="R181" i="2"/>
  <c r="S181" i="2" s="1"/>
  <c r="O182" i="2"/>
  <c r="P182" i="2"/>
  <c r="Q182" i="2"/>
  <c r="R182" i="2"/>
  <c r="S182" i="2" s="1"/>
  <c r="O183" i="2"/>
  <c r="P183" i="2"/>
  <c r="Q183" i="2"/>
  <c r="R183" i="2"/>
  <c r="S183" i="2" s="1"/>
  <c r="O184" i="2"/>
  <c r="P184" i="2"/>
  <c r="Q184" i="2"/>
  <c r="R184" i="2"/>
  <c r="S184" i="2"/>
  <c r="O185" i="2"/>
  <c r="P185" i="2"/>
  <c r="Q185" i="2"/>
  <c r="R185" i="2"/>
  <c r="S185" i="2"/>
  <c r="O186" i="2"/>
  <c r="P186" i="2"/>
  <c r="Q186" i="2"/>
  <c r="R186" i="2"/>
  <c r="S186" i="2" s="1"/>
  <c r="O187" i="2"/>
  <c r="P187" i="2"/>
  <c r="Q187" i="2"/>
  <c r="R187" i="2"/>
  <c r="S187" i="2" s="1"/>
  <c r="O188" i="2"/>
  <c r="P188" i="2"/>
  <c r="Q188" i="2"/>
  <c r="R188" i="2"/>
  <c r="S188" i="2" s="1"/>
  <c r="O189" i="2"/>
  <c r="P189" i="2"/>
  <c r="Q189" i="2"/>
  <c r="R189" i="2"/>
  <c r="S189" i="2" s="1"/>
  <c r="O190" i="2"/>
  <c r="P190" i="2"/>
  <c r="Q190" i="2"/>
  <c r="R190" i="2"/>
  <c r="S190" i="2"/>
  <c r="O191" i="2"/>
  <c r="P191" i="2"/>
  <c r="Q191" i="2"/>
  <c r="R191" i="2"/>
  <c r="S191" i="2"/>
  <c r="O192" i="2"/>
  <c r="P192" i="2"/>
  <c r="Q192" i="2"/>
  <c r="R192" i="2"/>
  <c r="S192" i="2" s="1"/>
  <c r="O193" i="2"/>
  <c r="P193" i="2"/>
  <c r="Q193" i="2"/>
  <c r="R193" i="2"/>
  <c r="S193" i="2" s="1"/>
  <c r="O194" i="2"/>
  <c r="P194" i="2"/>
  <c r="Q194" i="2"/>
  <c r="R194" i="2"/>
  <c r="S194" i="2" s="1"/>
  <c r="O195" i="2"/>
  <c r="P195" i="2"/>
  <c r="Q195" i="2"/>
  <c r="R195" i="2"/>
  <c r="S195" i="2" s="1"/>
  <c r="O196" i="2"/>
  <c r="P196" i="2"/>
  <c r="Q196" i="2"/>
  <c r="R196" i="2"/>
  <c r="S196" i="2"/>
  <c r="O197" i="2"/>
  <c r="T197" i="2" s="1"/>
  <c r="P197" i="2"/>
  <c r="Q197" i="2"/>
  <c r="R197" i="2"/>
  <c r="S197" i="2"/>
  <c r="O198" i="2"/>
  <c r="P198" i="2"/>
  <c r="Q198" i="2"/>
  <c r="R198" i="2"/>
  <c r="S198" i="2" s="1"/>
  <c r="O199" i="2"/>
  <c r="P199" i="2"/>
  <c r="Q199" i="2"/>
  <c r="R199" i="2"/>
  <c r="S199" i="2" s="1"/>
  <c r="O200" i="2"/>
  <c r="P200" i="2"/>
  <c r="Q200" i="2"/>
  <c r="R200" i="2"/>
  <c r="S200" i="2" s="1"/>
  <c r="O201" i="2"/>
  <c r="P201" i="2"/>
  <c r="Q201" i="2"/>
  <c r="R201" i="2"/>
  <c r="S201" i="2" s="1"/>
  <c r="O202" i="2"/>
  <c r="P202" i="2"/>
  <c r="Q202" i="2"/>
  <c r="R202" i="2"/>
  <c r="S202" i="2"/>
  <c r="O203" i="2"/>
  <c r="T203" i="2" s="1"/>
  <c r="P203" i="2"/>
  <c r="Q203" i="2"/>
  <c r="R203" i="2"/>
  <c r="S203" i="2"/>
  <c r="O204" i="2"/>
  <c r="P204" i="2"/>
  <c r="Q204" i="2"/>
  <c r="R204" i="2"/>
  <c r="S204" i="2" s="1"/>
  <c r="O205" i="2"/>
  <c r="P205" i="2"/>
  <c r="Q205" i="2"/>
  <c r="R205" i="2"/>
  <c r="S205" i="2" s="1"/>
  <c r="O206" i="2"/>
  <c r="P206" i="2"/>
  <c r="Q206" i="2"/>
  <c r="R206" i="2"/>
  <c r="S206" i="2" s="1"/>
  <c r="O207" i="2"/>
  <c r="P207" i="2"/>
  <c r="Q207" i="2"/>
  <c r="R207" i="2"/>
  <c r="S207" i="2" s="1"/>
  <c r="O208" i="2"/>
  <c r="P208" i="2"/>
  <c r="Q208" i="2"/>
  <c r="R208" i="2"/>
  <c r="S208" i="2"/>
  <c r="O209" i="2"/>
  <c r="T209" i="2" s="1"/>
  <c r="P209" i="2"/>
  <c r="Q209" i="2"/>
  <c r="R209" i="2"/>
  <c r="S209" i="2"/>
  <c r="O210" i="2"/>
  <c r="P210" i="2"/>
  <c r="Q210" i="2"/>
  <c r="R210" i="2"/>
  <c r="S210" i="2" s="1"/>
  <c r="O211" i="2"/>
  <c r="P211" i="2"/>
  <c r="Q211" i="2"/>
  <c r="R211" i="2"/>
  <c r="S211" i="2" s="1"/>
  <c r="O212" i="2"/>
  <c r="P212" i="2"/>
  <c r="Q212" i="2"/>
  <c r="R212" i="2"/>
  <c r="S212" i="2" s="1"/>
  <c r="O213" i="2"/>
  <c r="P213" i="2"/>
  <c r="Q213" i="2"/>
  <c r="R213" i="2"/>
  <c r="S213" i="2" s="1"/>
  <c r="O214" i="2"/>
  <c r="P214" i="2"/>
  <c r="Q214" i="2"/>
  <c r="R214" i="2"/>
  <c r="S214" i="2"/>
  <c r="O215" i="2"/>
  <c r="T215" i="2" s="1"/>
  <c r="P215" i="2"/>
  <c r="Q215" i="2"/>
  <c r="R215" i="2"/>
  <c r="S215" i="2"/>
  <c r="O216" i="2"/>
  <c r="P216" i="2"/>
  <c r="Q216" i="2"/>
  <c r="R216" i="2"/>
  <c r="S216" i="2" s="1"/>
  <c r="O217" i="2"/>
  <c r="P217" i="2"/>
  <c r="Q217" i="2"/>
  <c r="R217" i="2"/>
  <c r="S217" i="2" s="1"/>
  <c r="O218" i="2"/>
  <c r="P218" i="2"/>
  <c r="Q218" i="2"/>
  <c r="R218" i="2"/>
  <c r="S218" i="2" s="1"/>
  <c r="O219" i="2"/>
  <c r="P219" i="2"/>
  <c r="Q219" i="2"/>
  <c r="R219" i="2"/>
  <c r="S219" i="2" s="1"/>
  <c r="O220" i="2"/>
  <c r="P220" i="2"/>
  <c r="Q220" i="2"/>
  <c r="R220" i="2"/>
  <c r="S220" i="2"/>
  <c r="O221" i="2"/>
  <c r="T221" i="2" s="1"/>
  <c r="P221" i="2"/>
  <c r="Q221" i="2"/>
  <c r="R221" i="2"/>
  <c r="S221" i="2"/>
  <c r="O222" i="2"/>
  <c r="P222" i="2"/>
  <c r="Q222" i="2"/>
  <c r="R222" i="2"/>
  <c r="S222" i="2" s="1"/>
  <c r="O223" i="2"/>
  <c r="P223" i="2"/>
  <c r="Q223" i="2"/>
  <c r="R223" i="2"/>
  <c r="S223" i="2" s="1"/>
  <c r="O224" i="2"/>
  <c r="P224" i="2"/>
  <c r="Q224" i="2"/>
  <c r="R224" i="2"/>
  <c r="S224" i="2" s="1"/>
  <c r="O225" i="2"/>
  <c r="P225" i="2"/>
  <c r="Q225" i="2"/>
  <c r="R225" i="2"/>
  <c r="S225" i="2" s="1"/>
  <c r="O226" i="2"/>
  <c r="P226" i="2"/>
  <c r="Q226" i="2"/>
  <c r="R226" i="2"/>
  <c r="S226" i="2"/>
  <c r="O227" i="2"/>
  <c r="T227" i="2" s="1"/>
  <c r="P227" i="2"/>
  <c r="Q227" i="2"/>
  <c r="R227" i="2"/>
  <c r="S227" i="2"/>
  <c r="O228" i="2"/>
  <c r="P228" i="2"/>
  <c r="Q228" i="2"/>
  <c r="R228" i="2"/>
  <c r="S228" i="2" s="1"/>
  <c r="O229" i="2"/>
  <c r="P229" i="2"/>
  <c r="Q229" i="2"/>
  <c r="R229" i="2"/>
  <c r="S229" i="2" s="1"/>
  <c r="O230" i="2"/>
  <c r="P230" i="2"/>
  <c r="Q230" i="2"/>
  <c r="R230" i="2"/>
  <c r="S230" i="2" s="1"/>
  <c r="O231" i="2"/>
  <c r="P231" i="2"/>
  <c r="Q231" i="2"/>
  <c r="R231" i="2"/>
  <c r="S231" i="2" s="1"/>
  <c r="O232" i="2"/>
  <c r="P232" i="2"/>
  <c r="Q232" i="2"/>
  <c r="R232" i="2"/>
  <c r="S232" i="2"/>
  <c r="O233" i="2"/>
  <c r="T233" i="2" s="1"/>
  <c r="P233" i="2"/>
  <c r="Q233" i="2"/>
  <c r="R233" i="2"/>
  <c r="S233" i="2"/>
  <c r="O234" i="2"/>
  <c r="P234" i="2"/>
  <c r="Q234" i="2"/>
  <c r="R234" i="2"/>
  <c r="S234" i="2" s="1"/>
  <c r="O235" i="2"/>
  <c r="P235" i="2"/>
  <c r="Q235" i="2"/>
  <c r="R235" i="2"/>
  <c r="S235" i="2" s="1"/>
  <c r="O236" i="2"/>
  <c r="P236" i="2"/>
  <c r="Q236" i="2"/>
  <c r="R236" i="2"/>
  <c r="S236" i="2" s="1"/>
  <c r="O237" i="2"/>
  <c r="P237" i="2"/>
  <c r="Q237" i="2"/>
  <c r="R237" i="2"/>
  <c r="S237" i="2" s="1"/>
  <c r="O238" i="2"/>
  <c r="P238" i="2"/>
  <c r="Q238" i="2"/>
  <c r="R238" i="2"/>
  <c r="S238" i="2"/>
  <c r="O239" i="2"/>
  <c r="T239" i="2" s="1"/>
  <c r="P239" i="2"/>
  <c r="Q239" i="2"/>
  <c r="R239" i="2"/>
  <c r="S239" i="2"/>
  <c r="O240" i="2"/>
  <c r="P240" i="2"/>
  <c r="Q240" i="2"/>
  <c r="R240" i="2"/>
  <c r="S240" i="2" s="1"/>
  <c r="O241" i="2"/>
  <c r="P241" i="2"/>
  <c r="Q241" i="2"/>
  <c r="R241" i="2"/>
  <c r="S241" i="2" s="1"/>
  <c r="O242" i="2"/>
  <c r="P242" i="2"/>
  <c r="Q242" i="2"/>
  <c r="R242" i="2"/>
  <c r="S242" i="2" s="1"/>
  <c r="O243" i="2"/>
  <c r="P243" i="2"/>
  <c r="Q243" i="2"/>
  <c r="R243" i="2"/>
  <c r="S243" i="2" s="1"/>
  <c r="O244" i="2"/>
  <c r="P244" i="2"/>
  <c r="Q244" i="2"/>
  <c r="R244" i="2"/>
  <c r="S244" i="2"/>
  <c r="O245" i="2"/>
  <c r="T245" i="2" s="1"/>
  <c r="P245" i="2"/>
  <c r="Q245" i="2"/>
  <c r="R245" i="2"/>
  <c r="S245" i="2"/>
  <c r="O246" i="2"/>
  <c r="P246" i="2"/>
  <c r="Q246" i="2"/>
  <c r="R246" i="2"/>
  <c r="S246" i="2" s="1"/>
  <c r="O247" i="2"/>
  <c r="P247" i="2"/>
  <c r="Q247" i="2"/>
  <c r="R247" i="2"/>
  <c r="S247" i="2" s="1"/>
  <c r="O248" i="2"/>
  <c r="P248" i="2"/>
  <c r="Q248" i="2"/>
  <c r="R248" i="2"/>
  <c r="S248" i="2" s="1"/>
  <c r="O249" i="2"/>
  <c r="P249" i="2"/>
  <c r="Q249" i="2"/>
  <c r="R249" i="2"/>
  <c r="S249" i="2" s="1"/>
  <c r="O250" i="2"/>
  <c r="P250" i="2"/>
  <c r="Q250" i="2"/>
  <c r="R250" i="2"/>
  <c r="S250" i="2"/>
  <c r="O251" i="2"/>
  <c r="T251" i="2" s="1"/>
  <c r="P251" i="2"/>
  <c r="Q251" i="2"/>
  <c r="R251" i="2"/>
  <c r="S251" i="2"/>
  <c r="O252" i="2"/>
  <c r="P252" i="2"/>
  <c r="Q252" i="2"/>
  <c r="R252" i="2"/>
  <c r="S252" i="2" s="1"/>
  <c r="O253" i="2"/>
  <c r="P253" i="2"/>
  <c r="Q253" i="2"/>
  <c r="R253" i="2"/>
  <c r="S253" i="2" s="1"/>
  <c r="O254" i="2"/>
  <c r="P254" i="2"/>
  <c r="Q254" i="2"/>
  <c r="R254" i="2"/>
  <c r="S254" i="2" s="1"/>
  <c r="O255" i="2"/>
  <c r="P255" i="2"/>
  <c r="Q255" i="2"/>
  <c r="R255" i="2"/>
  <c r="S255" i="2" s="1"/>
  <c r="O256" i="2"/>
  <c r="P256" i="2"/>
  <c r="Q256" i="2"/>
  <c r="R256" i="2"/>
  <c r="S256" i="2"/>
  <c r="O257" i="2"/>
  <c r="T257" i="2" s="1"/>
  <c r="P257" i="2"/>
  <c r="Q257" i="2"/>
  <c r="R257" i="2"/>
  <c r="S257" i="2"/>
  <c r="O258" i="2"/>
  <c r="P258" i="2"/>
  <c r="Q258" i="2"/>
  <c r="R258" i="2"/>
  <c r="S258" i="2" s="1"/>
  <c r="O259" i="2"/>
  <c r="P259" i="2"/>
  <c r="Q259" i="2"/>
  <c r="R259" i="2"/>
  <c r="S259" i="2" s="1"/>
  <c r="O260" i="2"/>
  <c r="P260" i="2"/>
  <c r="Q260" i="2"/>
  <c r="R260" i="2"/>
  <c r="S260" i="2" s="1"/>
  <c r="O261" i="2"/>
  <c r="P261" i="2"/>
  <c r="Q261" i="2"/>
  <c r="R261" i="2"/>
  <c r="S261" i="2" s="1"/>
  <c r="O262" i="2"/>
  <c r="P262" i="2"/>
  <c r="Q262" i="2"/>
  <c r="R262" i="2"/>
  <c r="S262" i="2"/>
  <c r="O263" i="2"/>
  <c r="T263" i="2" s="1"/>
  <c r="P263" i="2"/>
  <c r="Q263" i="2"/>
  <c r="R263" i="2"/>
  <c r="S263" i="2"/>
  <c r="O264" i="2"/>
  <c r="P264" i="2"/>
  <c r="Q264" i="2"/>
  <c r="R264" i="2"/>
  <c r="S264" i="2" s="1"/>
  <c r="O265" i="2"/>
  <c r="P265" i="2"/>
  <c r="Q265" i="2"/>
  <c r="R265" i="2"/>
  <c r="S265" i="2" s="1"/>
  <c r="O266" i="2"/>
  <c r="P266" i="2"/>
  <c r="Q266" i="2"/>
  <c r="R266" i="2"/>
  <c r="S266" i="2" s="1"/>
  <c r="O267" i="2"/>
  <c r="P267" i="2"/>
  <c r="Q267" i="2"/>
  <c r="R267" i="2"/>
  <c r="S267" i="2" s="1"/>
  <c r="O268" i="2"/>
  <c r="P268" i="2"/>
  <c r="Q268" i="2"/>
  <c r="R268" i="2"/>
  <c r="S268" i="2"/>
  <c r="O269" i="2"/>
  <c r="T269" i="2" s="1"/>
  <c r="P269" i="2"/>
  <c r="Q269" i="2"/>
  <c r="R269" i="2"/>
  <c r="S269" i="2"/>
  <c r="O270" i="2"/>
  <c r="P270" i="2"/>
  <c r="Q270" i="2"/>
  <c r="R270" i="2"/>
  <c r="S270" i="2" s="1"/>
  <c r="O271" i="2"/>
  <c r="P271" i="2"/>
  <c r="Q271" i="2"/>
  <c r="R271" i="2"/>
  <c r="S271" i="2" s="1"/>
  <c r="O272" i="2"/>
  <c r="P272" i="2"/>
  <c r="Q272" i="2"/>
  <c r="R272" i="2"/>
  <c r="S272" i="2" s="1"/>
  <c r="O273" i="2"/>
  <c r="P273" i="2"/>
  <c r="Q273" i="2"/>
  <c r="R273" i="2"/>
  <c r="S273" i="2" s="1"/>
  <c r="O274" i="2"/>
  <c r="P274" i="2"/>
  <c r="Q274" i="2"/>
  <c r="R274" i="2"/>
  <c r="S274" i="2"/>
  <c r="O275" i="2"/>
  <c r="T275" i="2" s="1"/>
  <c r="P275" i="2"/>
  <c r="Q275" i="2"/>
  <c r="R275" i="2"/>
  <c r="S275" i="2"/>
  <c r="O276" i="2"/>
  <c r="P276" i="2"/>
  <c r="Q276" i="2"/>
  <c r="R276" i="2"/>
  <c r="S276" i="2" s="1"/>
  <c r="O277" i="2"/>
  <c r="P277" i="2"/>
  <c r="Q277" i="2"/>
  <c r="R277" i="2"/>
  <c r="S277" i="2" s="1"/>
  <c r="O278" i="2"/>
  <c r="P278" i="2"/>
  <c r="Q278" i="2"/>
  <c r="R278" i="2"/>
  <c r="S278" i="2" s="1"/>
  <c r="O279" i="2"/>
  <c r="P279" i="2"/>
  <c r="Q279" i="2"/>
  <c r="R279" i="2"/>
  <c r="S279" i="2" s="1"/>
  <c r="O280" i="2"/>
  <c r="P280" i="2"/>
  <c r="Q280" i="2"/>
  <c r="R280" i="2"/>
  <c r="S280" i="2"/>
  <c r="O281" i="2"/>
  <c r="T281" i="2" s="1"/>
  <c r="P281" i="2"/>
  <c r="Q281" i="2"/>
  <c r="R281" i="2"/>
  <c r="S281" i="2"/>
  <c r="O282" i="2"/>
  <c r="P282" i="2"/>
  <c r="Q282" i="2"/>
  <c r="R282" i="2"/>
  <c r="S282" i="2" s="1"/>
  <c r="O283" i="2"/>
  <c r="P283" i="2"/>
  <c r="Q283" i="2"/>
  <c r="R283" i="2"/>
  <c r="S283" i="2" s="1"/>
  <c r="O284" i="2"/>
  <c r="P284" i="2"/>
  <c r="Q284" i="2"/>
  <c r="R284" i="2"/>
  <c r="S284" i="2" s="1"/>
  <c r="O285" i="2"/>
  <c r="P285" i="2"/>
  <c r="Q285" i="2"/>
  <c r="R285" i="2"/>
  <c r="S285" i="2" s="1"/>
  <c r="O286" i="2"/>
  <c r="P286" i="2"/>
  <c r="Q286" i="2"/>
  <c r="R286" i="2"/>
  <c r="S286" i="2"/>
  <c r="O287" i="2"/>
  <c r="T287" i="2" s="1"/>
  <c r="P287" i="2"/>
  <c r="Q287" i="2"/>
  <c r="R287" i="2"/>
  <c r="S287" i="2"/>
  <c r="O288" i="2"/>
  <c r="P288" i="2"/>
  <c r="Q288" i="2"/>
  <c r="R288" i="2"/>
  <c r="S288" i="2" s="1"/>
  <c r="O289" i="2"/>
  <c r="P289" i="2"/>
  <c r="Q289" i="2"/>
  <c r="R289" i="2"/>
  <c r="S289" i="2" s="1"/>
  <c r="O290" i="2"/>
  <c r="P290" i="2"/>
  <c r="Q290" i="2"/>
  <c r="R290" i="2"/>
  <c r="S290" i="2" s="1"/>
  <c r="O291" i="2"/>
  <c r="P291" i="2"/>
  <c r="Q291" i="2"/>
  <c r="R291" i="2"/>
  <c r="S291" i="2" s="1"/>
  <c r="T291" i="2" s="1"/>
  <c r="O292" i="2"/>
  <c r="P292" i="2"/>
  <c r="Q292" i="2"/>
  <c r="R292" i="2"/>
  <c r="S292" i="2" s="1"/>
  <c r="T292" i="2" s="1"/>
  <c r="O293" i="2"/>
  <c r="P293" i="2"/>
  <c r="Q293" i="2"/>
  <c r="R293" i="2"/>
  <c r="S293" i="2" s="1"/>
  <c r="T293" i="2" s="1"/>
  <c r="O294" i="2"/>
  <c r="P294" i="2"/>
  <c r="Q294" i="2"/>
  <c r="R294" i="2"/>
  <c r="S294" i="2" s="1"/>
  <c r="T294" i="2" s="1"/>
  <c r="T3" i="2"/>
  <c r="S3" i="2"/>
  <c r="R3" i="2"/>
  <c r="Q3" i="2"/>
  <c r="P3" i="2"/>
  <c r="O3" i="2"/>
  <c r="T41" i="3" l="1"/>
  <c r="T29" i="3"/>
  <c r="T17" i="3"/>
  <c r="T40" i="5"/>
  <c r="T13" i="5"/>
  <c r="T43" i="5"/>
  <c r="T34" i="5"/>
  <c r="T4" i="5"/>
  <c r="T37" i="5"/>
  <c r="T28" i="5"/>
  <c r="T7" i="5"/>
  <c r="T3" i="5"/>
  <c r="T276" i="2"/>
  <c r="T228" i="2"/>
  <c r="T210" i="2"/>
  <c r="T156" i="2"/>
  <c r="T283" i="2"/>
  <c r="T277" i="2"/>
  <c r="T247" i="2"/>
  <c r="T241" i="2"/>
  <c r="T235" i="2"/>
  <c r="T217" i="2"/>
  <c r="T211" i="2"/>
  <c r="T199" i="2"/>
  <c r="T193" i="2"/>
  <c r="T187" i="2"/>
  <c r="T181" i="2"/>
  <c r="T157" i="2"/>
  <c r="T290" i="2"/>
  <c r="T284" i="2"/>
  <c r="T278" i="2"/>
  <c r="T272" i="2"/>
  <c r="T266" i="2"/>
  <c r="T260" i="2"/>
  <c r="T254" i="2"/>
  <c r="T248" i="2"/>
  <c r="T242" i="2"/>
  <c r="T236" i="2"/>
  <c r="T230" i="2"/>
  <c r="T224" i="2"/>
  <c r="T218" i="2"/>
  <c r="T212" i="2"/>
  <c r="T206" i="2"/>
  <c r="T200" i="2"/>
  <c r="T194" i="2"/>
  <c r="T188" i="2"/>
  <c r="T182" i="2"/>
  <c r="T176" i="2"/>
  <c r="T170" i="2"/>
  <c r="T164" i="2"/>
  <c r="T158" i="2"/>
  <c r="T152" i="2"/>
  <c r="T146" i="2"/>
  <c r="T133" i="2"/>
  <c r="T115" i="2"/>
  <c r="T97" i="2"/>
  <c r="T88" i="2"/>
  <c r="T75" i="2"/>
  <c r="T282" i="2"/>
  <c r="T270" i="2"/>
  <c r="T258" i="2"/>
  <c r="T246" i="2"/>
  <c r="T204" i="2"/>
  <c r="T192" i="2"/>
  <c r="T168" i="2"/>
  <c r="T150" i="2"/>
  <c r="T271" i="2"/>
  <c r="T265" i="2"/>
  <c r="T259" i="2"/>
  <c r="T253" i="2"/>
  <c r="T229" i="2"/>
  <c r="T223" i="2"/>
  <c r="T205" i="2"/>
  <c r="T175" i="2"/>
  <c r="T169" i="2"/>
  <c r="T163" i="2"/>
  <c r="T151" i="2"/>
  <c r="T285" i="2"/>
  <c r="T279" i="2"/>
  <c r="T273" i="2"/>
  <c r="T267" i="2"/>
  <c r="T261" i="2"/>
  <c r="T255" i="2"/>
  <c r="T249" i="2"/>
  <c r="T243" i="2"/>
  <c r="T237" i="2"/>
  <c r="T231" i="2"/>
  <c r="T225" i="2"/>
  <c r="T219" i="2"/>
  <c r="T213" i="2"/>
  <c r="T207" i="2"/>
  <c r="T201" i="2"/>
  <c r="T195" i="2"/>
  <c r="T189" i="2"/>
  <c r="T183" i="2"/>
  <c r="T177" i="2"/>
  <c r="T171" i="2"/>
  <c r="T165" i="2"/>
  <c r="T159" i="2"/>
  <c r="T153" i="2"/>
  <c r="T147" i="2"/>
  <c r="T288" i="2"/>
  <c r="T264" i="2"/>
  <c r="T234" i="2"/>
  <c r="T222" i="2"/>
  <c r="T198" i="2"/>
  <c r="T186" i="2"/>
  <c r="T174" i="2"/>
  <c r="T289" i="2"/>
  <c r="T286" i="2"/>
  <c r="T280" i="2"/>
  <c r="T274" i="2"/>
  <c r="T268" i="2"/>
  <c r="T262" i="2"/>
  <c r="T256" i="2"/>
  <c r="T250" i="2"/>
  <c r="T244" i="2"/>
  <c r="T238" i="2"/>
  <c r="T232" i="2"/>
  <c r="T226" i="2"/>
  <c r="T220" i="2"/>
  <c r="T214" i="2"/>
  <c r="T208" i="2"/>
  <c r="T202" i="2"/>
  <c r="T196" i="2"/>
  <c r="T190" i="2"/>
  <c r="T184" i="2"/>
  <c r="T178" i="2"/>
  <c r="T172" i="2"/>
  <c r="T166" i="2"/>
  <c r="T160" i="2"/>
  <c r="T154" i="2"/>
  <c r="T148" i="2"/>
  <c r="T139" i="2"/>
  <c r="T121" i="2"/>
  <c r="T103" i="2"/>
  <c r="T77" i="2"/>
  <c r="T39" i="2"/>
  <c r="T252" i="2"/>
  <c r="T240" i="2"/>
  <c r="T216" i="2"/>
  <c r="T180" i="2"/>
  <c r="T162" i="2"/>
  <c r="T191" i="2"/>
  <c r="T185" i="2"/>
  <c r="T179" i="2"/>
  <c r="T173" i="2"/>
  <c r="T167" i="2"/>
  <c r="T161" i="2"/>
  <c r="T155" i="2"/>
  <c r="T149" i="2"/>
  <c r="T87" i="2"/>
  <c r="T83" i="2"/>
  <c r="T69" i="2"/>
  <c r="T65" i="2"/>
  <c r="T51" i="2"/>
  <c r="T47" i="2"/>
  <c r="T33" i="2"/>
  <c r="T29" i="2"/>
  <c r="T15" i="2"/>
  <c r="T11" i="2"/>
  <c r="T84" i="2"/>
  <c r="T78" i="2"/>
  <c r="T72" i="2"/>
  <c r="T66" i="2"/>
  <c r="T60" i="2"/>
  <c r="T54" i="2"/>
  <c r="T48" i="2"/>
  <c r="T42" i="2"/>
  <c r="T36" i="2"/>
  <c r="T30" i="2"/>
  <c r="T24" i="2"/>
  <c r="T18" i="2"/>
  <c r="T12" i="2"/>
  <c r="T6" i="2"/>
  <c r="T85" i="2"/>
  <c r="T79" i="2"/>
  <c r="T73" i="2"/>
  <c r="T67" i="2"/>
  <c r="T61" i="2"/>
  <c r="T55" i="2"/>
  <c r="T49" i="2"/>
  <c r="T43" i="2"/>
  <c r="T37" i="2"/>
  <c r="T31" i="2"/>
  <c r="T25" i="2"/>
  <c r="T19" i="2"/>
  <c r="T13" i="2"/>
  <c r="T7" i="2"/>
  <c r="T86" i="2"/>
  <c r="T80" i="2"/>
  <c r="T74" i="2"/>
  <c r="T68" i="2"/>
  <c r="T62" i="2"/>
  <c r="T56" i="2"/>
  <c r="T50" i="2"/>
  <c r="T44" i="2"/>
  <c r="T38" i="2"/>
  <c r="T32" i="2"/>
  <c r="T26" i="2"/>
  <c r="T20" i="2"/>
  <c r="T14" i="2"/>
  <c r="T8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3" i="2"/>
</calcChain>
</file>

<file path=xl/sharedStrings.xml><?xml version="1.0" encoding="utf-8"?>
<sst xmlns="http://schemas.openxmlformats.org/spreadsheetml/2006/main" count="2889" uniqueCount="2646">
  <si>
    <t xml:space="preserve">밀 가공(과자류), 스넥, 밀가루 </t>
  </si>
  <si>
    <t xml:space="preserve">멥쌀 가공(과자류), 쌀과자 </t>
  </si>
  <si>
    <t>귀리(겉귀리), 도정곡, 생것</t>
  </si>
  <si>
    <t xml:space="preserve">멥쌀 가공(밥죽류), 현미, 죽 </t>
  </si>
  <si>
    <t xml:space="preserve">들깨 가공(과자류), 엿강정 </t>
  </si>
  <si>
    <t xml:space="preserve">메밀 가공(가루), 메밀가루 </t>
  </si>
  <si>
    <t xml:space="preserve">멥쌀 가공(떡류), 무지개떡 </t>
  </si>
  <si>
    <t xml:space="preserve">멥쌀 가공(밥죽류), 현미, 미음 </t>
  </si>
  <si>
    <t>귀리(쌀귀리),  도정곡, 생것</t>
  </si>
  <si>
    <t xml:space="preserve">멥쌀 가공(떡류), 송편, 팥 </t>
  </si>
  <si>
    <t xml:space="preserve">밀 가공(가루), 중력밀가루 </t>
  </si>
  <si>
    <t xml:space="preserve">멥쌀 가공(떡류), 송편, 깨 </t>
  </si>
  <si>
    <t xml:space="preserve">밀 가공(가루), 도우넛가루 </t>
  </si>
  <si>
    <t xml:space="preserve">멥쌀 가공(가루), 백미가루 </t>
  </si>
  <si>
    <t xml:space="preserve">멥쌀 가공(가루), 현미가루 </t>
  </si>
  <si>
    <t xml:space="preserve">멥쌀 가공(떡류), 송편, 검정콩 </t>
  </si>
  <si>
    <t xml:space="preserve">멥쌀 가공(밥죽류), 백미, 밥 </t>
  </si>
  <si>
    <t xml:space="preserve">멥쌀 가공(밥죽류), 백미, 죽 </t>
  </si>
  <si>
    <t xml:space="preserve">멥쌀 가공(밥죽류), 현미, 밥 </t>
  </si>
  <si>
    <t xml:space="preserve">멥쌀 가공(과자류), 튀김쌀과자 </t>
  </si>
  <si>
    <t xml:space="preserve">밀 가공(과자류), 만주, 밤 </t>
  </si>
  <si>
    <t xml:space="preserve">녹두 가공(면류), 녹두국수 </t>
  </si>
  <si>
    <t xml:space="preserve">대두 가공(과자류), 엿강정 </t>
  </si>
  <si>
    <t xml:space="preserve">멥쌀 가공(과자류), 쌀엿강정 </t>
  </si>
  <si>
    <t>멥쌀 가공(면류), 쌀국수, 건면</t>
  </si>
  <si>
    <t xml:space="preserve">멥쌀 가공(밥죽류), 백미, 미음 </t>
  </si>
  <si>
    <t xml:space="preserve">밀 가공(가루), 팬케이크가루 </t>
  </si>
  <si>
    <t xml:space="preserve">밀 가공(과자류), 센베이, 김 </t>
  </si>
  <si>
    <t xml:space="preserve">밀 가공(과자류), 스넥, 감자 </t>
  </si>
  <si>
    <t xml:space="preserve">땅콩 가공(과자류), 엿강정 </t>
  </si>
  <si>
    <t xml:space="preserve">밀 가공(과자류), 스넥, 새우 </t>
  </si>
  <si>
    <t xml:space="preserve">밀 가공(과자류), 스넥, 옥수수 </t>
  </si>
  <si>
    <t xml:space="preserve">밀 가공(빵류), 도우넛, 케이크 </t>
  </si>
  <si>
    <t>밀 가공(면류), 스파게티, 건면</t>
  </si>
  <si>
    <t xml:space="preserve">밀 가공(빵류), 롤빵, 소프트롤 </t>
  </si>
  <si>
    <t xml:space="preserve">밀 가공(과자류), 피칸파이 </t>
  </si>
  <si>
    <t xml:space="preserve">밀 가공(빵류), 롤빵, 하드롤 </t>
  </si>
  <si>
    <t xml:space="preserve">밀 가공(빵류), 머핀, 우유 </t>
  </si>
  <si>
    <t xml:space="preserve">밀 가공(과자류), 초코파이 </t>
  </si>
  <si>
    <t>밀 가공(면류), 소면, 건면</t>
  </si>
  <si>
    <t>밀 가공(면류), 칼국수, 반건면</t>
  </si>
  <si>
    <t xml:space="preserve">밀 가공(면류), 마카로니, 건면 </t>
  </si>
  <si>
    <t xml:space="preserve">밀 가공(과자류), 쿠키, 초코칩 </t>
  </si>
  <si>
    <t>밀 가공(면류), 중국국수, 건면</t>
  </si>
  <si>
    <t>밀 가공(면류), 라면, 건면</t>
  </si>
  <si>
    <t>밀 가공(면류), 중국국수, 증숙면</t>
  </si>
  <si>
    <t>밀 가공(면류), 쫄면, 건면</t>
  </si>
  <si>
    <t>밀 가공(면류), 중국국수, 생면</t>
  </si>
  <si>
    <t xml:space="preserve">밀 가공(빵류), 도우넛, 링 </t>
  </si>
  <si>
    <t xml:space="preserve">밀 가공(빵류), 도우넛, 이스트 </t>
  </si>
  <si>
    <t xml:space="preserve">밀 가공(빵류), 도우넛, 팥 </t>
  </si>
  <si>
    <t>밀 가공(면류), 칼국수, 생면</t>
  </si>
  <si>
    <t xml:space="preserve">밀 가공(과자류), 쿠키, 버터 </t>
  </si>
  <si>
    <t xml:space="preserve">밀 가공(면류), 우동, 생면 </t>
  </si>
  <si>
    <t>밀 가공(면류), 국수, 건면</t>
  </si>
  <si>
    <t xml:space="preserve">밀 가공(빵류), 식빵, 토스트 </t>
  </si>
  <si>
    <t xml:space="preserve">보리 가공(가루), 미숫가루 </t>
  </si>
  <si>
    <t xml:space="preserve">스프, 소고기, 채소, 조리 </t>
  </si>
  <si>
    <t>스프,야채스프, 야채스프(오뚜기)</t>
  </si>
  <si>
    <t xml:space="preserve">보리 가공(기타), 겉보리, 압맥 </t>
  </si>
  <si>
    <t xml:space="preserve">밀 가공(빵류), 크로아상, 버터 </t>
  </si>
  <si>
    <t>스프,감자스프, 감자스프(오뚜기)</t>
  </si>
  <si>
    <t xml:space="preserve">밀 가공(빵류), 식빵, 우유 </t>
  </si>
  <si>
    <t xml:space="preserve">밀 가공(빵류), 찐빵, 단호박소 </t>
  </si>
  <si>
    <t xml:space="preserve">밀 가공(빵류), 찐빵, 팥 </t>
  </si>
  <si>
    <t xml:space="preserve">밀 가공(빵류), 케이크, 배 </t>
  </si>
  <si>
    <t xml:space="preserve">밀 가공(빵류), 케이크, 초콜렛 </t>
  </si>
  <si>
    <t xml:space="preserve">밀 가공(빵류), 케이크, 치즈 </t>
  </si>
  <si>
    <t xml:space="preserve">밀 가공(빵류), 케이크, 쇼튼드 </t>
  </si>
  <si>
    <t xml:space="preserve">밀 가공(빵류), 케이크, 파운드 </t>
  </si>
  <si>
    <t xml:space="preserve">밀 가공(빵류), 크로켓, 채소 </t>
  </si>
  <si>
    <t xml:space="preserve">밀 가공(빵류), 크림빵, 버터 </t>
  </si>
  <si>
    <t xml:space="preserve">밀 가공(빵류), 패이스트리 </t>
  </si>
  <si>
    <t xml:space="preserve">보리 가공(기타), 겉보리, 할맥 </t>
  </si>
  <si>
    <t xml:space="preserve">밀 가공(빵류), 식빵, 옥수수 </t>
  </si>
  <si>
    <t xml:space="preserve">밀 가공(빵류), 케이크, 롤 </t>
  </si>
  <si>
    <t xml:space="preserve">보리 가공(기타), 볶은보리 </t>
  </si>
  <si>
    <t xml:space="preserve">수수 가공(가루), 수수가루 </t>
  </si>
  <si>
    <t xml:space="preserve">수수 가공(떡류), 수수경단 </t>
  </si>
  <si>
    <t>스프,크림스프, 크림스프(오뚜기)</t>
  </si>
  <si>
    <t xml:space="preserve">밀 가공(빵류), 케이크, 컵 </t>
  </si>
  <si>
    <t>스프,호박스프, 호박스프(오뚜기)</t>
  </si>
  <si>
    <t xml:space="preserve">밀 가공(빵류), 베이글, 달걀 </t>
  </si>
  <si>
    <t>시리얼,푸레이크, 아몬드푸레이크</t>
  </si>
  <si>
    <t xml:space="preserve">보리 가공(가루), 보리가루 </t>
  </si>
  <si>
    <t xml:space="preserve">밀 가공(빵류), 찐빵, 채소 </t>
  </si>
  <si>
    <t xml:space="preserve">밀 가공(빵류), 케이크, 스펀지 </t>
  </si>
  <si>
    <t xml:space="preserve">호밀 가공(가루), 호밀가루 </t>
  </si>
  <si>
    <t xml:space="preserve">옥수수 가공(기타), 콘샐러드 </t>
  </si>
  <si>
    <t xml:space="preserve">옥수수 가공(가루), 옥수수가루 </t>
  </si>
  <si>
    <t xml:space="preserve">찹쌀 가공(가루), 찹쌀미숫가루 </t>
  </si>
  <si>
    <t xml:space="preserve">찹쌀 가공(과자류), 다식, 송화 </t>
  </si>
  <si>
    <t xml:space="preserve">찹쌀 가공(가루), 찹쌀가루 </t>
  </si>
  <si>
    <t>시리얼,푸레이크, 현미푸레이크</t>
  </si>
  <si>
    <t xml:space="preserve">옥수수 가공(과자류), 팝콘 </t>
  </si>
  <si>
    <t>찹쌀 가공(떡류), 경단, 카스텔라</t>
  </si>
  <si>
    <t xml:space="preserve">찹쌀 가공(떡류), 찰시루떡 </t>
  </si>
  <si>
    <t xml:space="preserve">율무 가공(면류), 국수, 건면 </t>
  </si>
  <si>
    <t xml:space="preserve">옥수수 가공(통조림), 홀커넬 </t>
  </si>
  <si>
    <t xml:space="preserve">참깨 가공(과자류), 엿강정 </t>
  </si>
  <si>
    <t xml:space="preserve">옥수수 가공(면류), 옥수수묵 </t>
  </si>
  <si>
    <t xml:space="preserve">옥수수 가공(통조림), 가당 </t>
  </si>
  <si>
    <t xml:space="preserve">찹쌀 가공(빵류), 찹쌀도우넛 </t>
  </si>
  <si>
    <t xml:space="preserve">옥수수 가공(과자류), 콘칩 </t>
  </si>
  <si>
    <t xml:space="preserve">찹쌀 가공(떡류), 모듬찰떡 </t>
  </si>
  <si>
    <t xml:space="preserve">밀 가공(빵류), 케이크, 생크림, 블루베리 </t>
  </si>
  <si>
    <t xml:space="preserve">밀 가공(빵류), 패이스트리, 과일(후르츠)  </t>
  </si>
  <si>
    <t xml:space="preserve">밀 가공(면류), 마카로니, 건면, 삶은것 </t>
  </si>
  <si>
    <t xml:space="preserve">메밀 가공(면류), 메밀국수, 건면, 삶은것 </t>
  </si>
  <si>
    <t xml:space="preserve">메밀 가공(면류), 메밀냉면, 인스턴트, 마른것 </t>
  </si>
  <si>
    <t xml:space="preserve">메밀 가공(면류), 메밀국수, 생면, 삶은것 </t>
  </si>
  <si>
    <t xml:space="preserve">밀 가공(과자류), 비스킷, 하드(설탕 17g) </t>
  </si>
  <si>
    <t xml:space="preserve">밀 가공(과자류), 사과파이(설탕 16g) </t>
  </si>
  <si>
    <t xml:space="preserve">밀 가공(면류), 중국국수, 생면, 삶은것 </t>
  </si>
  <si>
    <t xml:space="preserve">밀 가공(면류), 스파게티, 건면, 삶은것 </t>
  </si>
  <si>
    <t xml:space="preserve">밀 가공(과자류), 와플, 잼(설탕 11g) </t>
  </si>
  <si>
    <t xml:space="preserve">피, IEC525(NO.5), 도정곡, 생것 </t>
  </si>
  <si>
    <t xml:space="preserve">밀 가공(면류), 중국국수, 건면, 삶은것 </t>
  </si>
  <si>
    <t xml:space="preserve">밀 가공(과자류), 비스킷, 소프트(설탕 21g) </t>
  </si>
  <si>
    <t xml:space="preserve">밀 가공(과자류), 와플, 커스터드크림(설탕 11g) </t>
  </si>
  <si>
    <t>보리밥,보리밥</t>
  </si>
  <si>
    <t>칼국수,건조</t>
  </si>
  <si>
    <t>피자,페페로니</t>
  </si>
  <si>
    <t>핫도그,핫도그</t>
  </si>
  <si>
    <t xml:space="preserve">시리얼 </t>
  </si>
  <si>
    <t>시리얼, 과즙</t>
  </si>
  <si>
    <t>시리얼, 꿀</t>
  </si>
  <si>
    <t>빵,크로아쌍</t>
  </si>
  <si>
    <t>시리얼, 쌀</t>
  </si>
  <si>
    <t>빵,슈크림</t>
  </si>
  <si>
    <t>통밀,밀쌀</t>
  </si>
  <si>
    <t>시리얼, 현미</t>
  </si>
  <si>
    <t>이유식,이유식</t>
  </si>
  <si>
    <t>통밀,통밀</t>
  </si>
  <si>
    <t>피자,피자</t>
  </si>
  <si>
    <t xml:space="preserve">만두, 고기만두, 냉동 </t>
  </si>
  <si>
    <t xml:space="preserve">만두, 김치만두, 냉동 </t>
  </si>
  <si>
    <t xml:space="preserve">멥쌀 가공(떡류), 개피떡 </t>
  </si>
  <si>
    <t xml:space="preserve">멥쌀 가공(떡류), 시루떡 </t>
  </si>
  <si>
    <t xml:space="preserve">메밀, 도정곡, 생것 </t>
  </si>
  <si>
    <t xml:space="preserve">멥쌀 가공(떡류), 꿀떡 </t>
  </si>
  <si>
    <t xml:space="preserve">멥쌀 가공(과자류), 튀밥 </t>
  </si>
  <si>
    <t xml:space="preserve">멥쌀 가공(떡류), 백설기 </t>
  </si>
  <si>
    <t xml:space="preserve">멥쌀 가공(떡류), 가래떡 </t>
  </si>
  <si>
    <t>과자,스넥과자, 유아용과자</t>
  </si>
  <si>
    <t xml:space="preserve">라면, 스프포함, 조리 </t>
  </si>
  <si>
    <t xml:space="preserve">멥쌀 가공(떡류), 쑥설기 </t>
  </si>
  <si>
    <t xml:space="preserve">귀리 가공(기타), 오트밀 </t>
  </si>
  <si>
    <t xml:space="preserve">밀 가공(과자류), 초코볼 </t>
  </si>
  <si>
    <t xml:space="preserve">밀 가공(과자류), 크랙커 </t>
  </si>
  <si>
    <t xml:space="preserve">멥쌀, 현미, 흑미, 생것 </t>
  </si>
  <si>
    <t xml:space="preserve">밀 가공(가루), 통밀가루 </t>
  </si>
  <si>
    <t xml:space="preserve">밀 가공(가루), 튀김가루 </t>
  </si>
  <si>
    <t xml:space="preserve">밀 가공(과자류), 건빵 </t>
  </si>
  <si>
    <t xml:space="preserve">밀 가공(과자류), 모나카 </t>
  </si>
  <si>
    <t xml:space="preserve">밀 가공(과자류), 약과 </t>
  </si>
  <si>
    <t>밀 가공(빵류), 건포도빵</t>
  </si>
  <si>
    <t xml:space="preserve">멥쌀, 배아미, 생것 </t>
  </si>
  <si>
    <t xml:space="preserve">멥쌀 가공(떡류), 절편 </t>
  </si>
  <si>
    <t xml:space="preserve">멥쌀 가공(떡류), 증편 </t>
  </si>
  <si>
    <t>멥쌀 가공(밥죽류), 누룽지</t>
  </si>
  <si>
    <t xml:space="preserve">밀 가공(가루), 부침가루 </t>
  </si>
  <si>
    <t xml:space="preserve">밀 가공(가루), 빵가루 </t>
  </si>
  <si>
    <t xml:space="preserve">밀 가공(과자류), 센베이 </t>
  </si>
  <si>
    <t xml:space="preserve">밀 가공(빵류), 곰보빵 </t>
  </si>
  <si>
    <t xml:space="preserve">밀 가공(빵류), 꽈배기 </t>
  </si>
  <si>
    <t xml:space="preserve">밀 가공(빵류), 마늘빵 </t>
  </si>
  <si>
    <t xml:space="preserve">밀 가공(빵류), 모닝빵 </t>
  </si>
  <si>
    <t xml:space="preserve">밀 가공(빵류), 모카빵 </t>
  </si>
  <si>
    <t xml:space="preserve">밀 가공(빵류), 팥빵 </t>
  </si>
  <si>
    <t xml:space="preserve">밀 가공(빵류), 잼빵 </t>
  </si>
  <si>
    <t>시리얼,푸로스트, 콘푸로스트</t>
  </si>
  <si>
    <t xml:space="preserve">율무, 도정곡, 생것 </t>
  </si>
  <si>
    <t xml:space="preserve">옥수수, 찰옥수수, 마른것 </t>
  </si>
  <si>
    <t>시리얼,기타, 하니팝스</t>
  </si>
  <si>
    <t xml:space="preserve">밀 가공(빵류), 크로켓 </t>
  </si>
  <si>
    <t xml:space="preserve">밀 가공(빵류), 옥수수빵 </t>
  </si>
  <si>
    <t xml:space="preserve">밀 가공(빵류), 팬케이크 </t>
  </si>
  <si>
    <t xml:space="preserve">스프, 콘소메, 조리 </t>
  </si>
  <si>
    <t>스프,쇠고기야채스프, 분말</t>
  </si>
  <si>
    <t xml:space="preserve">보리 가공(기타), 엿기름 </t>
  </si>
  <si>
    <t xml:space="preserve">수수, 도정곡, 생것 </t>
  </si>
  <si>
    <t xml:space="preserve">밀 가공(빵류), 바게트빵 </t>
  </si>
  <si>
    <t xml:space="preserve">스프, 양송이, 조리 </t>
  </si>
  <si>
    <t xml:space="preserve">볶음밥, 새우볶음밥, 조리 </t>
  </si>
  <si>
    <t xml:space="preserve">샌드위치, 햄, 치즈 </t>
  </si>
  <si>
    <t xml:space="preserve">밀 가공(빵류), 크로아상 </t>
  </si>
  <si>
    <t>시리얼,기타, 라이스크리스피</t>
  </si>
  <si>
    <t>시리얼,기타, 코코팝스</t>
  </si>
  <si>
    <t>샌드위치, 달걀, 치즈</t>
  </si>
  <si>
    <t xml:space="preserve">밀 가공(빵류), 식빵 </t>
  </si>
  <si>
    <t xml:space="preserve">스프, 소고기, 조리 </t>
  </si>
  <si>
    <t>스프,크림스프, 아스파라거스</t>
  </si>
  <si>
    <t>시리얼,기타, 코코넛첵스</t>
  </si>
  <si>
    <t>시리얼,기타, 후르트링</t>
  </si>
  <si>
    <t xml:space="preserve">밀 가공(빵류), 크림빵 </t>
  </si>
  <si>
    <t xml:space="preserve">옥수수, 찰옥수수, 생것 </t>
  </si>
  <si>
    <t xml:space="preserve">옥수수, 찰옥수수, 찐것 </t>
  </si>
  <si>
    <t xml:space="preserve">율무 가공(밥죽류), 죽 </t>
  </si>
  <si>
    <t xml:space="preserve">밀 가공(빵류), 카스텔라 </t>
  </si>
  <si>
    <t xml:space="preserve">찹쌀 가공(떡류), 찹쌀떡 </t>
  </si>
  <si>
    <t xml:space="preserve">죽, 참치죽, 레토르트 </t>
  </si>
  <si>
    <t xml:space="preserve">즉석밥, 백미, 냉동 </t>
  </si>
  <si>
    <t xml:space="preserve">찹쌀 가공(과자류), 유과 </t>
  </si>
  <si>
    <t xml:space="preserve">피자, 페퍼로니, 냉동 </t>
  </si>
  <si>
    <t xml:space="preserve">찹쌀 가공(과자류), 산자 </t>
  </si>
  <si>
    <t xml:space="preserve">크로켓, 크림, 냉동 </t>
  </si>
  <si>
    <t xml:space="preserve">피자, 슈퍼슈프림, 냉동 </t>
  </si>
  <si>
    <t>피자,콤비네이션, 냉동품</t>
  </si>
  <si>
    <t>피자,스페셜디럭스, 냉동품</t>
  </si>
  <si>
    <t xml:space="preserve">호밀, 통호밀, 생것 </t>
  </si>
  <si>
    <t xml:space="preserve">조, 메조, 도정곡, 생것 </t>
  </si>
  <si>
    <t xml:space="preserve">즉석밥, 오곡, 냉동 </t>
  </si>
  <si>
    <t xml:space="preserve">찹쌀 가공(떡류), 약식 </t>
  </si>
  <si>
    <t xml:space="preserve">호밀 가공(빵류), 호밀빵 </t>
  </si>
  <si>
    <t xml:space="preserve">크로켓, 감자, 냉동 </t>
  </si>
  <si>
    <t xml:space="preserve">잣 가공(밥죽류), 죽 </t>
  </si>
  <si>
    <t xml:space="preserve">크로켓, 채소, 냉동 </t>
  </si>
  <si>
    <t xml:space="preserve">찹쌀 가공(과자류), 전병 </t>
  </si>
  <si>
    <t>푸딩, 바닐라가루, 우유</t>
  </si>
  <si>
    <t xml:space="preserve">참깨 가공(밥죽류), 죽 </t>
  </si>
  <si>
    <t xml:space="preserve">냄비우동, 냉동 </t>
  </si>
  <si>
    <t>기장, 도정곡, 생것</t>
  </si>
  <si>
    <t>고량미,고량미, 알곡</t>
  </si>
  <si>
    <t>멥쌀, 백미, 생것</t>
  </si>
  <si>
    <t>빵,호빵, 고기소</t>
  </si>
  <si>
    <t xml:space="preserve">샌드위치, 소고기 </t>
  </si>
  <si>
    <t>보리,겉보리, 보리쌀</t>
  </si>
  <si>
    <t>볶음밥,햄볶음밥</t>
  </si>
  <si>
    <t xml:space="preserve">샌드위치, 닭고기 </t>
  </si>
  <si>
    <t xml:space="preserve">샌드위치, 생선 </t>
  </si>
  <si>
    <t xml:space="preserve">밀, 도정곡, 생것 </t>
  </si>
  <si>
    <t xml:space="preserve">스프, 양파, 조리 </t>
  </si>
  <si>
    <t>스프, 양송이가루</t>
  </si>
  <si>
    <t>스프, 양파가루</t>
  </si>
  <si>
    <t xml:space="preserve">스프, 소고기가루 </t>
  </si>
  <si>
    <t>샌드위치,샌드위치</t>
  </si>
  <si>
    <t>스프, 크림가루</t>
  </si>
  <si>
    <t xml:space="preserve">스프, 크림, 조리 </t>
  </si>
  <si>
    <t>시리얼,기타, 코코링</t>
  </si>
  <si>
    <t>시리얼,기타, 콘첵스</t>
  </si>
  <si>
    <t>시리얼, 아몬드</t>
  </si>
  <si>
    <t xml:space="preserve">옥수수죽, 레토르트 </t>
  </si>
  <si>
    <t>시리얼, 코코넛</t>
  </si>
  <si>
    <t>울면,울면, 인스턴트</t>
  </si>
  <si>
    <t>죽, 팥죽, 레토르트</t>
  </si>
  <si>
    <t>우동,우동, 조리한것</t>
  </si>
  <si>
    <t>죽,호박죽, 레토르트</t>
  </si>
  <si>
    <t>피자,슈프림, 냉동품</t>
  </si>
  <si>
    <t xml:space="preserve">찹쌀, 백미, 생것 </t>
  </si>
  <si>
    <t xml:space="preserve">커스타드, 달걀 </t>
  </si>
  <si>
    <t>콩소메,콩소메, 분말</t>
  </si>
  <si>
    <t xml:space="preserve">찹쌀, 현미, 생것 </t>
  </si>
  <si>
    <t xml:space="preserve">푸딩, 커스터드 </t>
  </si>
  <si>
    <t>케이크,당근케이크</t>
  </si>
  <si>
    <t>피자,디럭스, 냉동품</t>
  </si>
  <si>
    <t>피자,버섯, 냉동품</t>
  </si>
  <si>
    <t>현미,현미, 밭벼</t>
  </si>
  <si>
    <t xml:space="preserve">햄버거, 치즈버거 </t>
  </si>
  <si>
    <t xml:space="preserve">핫도그, 냉동 </t>
  </si>
  <si>
    <t xml:space="preserve">햄버거, 조리 </t>
  </si>
  <si>
    <t xml:space="preserve">멥쌀 가공(밥죽류), 찐쌀, 마른것 </t>
  </si>
  <si>
    <t xml:space="preserve">멥쌀 가공(떡류), 가래떡, 흑미가래떡 </t>
  </si>
  <si>
    <t xml:space="preserve">멥쌀 가공(떡류), 개피떡, 쑥개피떡 </t>
  </si>
  <si>
    <t>밀 가공(가루), 강력밀가루, 수입산</t>
  </si>
  <si>
    <t xml:space="preserve">밀 가공(과자류), 크랙커, 치즈샌드 </t>
  </si>
  <si>
    <t xml:space="preserve">밀 가공(과자류), 쿠키, 땅콩버터 </t>
  </si>
  <si>
    <t xml:space="preserve">밀 가공(면류), 소면, 건면, 삶은것 </t>
  </si>
  <si>
    <t xml:space="preserve">밀 가공(면류), 우동, 생면, 삶은것 </t>
  </si>
  <si>
    <t>밀 가공(가루), 박력밀가루, 수입산</t>
  </si>
  <si>
    <t xml:space="preserve">밀 가공(가루), 케이크가루, 당근 </t>
  </si>
  <si>
    <t xml:space="preserve">밀 가공(과자류), 크랙커, 땅콩샌드 </t>
  </si>
  <si>
    <t xml:space="preserve">밀 가공(빵류), 머핀, 잉글리쉬머핀 </t>
  </si>
  <si>
    <t xml:space="preserve">밀 가공(빵류), 케이크, 과일(후르츠) </t>
  </si>
  <si>
    <t xml:space="preserve">메밀 가공(면류), 메밀국수, 생면 </t>
  </si>
  <si>
    <t xml:space="preserve">밀 가공(과자류), 웨하스, 바닐라 </t>
  </si>
  <si>
    <t xml:space="preserve">밀 가공(빵류), 패이스트리, 치즈 </t>
  </si>
  <si>
    <t>스프,쇠고기야채스프, 쇠고기스프(오뚜기)</t>
  </si>
  <si>
    <t>스프,양송이스프, 양송이수프(오뚜기)</t>
  </si>
  <si>
    <t>스프,옥수수스프, 옥수수스프(오뚜기)</t>
  </si>
  <si>
    <t xml:space="preserve">찹쌀 가공(과자류), 다식, 검정깨 </t>
  </si>
  <si>
    <t xml:space="preserve">찹쌀 가공(떡류), 인절미, 콩고물 </t>
  </si>
  <si>
    <t xml:space="preserve">밀 가공(면류), 국수, 건면, 삶은것 </t>
  </si>
  <si>
    <t xml:space="preserve">밀 가공(빵류), 케이크, 엔젤푸드 </t>
  </si>
  <si>
    <t>라면,봉지면, 진라면, 매운맛(오뚜기)</t>
  </si>
  <si>
    <t xml:space="preserve">도토리 가공(면류), 국수, 마른것 </t>
  </si>
  <si>
    <t xml:space="preserve">밀 가공(과자류), 와플(설탕 11g) </t>
  </si>
  <si>
    <t>밀 가공(빵류), 카스텔라, 감 3%</t>
  </si>
  <si>
    <t>옥수수 가공(과자류), 튀김용 옥수수</t>
  </si>
  <si>
    <t xml:space="preserve">찹쌀 가공(떡류), 인절미, 팥고물 </t>
  </si>
  <si>
    <t xml:space="preserve">찹쌀 가공(면류), 흑미찰국수, 건면 </t>
  </si>
  <si>
    <t xml:space="preserve">메밀 가공(면류), 메밀국수, 건면 </t>
  </si>
  <si>
    <t>년도</t>
  </si>
  <si>
    <t>지방</t>
    <phoneticPr fontId="1" type="noConversion"/>
  </si>
  <si>
    <r>
      <rPr>
        <b/>
        <sz val="9"/>
        <color rgb="FF000000"/>
        <rFont val="돋움"/>
        <family val="3"/>
        <charset val="129"/>
      </rPr>
      <t>식품이름</t>
    </r>
  </si>
  <si>
    <r>
      <t>1</t>
    </r>
    <r>
      <rPr>
        <b/>
        <sz val="9"/>
        <color rgb="FF000000"/>
        <rFont val="돋움"/>
        <family val="3"/>
        <charset val="129"/>
      </rPr>
      <t>회제공량</t>
    </r>
    <phoneticPr fontId="1" type="noConversion"/>
  </si>
  <si>
    <r>
      <rPr>
        <b/>
        <sz val="9"/>
        <color rgb="FF000000"/>
        <rFont val="돋움"/>
        <family val="3"/>
        <charset val="129"/>
      </rPr>
      <t>열량</t>
    </r>
    <phoneticPr fontId="1" type="noConversion"/>
  </si>
  <si>
    <r>
      <rPr>
        <b/>
        <sz val="9"/>
        <color rgb="FF000000"/>
        <rFont val="돋움"/>
        <family val="3"/>
        <charset val="129"/>
      </rPr>
      <t>탄수화물</t>
    </r>
    <phoneticPr fontId="1" type="noConversion"/>
  </si>
  <si>
    <r>
      <rPr>
        <b/>
        <sz val="9"/>
        <color rgb="FF000000"/>
        <rFont val="돋움"/>
        <family val="3"/>
        <charset val="129"/>
      </rPr>
      <t>단백질</t>
    </r>
    <phoneticPr fontId="1" type="noConversion"/>
  </si>
  <si>
    <r>
      <rPr>
        <b/>
        <sz val="9"/>
        <color rgb="FF000000"/>
        <rFont val="돋움"/>
        <family val="3"/>
        <charset val="129"/>
      </rPr>
      <t>지방</t>
    </r>
    <phoneticPr fontId="1" type="noConversion"/>
  </si>
  <si>
    <r>
      <rPr>
        <b/>
        <sz val="9"/>
        <color rgb="FF000000"/>
        <rFont val="돋움"/>
        <family val="3"/>
        <charset val="129"/>
      </rPr>
      <t>당류</t>
    </r>
    <phoneticPr fontId="1" type="noConversion"/>
  </si>
  <si>
    <r>
      <rPr>
        <b/>
        <sz val="9"/>
        <color rgb="FF000000"/>
        <rFont val="돋움"/>
        <family val="3"/>
        <charset val="129"/>
      </rPr>
      <t>년도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</si>
  <si>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부침가루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</si>
  <si>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과자류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감자칩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</si>
  <si>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과자류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감자칩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</si>
  <si>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감자샐러드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</si>
  <si>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감자튀김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후렌치후라이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</si>
  <si>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으깬감자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</si>
  <si>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해쉬브라운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</si>
  <si>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껍질제거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</si>
  <si>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</si>
  <si>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</si>
  <si>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</si>
  <si>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으깬것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</si>
  <si>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</si>
  <si>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건면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</si>
  <si>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감자전분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포함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신규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</si>
  <si>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</si>
  <si>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</si>
  <si>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</si>
  <si>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</si>
  <si>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</si>
  <si>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>[</t>
    </r>
    <r>
      <rPr>
        <sz val="9"/>
        <color rgb="FF000000"/>
        <rFont val="Calibri"/>
        <family val="2"/>
      </rPr>
      <t>구약나물</t>
    </r>
    <r>
      <rPr>
        <sz val="9"/>
        <color rgb="FF000000"/>
        <rFont val="Times New Roman"/>
        <family val="1"/>
      </rPr>
      <t xml:space="preserve">]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곤약가루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</si>
  <si>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>[</t>
    </r>
    <r>
      <rPr>
        <sz val="9"/>
        <color rgb="FF000000"/>
        <rFont val="Calibri"/>
        <family val="2"/>
      </rPr>
      <t>구약나물</t>
    </r>
    <r>
      <rPr>
        <sz val="9"/>
        <color rgb="FF000000"/>
        <rFont val="Times New Roman"/>
        <family val="1"/>
      </rPr>
      <t xml:space="preserve">]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국수형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</si>
  <si>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>[</t>
    </r>
    <r>
      <rPr>
        <sz val="9"/>
        <color rgb="FF000000"/>
        <rFont val="Calibri"/>
        <family val="2"/>
      </rPr>
      <t>구약나물</t>
    </r>
    <r>
      <rPr>
        <sz val="9"/>
        <color rgb="FF000000"/>
        <rFont val="Times New Roman"/>
        <family val="1"/>
      </rPr>
      <t xml:space="preserve">]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판형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</si>
  <si>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</si>
  <si>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</si>
  <si>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</si>
  <si>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장마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</si>
  <si>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장마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</si>
  <si>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아피오스감자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</si>
  <si>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감자전분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</si>
  <si>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고구마전분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</si>
  <si>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</si>
  <si>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쌀전분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</si>
  <si>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옥수수전분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</si>
  <si>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졸참도토리전분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</si>
  <si>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종가시도토리전분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</si>
  <si>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칡뿌리전분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</si>
  <si>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</si>
  <si>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</si>
  <si>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칡뿌리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</si>
  <si>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</si>
  <si>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</si>
  <si>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후렌치후라이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냉동품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</si>
  <si>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감조청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</si>
  <si>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과당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</si>
  <si>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풍선껌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</si>
  <si>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</si>
  <si>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들깨꿀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</si>
  <si>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밤꿀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</si>
  <si>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싸리꿀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</si>
  <si>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아카시아꿀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</si>
  <si>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잡화꿀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</si>
  <si>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</si>
  <si>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</si>
  <si>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정제당</t>
    </r>
  </si>
  <si>
    <r>
      <rPr>
        <sz val="9"/>
        <color rgb="FF000000"/>
        <rFont val="Calibri"/>
        <family val="2"/>
      </rPr>
      <t>로얄제리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</si>
  <si>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물엿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</si>
  <si>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드롭스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56g)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</si>
  <si>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마쉬멜로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43g) 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</si>
  <si>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박하사탕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</si>
  <si>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버터스카치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82g) 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</si>
  <si>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알사탕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</si>
  <si>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사탕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</si>
  <si>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누가사탕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땅콩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</si>
  <si>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누가사탕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살구</t>
    </r>
  </si>
  <si>
    <r>
      <rPr>
        <sz val="9"/>
        <color rgb="FF000000"/>
        <rFont val="Calibri"/>
        <family val="2"/>
      </rPr>
      <t>사탕무우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</si>
  <si>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사탕무우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</si>
  <si>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각설탕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</si>
  <si>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백설탕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</si>
  <si>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빙설탕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</si>
  <si>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설탕가루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</si>
  <si>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황설탕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</si>
  <si>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흑설탕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</si>
  <si>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단풍나무시럽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</si>
  <si>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딸기시럽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</si>
  <si>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초코시럽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</si>
  <si>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</si>
  <si>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엿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</si>
  <si>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엿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깨엿강정</t>
    </r>
  </si>
  <si>
    <r>
      <rPr>
        <sz val="9"/>
        <color rgb="FF000000"/>
        <rFont val="Calibri"/>
        <family val="2"/>
      </rPr>
      <t>엿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흰엿</t>
    </r>
  </si>
  <si>
    <r>
      <rPr>
        <sz val="9"/>
        <color rgb="FF000000"/>
        <rFont val="Calibri"/>
        <family val="2"/>
      </rPr>
      <t>이성화액당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이성화액당</t>
    </r>
  </si>
  <si>
    <r>
      <rPr>
        <sz val="9"/>
        <color rgb="FF000000"/>
        <rFont val="Calibri"/>
        <family val="2"/>
      </rPr>
      <t>젤라틴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디저트가루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</si>
  <si>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젤리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</si>
  <si>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</si>
  <si>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</si>
  <si>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</si>
  <si>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산수유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</si>
  <si>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</si>
  <si>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오가피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</si>
  <si>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</si>
  <si>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</si>
  <si>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</si>
  <si>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)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</si>
  <si>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라이스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쌀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시리얼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</si>
  <si>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아몬드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</si>
  <si>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</si>
  <si>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스위트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</si>
  <si>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초코바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</si>
  <si>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화이트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</si>
  <si>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카라멜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</si>
  <si>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포도당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</si>
  <si>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강낭콩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</si>
  <si>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강낭콩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</si>
  <si>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강낭콩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</si>
  <si>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빈대떡가루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</si>
  <si>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녹두묵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</si>
  <si>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</si>
  <si>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</si>
  <si>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콩가루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</si>
  <si>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동두부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</si>
  <si>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</si>
  <si>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비지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</si>
  <si>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순두부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</si>
  <si>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연두부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</si>
  <si>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튀긴두부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유부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</si>
  <si>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두유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</si>
  <si>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서리태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</si>
  <si>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청자</t>
    </r>
    <r>
      <rPr>
        <sz val="9"/>
        <color rgb="FF000000"/>
        <rFont val="Times New Roman"/>
        <family val="1"/>
      </rPr>
      <t>3</t>
    </r>
    <r>
      <rPr>
        <sz val="9"/>
        <color rgb="FF000000"/>
        <rFont val="Calibri"/>
        <family val="2"/>
      </rPr>
      <t>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</si>
  <si>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청자</t>
    </r>
    <r>
      <rPr>
        <sz val="9"/>
        <color rgb="FF000000"/>
        <rFont val="Times New Roman"/>
        <family val="1"/>
      </rPr>
      <t>3</t>
    </r>
    <r>
      <rPr>
        <sz val="9"/>
        <color rgb="FF000000"/>
        <rFont val="Calibri"/>
        <family val="2"/>
      </rPr>
      <t>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</si>
  <si>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</si>
  <si>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노란콩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대풍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</si>
  <si>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노란콩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</si>
  <si>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노란콩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</si>
  <si>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</si>
  <si>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</si>
  <si>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</si>
  <si>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두유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가공두유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베지밀</t>
    </r>
  </si>
  <si>
    <r>
      <rPr>
        <sz val="9"/>
        <color rgb="FF000000"/>
        <rFont val="Calibri"/>
        <family val="2"/>
      </rPr>
      <t>라이마빈스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</si>
  <si>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라이마빈스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</si>
  <si>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라이마빈스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</si>
  <si>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</si>
  <si>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</si>
  <si>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</si>
  <si>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</si>
  <si>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작두콩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도두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</si>
  <si>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작두콩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도두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</si>
  <si>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잠두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</si>
  <si>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잠두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</si>
  <si>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잠두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</si>
  <si>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쥐눈이콩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검정소립콩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</si>
  <si>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</si>
  <si>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</si>
  <si>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</si>
  <si>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</si>
  <si>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</si>
  <si>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</si>
  <si>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회색팥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</si>
  <si>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</si>
  <si>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</si>
  <si>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도토리가루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</si>
  <si>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도토리묵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</si>
  <si>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</si>
  <si>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</si>
  <si>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</si>
  <si>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들깨가루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들깨가루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</si>
  <si>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땅콩가루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</si>
  <si>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</si>
  <si>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커피맛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</si>
  <si>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</si>
  <si>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대립종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</si>
  <si>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</si>
  <si>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</si>
  <si>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</si>
  <si>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소립종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</si>
  <si>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중립종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</si>
  <si>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때죽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</si>
  <si>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마가목열매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</si>
  <si>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</si>
  <si>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마카다미아넛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</si>
  <si>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머루씨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</si>
  <si>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</si>
  <si>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</si>
  <si>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</si>
  <si>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</si>
  <si>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</si>
  <si>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축파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</si>
  <si>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밤넥타</t>
    </r>
  </si>
  <si>
    <r>
      <rPr>
        <sz val="9"/>
        <color rgb="FF000000"/>
        <rFont val="Calibri"/>
        <family val="2"/>
      </rPr>
      <t>보리밥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</si>
  <si>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브라질너트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</si>
  <si>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브라질너트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</si>
  <si>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</si>
  <si>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수박씨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</si>
  <si>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수박씨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</si>
  <si>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아몬드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</si>
  <si>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아몬드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</si>
  <si>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</si>
  <si>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연씨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</si>
  <si>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</si>
  <si>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</si>
  <si>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미숫가루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</si>
  <si>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잣두부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</si>
  <si>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</si>
  <si>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</si>
  <si>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</si>
  <si>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</si>
  <si>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</si>
  <si>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</si>
  <si>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캐슈넛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</si>
  <si>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코코넛가루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</si>
  <si>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코코넛밀크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</si>
  <si>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</si>
  <si>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</si>
  <si>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</si>
  <si>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코코넛수</t>
    </r>
  </si>
  <si>
    <r>
      <rPr>
        <sz val="9"/>
        <color rgb="FF000000"/>
        <rFont val="Calibri"/>
        <family val="2"/>
      </rPr>
      <t>피스타치오넛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</si>
  <si>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피스타치오넛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</si>
  <si>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피스타치오넛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</si>
  <si>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피칸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</si>
  <si>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</si>
  <si>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</si>
  <si>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</si>
  <si>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</si>
  <si>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</si>
  <si>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호두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</si>
  <si>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</si>
  <si>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일본산</t>
    </r>
  </si>
  <si>
    <r>
      <rPr>
        <sz val="9"/>
        <color rgb="FF000000"/>
        <rFont val="Calibri"/>
        <family val="2"/>
      </rPr>
      <t>호박씨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</si>
  <si>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가시오가피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</si>
  <si>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가시오가피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</si>
  <si>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가죽나물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</si>
  <si>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가지절임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</si>
  <si>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</si>
  <si>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</si>
  <si>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</si>
  <si>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</si>
  <si>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강남조나물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</si>
  <si>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갬추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</si>
  <si>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갯기름나물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식방풍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</si>
  <si>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</si>
  <si>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</si>
  <si>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</si>
  <si>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</si>
  <si>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</si>
  <si>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고들빼기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</si>
  <si>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고려엉겅퀴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곤드레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</si>
  <si>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</si>
  <si>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</si>
  <si>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</si>
  <si>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</si>
  <si>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</si>
  <si>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</si>
  <si>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</si>
  <si>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향채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</si>
  <si>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 ,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</si>
  <si>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고추장아찌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</si>
  <si>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꽈리고추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</si>
  <si>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</si>
  <si>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</si>
  <si>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</si>
  <si>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오이고추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</si>
  <si>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</si>
  <si>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</si>
  <si>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청양고추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</si>
  <si>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풋고추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</si>
  <si>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</si>
  <si>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</si>
  <si>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</si>
  <si>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</si>
  <si>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</si>
  <si>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</si>
  <si>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</si>
  <si>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</si>
  <si>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공심채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</si>
  <si>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공심채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</si>
  <si>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구지뽕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</si>
  <si>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국화꽃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</si>
  <si>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국화꽃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</si>
  <si>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국화꽃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</si>
  <si>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근대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</si>
  <si>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근대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</si>
  <si>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갓김치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</si>
  <si>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고들빼기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</si>
  <si>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깍두기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</si>
  <si>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나박김치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</si>
  <si>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동치미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</si>
  <si>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배추김치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</si>
  <si>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</si>
  <si>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</si>
  <si>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오이소박이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</si>
  <si>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유채김치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</si>
  <si>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총각김치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</si>
  <si>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파김치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</si>
  <si>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무청김치</t>
    </r>
  </si>
  <si>
    <r>
      <rPr>
        <sz val="9"/>
        <color rgb="FF000000"/>
        <rFont val="Calibri"/>
        <family val="2"/>
      </rPr>
      <t>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</si>
  <si>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</si>
  <si>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</si>
  <si>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</si>
  <si>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</si>
  <si>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</si>
  <si>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꼬깔나물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</si>
  <si>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</si>
  <si>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</si>
  <si>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하고초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</si>
  <si>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하고초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</si>
  <si>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날개콩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</si>
  <si>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</si>
  <si>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</si>
  <si>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넘취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</si>
  <si>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넘취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</si>
  <si>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녹색완두콩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</si>
  <si>
    <r>
      <rPr>
        <sz val="9"/>
        <color rgb="FF000000"/>
        <rFont val="Calibri"/>
        <family val="2"/>
      </rPr>
      <t>녹색완두콩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</si>
  <si>
    <r>
      <rPr>
        <sz val="9"/>
        <color rgb="FF000000"/>
        <rFont val="Calibri"/>
        <family val="2"/>
      </rPr>
      <t>녹색완두콩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</si>
  <si>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누룩치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</si>
  <si>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누룩치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</si>
  <si>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누룩치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</si>
  <si>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누룩치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</si>
  <si>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누리장나무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</si>
  <si>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는쟁이냉이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</si>
  <si>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다채</t>
    </r>
  </si>
  <si>
    <r>
      <rPr>
        <sz val="9"/>
        <color rgb="FF000000"/>
        <rFont val="Calibri"/>
        <family val="2"/>
      </rPr>
      <t>달래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</si>
  <si>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</si>
  <si>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</si>
  <si>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</si>
  <si>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노지재배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</si>
  <si>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양액재배</t>
    </r>
  </si>
  <si>
    <r>
      <rPr>
        <sz val="9"/>
        <color rgb="FF000000"/>
        <rFont val="Calibri"/>
        <family val="2"/>
      </rPr>
      <t>당근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당근캔주스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</si>
  <si>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</si>
  <si>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</si>
  <si>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더덕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더덕가루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</si>
  <si>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더덕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</si>
  <si>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도라지가루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</si>
  <si>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</si>
  <si>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</si>
  <si>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</si>
  <si>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돌나물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</si>
  <si>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</si>
  <si>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</si>
  <si>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</si>
  <si>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</si>
  <si>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</si>
  <si>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</si>
  <si>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</si>
  <si>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</si>
  <si>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</si>
  <si>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</si>
  <si>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둥글레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</si>
  <si>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둥글레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</si>
  <si>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떡취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떡취</t>
    </r>
  </si>
  <si>
    <r>
      <rPr>
        <sz val="9"/>
        <color rgb="FF000000"/>
        <rFont val="Calibri"/>
        <family val="2"/>
      </rPr>
      <t>띠뿌리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백모근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</si>
  <si>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띠뿌리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백모근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</si>
  <si>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띠뿌리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백모근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</si>
  <si>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로카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</si>
  <si>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리크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</si>
  <si>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리크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</si>
  <si>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마늘장아찌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</si>
  <si>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마늘쫑장아찌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</si>
  <si>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</si>
  <si>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동결건조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</si>
  <si>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열풍건조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</si>
  <si>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</si>
  <si>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남도마늘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</si>
  <si>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풋마늘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</si>
  <si>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</si>
  <si>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마늘구근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냉동</t>
    </r>
  </si>
  <si>
    <r>
      <rPr>
        <sz val="9"/>
        <color rgb="FF000000"/>
        <rFont val="Calibri"/>
        <family val="2"/>
      </rPr>
      <t>마늘쨈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마늘쑥쨈</t>
    </r>
  </si>
  <si>
    <r>
      <rPr>
        <sz val="9"/>
        <color rgb="FF000000"/>
        <rFont val="Calibri"/>
        <family val="2"/>
      </rPr>
      <t>마늘쨈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마늘호박쨈</t>
    </r>
  </si>
  <si>
    <r>
      <rPr>
        <sz val="9"/>
        <color rgb="FF000000"/>
        <rFont val="Calibri"/>
        <family val="2"/>
      </rPr>
      <t>마늘쫑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</si>
  <si>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</si>
  <si>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</si>
  <si>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</si>
  <si>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</si>
  <si>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</si>
  <si>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</si>
  <si>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모시대참물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</si>
  <si>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모시딱지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모시딱지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울릉도산채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</si>
  <si>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단무지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</si>
  <si>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무국물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</si>
  <si>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무말랭이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</si>
  <si>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무시래기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</si>
  <si>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</si>
  <si>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무절임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무짠지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</si>
  <si>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왜무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</si>
  <si>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왜무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</si>
  <si>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</si>
  <si>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무청절임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</si>
  <si>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순무절임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</si>
  <si>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</si>
  <si>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</si>
  <si>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</si>
  <si>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</si>
  <si>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</si>
  <si>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</si>
  <si>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총각무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</si>
  <si>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총각무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</si>
  <si>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무꼬투리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무꼬투리</t>
    </r>
  </si>
  <si>
    <r>
      <rPr>
        <sz val="9"/>
        <color rgb="FF000000"/>
        <rFont val="Calibri"/>
        <family val="2"/>
      </rPr>
      <t>물강활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</si>
  <si>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</si>
  <si>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</si>
  <si>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</si>
  <si>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</si>
  <si>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야생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</si>
  <si>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야생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</si>
  <si>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</si>
  <si>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</si>
  <si>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</si>
  <si>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</si>
  <si>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</si>
  <si>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민들레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</si>
  <si>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민들레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</si>
  <si>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바셀라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</si>
  <si>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바셀라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</si>
  <si>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</si>
  <si>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박오가리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박고지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</si>
  <si>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박오가리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</si>
  <si>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포함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</si>
  <si>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박쥐나무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</si>
  <si>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밥취나물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</si>
  <si>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방가지똥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</si>
  <si>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방울다다기양배추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</si>
  <si>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방울다다기양배추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</si>
  <si>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</si>
  <si>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봄동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</si>
  <si>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봄동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</si>
  <si>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</si>
  <si>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</si>
  <si>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얼갈이배추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</si>
  <si>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소금절임</t>
    </r>
  </si>
  <si>
    <r>
      <rPr>
        <sz val="9"/>
        <color rgb="FF000000"/>
        <rFont val="Calibri"/>
        <family val="2"/>
      </rPr>
      <t>버드장이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</si>
  <si>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보리순가루</t>
    </r>
  </si>
  <si>
    <r>
      <rPr>
        <sz val="9"/>
        <color rgb="FF000000"/>
        <rFont val="Calibri"/>
        <family val="2"/>
      </rPr>
      <t>보리순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쌀보리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</si>
  <si>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올보리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</si>
  <si>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부지갱이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섬쑥부쟁이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</si>
  <si>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</si>
  <si>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</si>
  <si>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브로콜리가루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</si>
  <si>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</si>
  <si>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</si>
  <si>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</si>
  <si>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</si>
  <si>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</si>
  <si>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</si>
  <si>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</si>
  <si>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비타민채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</si>
  <si>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비타민채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</si>
  <si>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비트피클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</si>
  <si>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</si>
  <si>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</si>
  <si>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</si>
  <si>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</si>
  <si>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적비트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</si>
  <si>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사탕수수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</si>
  <si>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</si>
  <si>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</si>
  <si>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삽주나물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</si>
  <si>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결구상추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아담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청상추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</si>
  <si>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뚝섬적출면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청상추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</si>
  <si>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</si>
  <si>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</si>
  <si>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생강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과자류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편강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</si>
  <si>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생강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생강피클</t>
    </r>
  </si>
  <si>
    <r>
      <rPr>
        <sz val="9"/>
        <color rgb="FF000000"/>
        <rFont val="Calibri"/>
        <family val="2"/>
      </rPr>
      <t>생강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</si>
  <si>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생강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국내산</t>
    </r>
  </si>
  <si>
    <r>
      <rPr>
        <sz val="9"/>
        <color rgb="FF000000"/>
        <rFont val="Calibri"/>
        <family val="2"/>
      </rPr>
      <t>섬초롱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</si>
  <si>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섬초롱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</si>
  <si>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세발나물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</si>
  <si>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셀러리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</si>
  <si>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소리장이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</si>
  <si>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소리장이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</si>
  <si>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솔장다리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</si>
  <si>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쇠귀나물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</si>
  <si>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쇠귀나물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</si>
  <si>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수리취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떡취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</si>
  <si>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숙주나물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</si>
  <si>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숙주나물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</si>
  <si>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스테비아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</si>
  <si>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</si>
  <si>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</si>
  <si>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</si>
  <si>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신선초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명일엽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</si>
  <si>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쌈추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</si>
  <si>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</si>
  <si>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</si>
  <si>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</si>
  <si>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</si>
  <si>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</si>
  <si>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쑥부쟁이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</si>
  <si>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씀바귀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</si>
  <si>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씀바귀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속새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</si>
  <si>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씀바귀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</si>
  <si>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아기양배추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</si>
  <si>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아기양배추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</si>
  <si>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아스파라거스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</si>
  <si>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아스파라거스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</si>
  <si>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아스파라거스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</si>
  <si>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</si>
  <si>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</si>
  <si>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아주까리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</si>
  <si>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아주까리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</si>
  <si>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알로에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</si>
  <si>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알파파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</si>
  <si>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야콘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</si>
  <si>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야콘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잎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</si>
  <si>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코올슬로우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샐러드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</si>
  <si>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</si>
  <si>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</si>
  <si>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적양배추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</si>
  <si>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</si>
  <si>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</si>
  <si>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적양상추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</si>
  <si>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양파링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튀김옷입혀튀긴것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</si>
  <si>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</si>
  <si>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동결건조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</si>
  <si>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</si>
  <si>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</si>
  <si>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</si>
  <si>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</si>
  <si>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</si>
  <si>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얼레지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</si>
  <si>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엄나무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개두릅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</si>
  <si>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엄나무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개두릅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</si>
  <si>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엉겅퀴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</si>
  <si>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엉겅퀴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숙건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</si>
  <si>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여주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고야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</si>
  <si>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</si>
  <si>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</si>
  <si>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열대비름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</si>
  <si>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염교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락교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락교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</si>
  <si>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염교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락교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</si>
  <si>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영아자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</si>
  <si>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영아자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</si>
  <si>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영아자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</si>
  <si>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 </t>
    </r>
    <r>
      <rPr>
        <sz val="9"/>
        <color rgb="FF000000"/>
        <rFont val="Calibri"/>
        <family val="2"/>
      </rPr>
      <t>오이절임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오이지</t>
    </r>
    <r>
      <rPr>
        <sz val="9"/>
        <color rgb="FF000000"/>
        <rFont val="Times New Roman"/>
        <family val="1"/>
      </rPr>
      <t xml:space="preserve">) 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</si>
  <si>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오이피클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</si>
  <si>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</si>
  <si>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</si>
  <si>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오크라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</si>
  <si>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오크라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</si>
  <si>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왕호장잎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</si>
  <si>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왜우산풀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</si>
  <si>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왜우산풀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숙건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</si>
  <si>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</si>
  <si>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</si>
  <si>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울외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울외장아찌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</si>
  <si>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워터크레스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워터크레스</t>
    </r>
  </si>
  <si>
    <r>
      <rPr>
        <sz val="9"/>
        <color rgb="FF000000"/>
        <rFont val="Calibri"/>
        <family val="2"/>
      </rPr>
      <t>원추리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</si>
  <si>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</si>
  <si>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</si>
  <si>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서양종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</si>
  <si>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서양종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</si>
  <si>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</si>
  <si>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꽃대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</si>
  <si>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꽃대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</si>
  <si>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이꽃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홍화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</si>
  <si>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이밥추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</si>
  <si>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자운영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</si>
  <si>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잔대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</si>
  <si>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잔대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</si>
  <si>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적하수오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</si>
  <si>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</si>
  <si>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제비쑥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</si>
  <si>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조뱅이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</si>
  <si>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좀홍당무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</si>
  <si>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</si>
  <si>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</si>
  <si>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</si>
  <si>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</si>
  <si>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진달래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</si>
  <si>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질경이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</si>
  <si>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질경이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</si>
  <si>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</si>
  <si>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</si>
  <si>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참반디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</si>
  <si>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참빗살나무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</si>
  <si>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참죽나물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</si>
  <si>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창출나물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창출나물</t>
    </r>
  </si>
  <si>
    <r>
      <rPr>
        <sz val="9"/>
        <color rgb="FF000000"/>
        <rFont val="Calibri"/>
        <family val="2"/>
      </rPr>
      <t>청경채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</si>
  <si>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</si>
  <si>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미역취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</si>
  <si>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</si>
  <si>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</si>
  <si>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</si>
  <si>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</si>
  <si>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</si>
  <si>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적치커리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</si>
  <si>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</si>
  <si>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케일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꽃케일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</si>
  <si>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케일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로얄채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</si>
  <si>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케일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</si>
  <si>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콜라비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</si>
  <si>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콜라비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</si>
  <si>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</si>
  <si>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콩나물가루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</si>
  <si>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녹색콩나물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</si>
  <si>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</si>
  <si>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</si>
  <si>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</si>
  <si>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털머위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</si>
  <si>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털머위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</si>
  <si>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</si>
  <si>
    <r>
      <rPr>
        <sz val="9"/>
        <color rgb="FF000000"/>
        <rFont val="Calibri"/>
        <family val="2"/>
      </rPr>
      <t>토란대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</si>
  <si>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</si>
  <si>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</si>
  <si>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</si>
  <si>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</si>
  <si>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토마토퓨레통조림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</si>
  <si>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</si>
  <si>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</si>
  <si>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방울토마토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</si>
  <si>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</si>
  <si>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흑토마토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</si>
  <si>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</si>
  <si>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토스카노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잎브로콜리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</si>
  <si>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</si>
  <si>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파드득나물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삼엽채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</si>
  <si>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</si>
  <si>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파프리카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착색단고추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녹색과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</si>
  <si>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풋고추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개량종</t>
    </r>
  </si>
  <si>
    <r>
      <rPr>
        <sz val="9"/>
        <color rgb="FF000000"/>
        <rFont val="Calibri"/>
        <family val="2"/>
      </rPr>
      <t>피망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녹색과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</si>
  <si>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</si>
  <si>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향채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향채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</si>
  <si>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늙은호박고지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</si>
  <si>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애호박고지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</si>
  <si>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국수호박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</si>
  <si>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국수호박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</si>
  <si>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늙은호박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</si>
  <si>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늙은호박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</si>
  <si>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</si>
  <si>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</si>
  <si>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</si>
  <si>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애호박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</si>
  <si>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애호박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</si>
  <si>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</si>
  <si>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</si>
  <si>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</si>
  <si>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쥬키니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</si>
  <si>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쥬키니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</si>
  <si>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</si>
  <si>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홍무</t>
    </r>
  </si>
  <si>
    <r>
      <rPr>
        <sz val="9"/>
        <color rgb="FF000000"/>
        <rFont val="Calibri"/>
        <family val="2"/>
      </rPr>
      <t>홍치나물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</si>
  <si>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홑잎나물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</si>
  <si>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홑잎나물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</si>
  <si>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휴잎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</si>
  <si>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검은비닐버섯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</si>
  <si>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검은비닐버섯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</si>
  <si>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나도팽나무버섯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</si>
  <si>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나도팽나무버섯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</si>
  <si>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노루궁뎅이버섯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</si>
  <si>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노루궁뎅이버섯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</si>
  <si>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노랑느타리버섯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</si>
  <si>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</si>
  <si>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분홍느타리버섯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</si>
  <si>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</si>
  <si>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여름느타리버섯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</si>
  <si>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</si>
  <si>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</si>
  <si>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</si>
  <si>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능이버섯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향버섯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</si>
  <si>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만가닥버섯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</si>
  <si>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목이버섯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</si>
  <si>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목이버섯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</si>
  <si>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목이버섯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</si>
  <si>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</si>
  <si>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버들송이버섯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</si>
  <si>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버들송이버섯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</si>
  <si>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버들송이버섯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</si>
  <si>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뽕나무버섯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</si>
  <si>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뽕나무버섯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</si>
  <si>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상황버섯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</si>
  <si>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</si>
  <si>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</si>
  <si>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</si>
  <si>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싸리버섯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</si>
  <si>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싸리버섯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</si>
  <si>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아위버섯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</si>
  <si>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애느타리버섯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</si>
  <si>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양송이버섯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양송이버섯가루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</si>
  <si>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양송이버섯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</si>
  <si>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</si>
  <si>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영지버섯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</si>
  <si>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율무느타리버섯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</si>
  <si>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잎새버섯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</si>
  <si>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</si>
  <si>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큰느타리버섯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새송이버섯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큰느타리버섯가루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</si>
  <si>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큰느타리버섯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새송이버섯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</si>
  <si>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큰느타리버섯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새송이버섯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</si>
  <si>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큰양송이버섯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</si>
  <si>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갈뫼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</si>
  <si>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백로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</si>
  <si>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</si>
  <si>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</si>
  <si>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포터벨라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</si>
  <si>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표고버섯가루</t>
    </r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</si>
  <si>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참나무재배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</si>
  <si>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참나무재배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</si>
  <si>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참나무재배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</si>
  <si>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참나무재배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</si>
  <si>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풀버섯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</si>
  <si>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흰깔대기버섯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</si>
  <si>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감말랭이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</si>
  <si>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곶감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</si>
  <si>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단감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</si>
  <si>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침지감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</si>
  <si>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</si>
  <si>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</si>
  <si>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연시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</si>
  <si>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연시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</si>
  <si>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구아바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 20%) </t>
    </r>
  </si>
  <si>
    <r>
      <rPr>
        <sz val="9"/>
        <color rgb="FF000000"/>
        <rFont val="Calibri"/>
        <family val="2"/>
      </rPr>
      <t>구아바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과즙</t>
    </r>
    <r>
      <rPr>
        <sz val="9"/>
        <color rgb="FF000000"/>
        <rFont val="Times New Roman"/>
        <family val="1"/>
      </rPr>
      <t xml:space="preserve"> 10%) </t>
    </r>
  </si>
  <si>
    <r>
      <rPr>
        <sz val="9"/>
        <color rgb="FF000000"/>
        <rFont val="Calibri"/>
        <family val="2"/>
      </rPr>
      <t>구아바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</si>
  <si>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</si>
  <si>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</si>
  <si>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</si>
  <si>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</si>
  <si>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온주밀감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</si>
  <si>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한라봉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부지화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</si>
  <si>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농축과즙</t>
    </r>
  </si>
  <si>
    <r>
      <rPr>
        <sz val="9"/>
        <color rgb="FF000000"/>
        <rFont val="Calibri"/>
        <family val="2"/>
      </rPr>
      <t>금귤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</si>
  <si>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</si>
  <si>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</si>
  <si>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</si>
  <si>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</si>
  <si>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두리안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</si>
  <si>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딸기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</si>
  <si>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딸기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</si>
  <si>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딸기쥬스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넥타</t>
    </r>
  </si>
  <si>
    <r>
      <rPr>
        <sz val="9"/>
        <color rgb="FF000000"/>
        <rFont val="Calibri"/>
        <family val="2"/>
      </rPr>
      <t>딸리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개량종</t>
    </r>
  </si>
  <si>
    <r>
      <rPr>
        <sz val="9"/>
        <color rgb="FF000000"/>
        <rFont val="Calibri"/>
        <family val="2"/>
      </rPr>
      <t>라임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</si>
  <si>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</si>
  <si>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레몬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</si>
  <si>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레몬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</si>
  <si>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레몬쥬스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농축과즙</t>
    </r>
  </si>
  <si>
    <r>
      <rPr>
        <sz val="9"/>
        <color rgb="FF000000"/>
        <rFont val="Calibri"/>
        <family val="2"/>
      </rPr>
      <t>롱간스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</si>
  <si>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롱간스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</si>
  <si>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롱간스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</si>
  <si>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</si>
  <si>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</si>
  <si>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애플망고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</si>
  <si>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</si>
  <si>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매실절임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</si>
  <si>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</si>
  <si>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매실음료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</si>
  <si>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</si>
  <si>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머루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</si>
  <si>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</si>
  <si>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</si>
  <si>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멜론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머스크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</si>
  <si>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멜론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화이트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</si>
  <si>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</si>
  <si>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무화과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</si>
  <si>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무화과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</si>
  <si>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무화과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</si>
  <si>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바나나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</si>
  <si>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바나나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</si>
  <si>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</si>
  <si>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</si>
  <si>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일본배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</si>
  <si>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</si>
  <si>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농축과배쥬스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농축과즙</t>
    </r>
  </si>
  <si>
    <r>
      <rPr>
        <sz val="9"/>
        <color rgb="FF000000"/>
        <rFont val="Calibri"/>
        <family val="2"/>
      </rPr>
      <t>버찌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</si>
  <si>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</si>
  <si>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</si>
  <si>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당절임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</si>
  <si>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</si>
  <si>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</si>
  <si>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백도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</si>
  <si>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황도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</si>
  <si>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</si>
  <si>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</si>
  <si>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천도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</si>
  <si>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황도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</si>
  <si>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블랙베리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</si>
  <si>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</si>
  <si>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</si>
  <si>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</si>
  <si>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</si>
  <si>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</si>
  <si>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</si>
  <si>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</si>
  <si>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</si>
  <si>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농축과즙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</si>
  <si>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</si>
  <si>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</si>
  <si>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</si>
  <si>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</si>
  <si>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부사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후지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</si>
  <si>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산딸기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</si>
  <si>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산수유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</si>
  <si>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</si>
  <si>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</si>
  <si>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</si>
  <si>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</si>
  <si>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</si>
  <si>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</si>
  <si>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소귀나무열매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</si>
  <si>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씨없는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수박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</si>
  <si>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시벅혼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</si>
  <si>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아떼모야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</si>
  <si>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아보카도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</si>
  <si>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아세로라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감미종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</si>
  <si>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앵두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</si>
  <si>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엘더베리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</si>
  <si>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</si>
  <si>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마멀레이드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</si>
  <si>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</si>
  <si>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칼슘강화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</si>
  <si>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</si>
  <si>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</si>
  <si>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오미자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</si>
  <si>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오미자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</si>
  <si>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오미자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</si>
  <si>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숙과피클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</si>
  <si>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청과피클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</si>
  <si>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</si>
  <si>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</si>
  <si>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용과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</si>
  <si>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</si>
  <si>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유자과피가루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</si>
  <si>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</si>
  <si>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</si>
  <si>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</si>
  <si>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으름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</si>
  <si>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건자두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</si>
  <si>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</si>
  <si>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자두쥬스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일본자두넥타</t>
    </r>
  </si>
  <si>
    <r>
      <rPr>
        <sz val="9"/>
        <color rgb="FF000000"/>
        <rFont val="Calibri"/>
        <family val="2"/>
      </rPr>
      <t>자몽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</si>
  <si>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자몽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그레이프후르츠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</si>
  <si>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</si>
  <si>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칼슘나무열매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</si>
  <si>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</si>
  <si>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크랜베리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주스칵테일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</si>
  <si>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크랜베리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</si>
  <si>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</si>
  <si>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탱자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</si>
  <si>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</si>
  <si>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과즙음료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과즙</t>
    </r>
    <r>
      <rPr>
        <sz val="9"/>
        <color rgb="FF000000"/>
        <rFont val="Times New Roman"/>
        <family val="1"/>
      </rPr>
      <t xml:space="preserve"> 50%)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</si>
  <si>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</si>
  <si>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농축과즙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</si>
  <si>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</si>
  <si>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</si>
  <si>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파파야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</si>
  <si>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패션후르츠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</si>
  <si>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패션후르츠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패션후르츠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</si>
  <si>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건포도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</si>
  <si>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</si>
  <si>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</si>
  <si>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과즙음료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</si>
  <si>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</si>
  <si>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농축과즙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</si>
  <si>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캔주스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</si>
  <si>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포도즙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</si>
  <si>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</si>
  <si>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거봉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</si>
  <si>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캠벨얼리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</si>
  <si>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후르츠샐러드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</si>
  <si>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후르츠칵테일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</si>
  <si>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</si>
  <si>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</si>
  <si>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</si>
  <si>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</si>
  <si>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</si>
  <si>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거위부산물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거위부산물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튀긴것</t>
    </r>
  </si>
  <si>
    <r>
      <rPr>
        <sz val="9"/>
        <color rgb="FF000000"/>
        <rFont val="Calibri"/>
        <family val="2"/>
      </rPr>
      <t>고기산적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</si>
  <si>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붉은살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</si>
  <si>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</si>
  <si>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</si>
  <si>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복부정육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</si>
  <si>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복부지육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</si>
  <si>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</si>
  <si>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</si>
  <si>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붉은살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</si>
  <si>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꼬리살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</si>
  <si>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비계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</si>
  <si>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지육</t>
    </r>
  </si>
  <si>
    <r>
      <rPr>
        <sz val="9"/>
        <color rgb="FF000000"/>
        <rFont val="Calibri"/>
        <family val="2"/>
      </rPr>
      <t>꿩고기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숫꿩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</si>
  <si>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꿩고기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암꿩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</si>
  <si>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가슴살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</si>
  <si>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</si>
  <si>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넓적다리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</si>
  <si>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</si>
  <si>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닭육수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</si>
  <si>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</si>
  <si>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</si>
  <si>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</si>
  <si>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</si>
  <si>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</si>
  <si>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</si>
  <si>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모래주머니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</si>
  <si>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모래주머니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</si>
  <si>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</si>
  <si>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</si>
  <si>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</si>
  <si>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가슴살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</si>
  <si>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가슴살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</si>
  <si>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</si>
  <si>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</si>
  <si>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</si>
  <si>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</si>
  <si>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넓적다리살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</si>
  <si>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넓적다리살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</si>
  <si>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</si>
  <si>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</si>
  <si>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</si>
  <si>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</si>
  <si>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</si>
  <si>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</si>
  <si>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성계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</si>
  <si>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영계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</si>
  <si>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오골계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</si>
  <si>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</si>
  <si>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껍질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</si>
  <si>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</si>
  <si>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</si>
  <si>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</si>
  <si>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</si>
  <si>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</si>
  <si>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냉동품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</si>
  <si>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성계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성계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구이통닭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</si>
  <si>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돈가스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</si>
  <si>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돈가스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</si>
  <si>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돼지불고기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</si>
  <si>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바베큐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</si>
  <si>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베이컨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</si>
  <si>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베이컨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</si>
  <si>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순대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</si>
  <si>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족발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</si>
  <si>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건조소시지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</si>
  <si>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리용소시지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</si>
  <si>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볼로냐소시지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</si>
  <si>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위너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비엔나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</si>
  <si>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이탈리안소시지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</si>
  <si>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프랑크푸르트소시지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</si>
  <si>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핫도그소시지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</si>
  <si>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</si>
  <si>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런천미트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</si>
  <si>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로스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</si>
  <si>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본레스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</si>
  <si>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본레스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</si>
  <si>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본인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</si>
  <si>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슬라이스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</si>
  <si>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어깨살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</si>
  <si>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</si>
  <si>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</si>
  <si>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</si>
  <si>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</si>
  <si>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</si>
  <si>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</si>
  <si>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맹장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</si>
  <si>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머리고기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</si>
  <si>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비장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</si>
  <si>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곱창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</si>
  <si>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곱창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</si>
  <si>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</si>
  <si>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</si>
  <si>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</si>
  <si>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</si>
  <si>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</si>
  <si>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</si>
  <si>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족발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</si>
  <si>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족발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</si>
  <si>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직장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</si>
  <si>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췌장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</si>
  <si>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</si>
  <si>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</si>
  <si>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</si>
  <si>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</si>
  <si>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</si>
  <si>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</si>
  <si>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넓적다리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</si>
  <si>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뒷다리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</si>
  <si>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뒷다리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</si>
  <si>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</si>
  <si>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</si>
  <si>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</si>
  <si>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</si>
  <si>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</si>
  <si>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</si>
  <si>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</si>
  <si>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삼겹살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</si>
  <si>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삼겹살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</si>
  <si>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</si>
  <si>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</si>
  <si>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앞다리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</si>
  <si>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</si>
  <si>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</si>
  <si>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지방육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</si>
  <si>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브로일한것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</si>
  <si>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목살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양념한것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</si>
  <si>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브로일한것</t>
    </r>
  </si>
  <si>
    <r>
      <rPr>
        <sz val="9"/>
        <color rgb="FF000000"/>
        <rFont val="Calibri"/>
        <family val="2"/>
      </rPr>
      <t>메추라기고기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</si>
  <si>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멧돼지고기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</si>
  <si>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멧돼지고기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앞다리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</si>
  <si>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미트볼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</si>
  <si>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비둘기고기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</si>
  <si>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사슴고기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</si>
  <si>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사슴고기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</si>
  <si>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불고기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</si>
  <si>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양지국물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</si>
  <si>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우족국물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우족</t>
    </r>
    <r>
      <rPr>
        <sz val="9"/>
        <color rgb="FF000000"/>
        <rFont val="Times New Roman"/>
        <family val="1"/>
      </rPr>
      <t xml:space="preserve"> 26g/</t>
    </r>
    <r>
      <rPr>
        <sz val="9"/>
        <color rgb="FF000000"/>
        <rFont val="Calibri"/>
        <family val="2"/>
      </rPr>
      <t>물</t>
    </r>
    <r>
      <rPr>
        <sz val="9"/>
        <color rgb="FF000000"/>
        <rFont val="Times New Roman"/>
        <family val="1"/>
      </rPr>
      <t xml:space="preserve"> 100ml)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</si>
  <si>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</si>
  <si>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잡뼈국물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)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</si>
  <si>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</si>
  <si>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</si>
  <si>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골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</si>
  <si>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</si>
  <si>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</si>
  <si>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선지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</si>
  <si>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곱창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</si>
  <si>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</si>
  <si>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</si>
  <si>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</si>
  <si>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</si>
  <si>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</si>
  <si>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천엽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</si>
  <si>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</si>
  <si>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</si>
  <si>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</si>
  <si>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</si>
  <si>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</si>
  <si>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</si>
  <si>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</si>
  <si>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</si>
  <si>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</si>
  <si>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</si>
  <si>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</si>
  <si>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</si>
  <si>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</si>
  <si>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</si>
  <si>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</si>
  <si>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</si>
  <si>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</si>
  <si>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</si>
  <si>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</si>
  <si>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</si>
  <si>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</si>
  <si>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보섭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</si>
  <si>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설깃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</si>
  <si>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앞다리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꾸리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</si>
  <si>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업진살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</si>
  <si>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</si>
  <si>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홍두깨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</si>
  <si>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</si>
  <si>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</si>
  <si>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</si>
  <si>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</si>
  <si>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보섭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</si>
  <si>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설깃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</si>
  <si>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앞다리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꾸리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</si>
  <si>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업진살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</si>
  <si>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</si>
  <si>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홍두깨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</si>
  <si>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</si>
  <si>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</si>
  <si>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</si>
  <si>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</si>
  <si>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</si>
  <si>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</si>
  <si>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</si>
  <si>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</si>
  <si>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</si>
  <si>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</si>
  <si>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</si>
  <si>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</si>
  <si>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쇠고기소시지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</si>
  <si>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</si>
  <si>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</si>
  <si>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</si>
  <si>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</si>
  <si>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</si>
  <si>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</si>
  <si>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</si>
  <si>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</si>
  <si>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</si>
  <si>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</si>
  <si>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</si>
  <si>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</si>
  <si>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</si>
  <si>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</si>
  <si>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</si>
  <si>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</si>
  <si>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</si>
  <si>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</si>
  <si>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</si>
  <si>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</si>
  <si>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</si>
  <si>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</si>
  <si>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</si>
  <si>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</si>
  <si>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</si>
  <si>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</si>
  <si>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</si>
  <si>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</si>
  <si>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</si>
  <si>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쇠뼈국물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사골국물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옛날사골곰탕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</si>
  <si>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</si>
  <si>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</si>
  <si>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비프스튜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</si>
  <si>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크림스튜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</si>
  <si>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통조림</t>
    </r>
  </si>
  <si>
    <r>
      <rPr>
        <sz val="9"/>
        <color rgb="FF000000"/>
        <rFont val="Calibri"/>
        <family val="2"/>
      </rPr>
      <t>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</si>
  <si>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</si>
  <si>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</si>
  <si>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</si>
  <si>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</si>
  <si>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</si>
  <si>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</si>
  <si>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</si>
  <si>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</si>
  <si>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</si>
  <si>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</si>
  <si>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</si>
  <si>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</si>
  <si>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</si>
  <si>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염소고기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</si>
  <si>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</si>
  <si>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집오리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</si>
  <si>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집오리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</si>
  <si>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</si>
  <si>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</si>
  <si>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분미트볼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</si>
  <si>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인스턴트국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사골국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</si>
  <si>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</si>
  <si>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</si>
  <si>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</si>
  <si>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</si>
  <si>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탕수육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</si>
  <si>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토끼고기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산토끼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</si>
  <si>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토끼고기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집토끼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</si>
  <si>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햄버거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</si>
  <si>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햄버거스테이크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햄버거스테이크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분햄버그스테이크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</si>
  <si>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거위알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</si>
  <si>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</si>
  <si>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기러기알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</si>
  <si>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기러기알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</si>
  <si>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달걀가루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</si>
  <si>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달걀부침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후라이</t>
    </r>
    <r>
      <rPr>
        <sz val="9"/>
        <color rgb="FF000000"/>
        <rFont val="Times New Roman"/>
        <family val="1"/>
      </rPr>
      <t xml:space="preserve">)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</si>
  <si>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수란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</si>
  <si>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스크램블드에그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</si>
  <si>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</si>
  <si>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</si>
  <si>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</si>
  <si>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</si>
  <si>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</si>
  <si>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</si>
  <si>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메추라기알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</si>
  <si>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메추라기알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</si>
  <si>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피단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</si>
  <si>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</si>
  <si>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청둥오리알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</si>
  <si>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내장젓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</si>
  <si>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</si>
  <si>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</si>
  <si>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</si>
  <si>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</si>
  <si>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</si>
  <si>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혈합육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</si>
  <si>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</si>
  <si>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가다랭이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건조</t>
    </r>
  </si>
  <si>
    <r>
      <rPr>
        <sz val="9"/>
        <color rgb="FF000000"/>
        <rFont val="Calibri"/>
        <family val="2"/>
      </rPr>
      <t>가라지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</si>
  <si>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가래상어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</si>
  <si>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관자튀김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</si>
  <si>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</si>
  <si>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</si>
  <si>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관자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</si>
  <si>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관자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</si>
  <si>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관자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</si>
  <si>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</si>
  <si>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</si>
  <si>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</si>
  <si>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</si>
  <si>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가무락조개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</si>
  <si>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</si>
  <si>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가시망독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</si>
  <si>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가시발새우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</si>
  <si>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가오리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</si>
  <si>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</si>
  <si>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</si>
  <si>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</si>
  <si>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</si>
  <si>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</si>
  <si>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</si>
  <si>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각시서대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</si>
  <si>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각시수랑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</si>
  <si>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각시흰새우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</si>
  <si>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</si>
  <si>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갈색고리돼지고둥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</si>
  <si>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갈색띠매물고둥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</si>
  <si>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</si>
  <si>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얼간품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</si>
  <si>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</si>
  <si>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</si>
  <si>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감성돔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</si>
  <si>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갑오징어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</si>
  <si>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갑오징어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</si>
  <si>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강달이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강달이</t>
    </r>
  </si>
  <si>
    <r>
      <rPr>
        <sz val="9"/>
        <color rgb="FF000000"/>
        <rFont val="Calibri"/>
        <family val="2"/>
      </rPr>
      <t>강담돔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</si>
  <si>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</si>
  <si>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개량조개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</si>
  <si>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개량조개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</si>
  <si>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</si>
  <si>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</si>
  <si>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</si>
  <si>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갯가재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</si>
  <si>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갯가재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</si>
  <si>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</si>
  <si>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검복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</si>
  <si>
    <r>
      <rPr>
        <sz val="9"/>
        <color rgb="FF000000"/>
        <rFont val="Calibri"/>
        <family val="2"/>
      </rPr>
      <t>검복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</si>
  <si>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게르치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</si>
  <si>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게르치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</si>
  <si>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게맛살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</si>
  <si>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게살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자건품</t>
    </r>
  </si>
  <si>
    <r>
      <rPr>
        <sz val="9"/>
        <color rgb="FF000000"/>
        <rFont val="Calibri"/>
        <family val="2"/>
      </rPr>
      <t>게알젓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게알젓</t>
    </r>
  </si>
  <si>
    <r>
      <rPr>
        <sz val="9"/>
        <color rgb="FF000000"/>
        <rFont val="Calibri"/>
        <family val="2"/>
      </rPr>
      <t>고둥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매끈이고둥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</si>
  <si>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자반고등어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</si>
  <si>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</si>
  <si>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</si>
  <si>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</si>
  <si>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</si>
  <si>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</si>
  <si>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</si>
  <si>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곱상어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</si>
  <si>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곳체다슬기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</si>
  <si>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관절매물고둥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보라골뱅이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</si>
  <si>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괴도라치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</si>
  <si>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구갈돔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</si>
  <si>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국매리복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</si>
  <si>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국자가리비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</si>
  <si>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군소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</si>
  <si>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군평선이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</si>
  <si>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어리굴젓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</si>
  <si>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</si>
  <si>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</si>
  <si>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</si>
  <si>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</si>
  <si>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궁제기서대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</si>
  <si>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그물베도라치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</si>
  <si>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금눈돔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</si>
  <si>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기름가자미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</si>
  <si>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기름종개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</si>
  <si>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긴고둥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긴뿔고둥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</si>
  <si>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긴뿔천길새우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</si>
  <si>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</si>
  <si>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</si>
  <si>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까막전복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둥근전복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</si>
  <si>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까치복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</si>
  <si>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까치상어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</si>
  <si>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까칠복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</si>
  <si>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꺽저기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</si>
  <si>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</si>
  <si>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</si>
  <si>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꼴뚜기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양념젓</t>
    </r>
  </si>
  <si>
    <r>
      <rPr>
        <sz val="9"/>
        <color rgb="FF000000"/>
        <rFont val="Calibri"/>
        <family val="2"/>
      </rPr>
      <t>꼴뚜기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</si>
  <si>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</si>
  <si>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</si>
  <si>
    <r>
      <rPr>
        <sz val="9"/>
        <color rgb="FF000000"/>
        <rFont val="Calibri"/>
        <family val="2"/>
      </rPr>
      <t>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</si>
  <si>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꼽새돔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</si>
  <si>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꽁지양태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</si>
  <si>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</si>
  <si>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</si>
  <si>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</si>
  <si>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</si>
  <si>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</si>
  <si>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</si>
  <si>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</si>
  <si>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새우튀김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</si>
  <si>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장조림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</si>
  <si>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</si>
  <si>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</si>
  <si>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</si>
  <si>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</si>
  <si>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</si>
  <si>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끈멍게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돌멍게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</si>
  <si>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나비가오리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</si>
  <si>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나팔고둥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</si>
  <si>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</si>
  <si>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</si>
  <si>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</si>
  <si>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납지리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</si>
  <si>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넙치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광어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껍질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</si>
  <si>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넙치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광어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</si>
  <si>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네동가리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</si>
  <si>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노랑가오리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</si>
  <si>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노랑벤자리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</si>
  <si>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노랑촉수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</si>
  <si>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노래미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</si>
  <si>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논우렁이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</si>
  <si>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놀래기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</si>
  <si>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</si>
  <si>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</si>
  <si>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누루시볼락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</si>
  <si>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</si>
  <si>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</si>
  <si>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눈강달이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</si>
  <si>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눈강달이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</si>
  <si>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눈볼대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</si>
  <si>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</si>
  <si>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눈퉁멸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</si>
  <si>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눈퉁멸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</si>
  <si>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능성어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</si>
  <si>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다금바리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</si>
  <si>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</si>
  <si>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</si>
  <si>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</si>
  <si>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</si>
  <si>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</si>
  <si>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</si>
  <si>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</si>
  <si>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영덕</t>
    </r>
  </si>
  <si>
    <r>
      <rPr>
        <sz val="9"/>
        <color rgb="FF000000"/>
        <rFont val="Calibri"/>
        <family val="2"/>
      </rPr>
      <t>대게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영덕</t>
    </r>
  </si>
  <si>
    <r>
      <rPr>
        <sz val="9"/>
        <color rgb="FF000000"/>
        <rFont val="Calibri"/>
        <family val="2"/>
      </rPr>
      <t>대게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영덕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</si>
  <si>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</si>
  <si>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대구포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</si>
  <si>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</si>
  <si>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아가미젓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</si>
  <si>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</si>
  <si>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</si>
  <si>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</si>
  <si>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</si>
  <si>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</si>
  <si>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</si>
  <si>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</si>
  <si>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</si>
  <si>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</si>
  <si>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대구횟대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</si>
  <si>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흑연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</si>
  <si>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</si>
  <si>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</si>
  <si>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</si>
  <si>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</si>
  <si>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</si>
  <si>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도도바리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</si>
  <si>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도루묵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</si>
  <si>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도루묵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</si>
  <si>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</si>
  <si>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도화돔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</si>
  <si>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도화양태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</si>
  <si>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독가시치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</si>
  <si>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독돔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</si>
  <si>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돌가자미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</si>
  <si>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돌돔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</si>
  <si>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돔발상어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</si>
  <si>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돔발상어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</si>
  <si>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</si>
  <si>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동동갈치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</si>
  <si>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</si>
  <si>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동자개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빠가사리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</si>
  <si>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</si>
  <si>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돛양태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</si>
  <si>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두드럭고둥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</si>
  <si>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두툽상어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</si>
  <si>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둑중개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</si>
  <si>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둑중개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</si>
  <si>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둑중개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</si>
  <si>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드렁허리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</si>
  <si>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등가시치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</si>
  <si>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떡조개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</si>
  <si>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띠구슬다슬기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</si>
  <si>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만새기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</si>
  <si>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말백합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</si>
  <si>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말전복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</si>
  <si>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말쥐치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</si>
  <si>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말쥐치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</si>
  <si>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맛살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</si>
  <si>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맛살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</si>
  <si>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맛조개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</si>
  <si>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망둥어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풀망둑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</si>
  <si>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</si>
  <si>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매끈이고둥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</si>
  <si>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매끈이고둥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</si>
  <si>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매리복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</si>
  <si>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</si>
  <si>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먹장어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꼼장어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</si>
  <si>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멍게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우렁쉥이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</si>
  <si>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</si>
  <si>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액젓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</si>
  <si>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</si>
  <si>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</si>
  <si>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유지통조림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</si>
  <si>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</si>
  <si>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</si>
  <si>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잔멸치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</si>
  <si>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중멸치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</si>
  <si>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노가리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</si>
  <si>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동태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</si>
  <si>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명란젓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</si>
  <si>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</si>
  <si>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조미포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</si>
  <si>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창란젓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</si>
  <si>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코다리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</si>
  <si>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</si>
  <si>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</si>
  <si>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황태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</si>
  <si>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황태포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</si>
  <si>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</si>
  <si>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</si>
  <si>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명란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</si>
  <si>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모래무지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</si>
  <si>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모조리상어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</si>
  <si>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목탁가오리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</si>
  <si>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몽치다래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</si>
  <si>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무지개송어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</si>
  <si>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무지개송어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</si>
  <si>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무지개송어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</si>
  <si>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</si>
  <si>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</si>
  <si>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</si>
  <si>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문절망둑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</si>
  <si>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문절망둑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장조림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</si>
  <si>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문절망둑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</si>
  <si>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문치가자미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</si>
  <si>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물렁가시붉은새우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</si>
  <si>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물레고둥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</si>
  <si>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</si>
  <si>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물치다래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</si>
  <si>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미꾸리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</si>
  <si>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미꾸리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</si>
  <si>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미더덕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</si>
  <si>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민꽃게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</si>
  <si>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</si>
  <si>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</si>
  <si>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암치</t>
    </r>
    <r>
      <rPr>
        <sz val="9"/>
        <color rgb="FF000000"/>
        <rFont val="Times New Roman"/>
        <family val="1"/>
      </rPr>
      <t xml:space="preserve">)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</si>
  <si>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</si>
  <si>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</si>
  <si>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</si>
  <si>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</si>
  <si>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</si>
  <si>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민허리돼지고둥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</si>
  <si>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밀복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</si>
  <si>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바가사리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바가사리</t>
    </r>
  </si>
  <si>
    <r>
      <rPr>
        <sz val="9"/>
        <color rgb="FF000000"/>
        <rFont val="Calibri"/>
        <family val="2"/>
      </rPr>
      <t>바다빙어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</si>
  <si>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바다빙어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</si>
  <si>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바다빙어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</si>
  <si>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바닷가재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</si>
  <si>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바닷가재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</si>
  <si>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장조림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</si>
  <si>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</si>
  <si>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</si>
  <si>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</si>
  <si>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</si>
  <si>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박대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</si>
  <si>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</si>
  <si>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</si>
  <si>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반게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</si>
  <si>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</si>
  <si>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</si>
  <si>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</si>
  <si>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</si>
  <si>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어린것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</si>
  <si>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</si>
  <si>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</si>
  <si>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대합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</si>
  <si>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대합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</si>
  <si>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대합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</si>
  <si>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대합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</si>
  <si>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건조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</si>
  <si>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튀김옷입혀튀긴것</t>
    </r>
  </si>
  <si>
    <r>
      <rPr>
        <sz val="9"/>
        <color rgb="FF000000"/>
        <rFont val="Calibri"/>
        <family val="2"/>
      </rPr>
      <t>밴댕이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</si>
  <si>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밴댕이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</si>
  <si>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밴댕이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</si>
  <si>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뱀장어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</si>
  <si>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뱀장어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</si>
  <si>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뱀장어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</si>
  <si>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뱅어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뱅어포</t>
    </r>
  </si>
  <si>
    <r>
      <rPr>
        <sz val="9"/>
        <color rgb="FF000000"/>
        <rFont val="Calibri"/>
        <family val="2"/>
      </rPr>
      <t>뱅어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</si>
  <si>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뱅어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</si>
  <si>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범가자미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</si>
  <si>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범돔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</si>
  <si>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베도라치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</si>
  <si>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베로치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</si>
  <si>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베스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</si>
  <si>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벤자리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</si>
  <si>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벵에돔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</si>
  <si>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별상어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</si>
  <si>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별성대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</si>
  <si>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별쭉지성대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</si>
  <si>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</si>
  <si>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</si>
  <si>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보라성게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</si>
  <si>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보라성게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</si>
  <si>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보라성게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</si>
  <si>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</si>
  <si>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</si>
  <si>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</si>
  <si>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</si>
  <si>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보말고둥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</si>
  <si>
    <r>
      <rPr>
        <sz val="9"/>
        <color rgb="FF000000"/>
        <rFont val="Calibri"/>
        <family val="2"/>
      </rPr>
      <t>보말고둥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</si>
  <si>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보말고둥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</si>
  <si>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보말고둥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</si>
  <si>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볼기우럭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</si>
  <si>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</si>
  <si>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</si>
  <si>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볼락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불볼락</t>
    </r>
  </si>
  <si>
    <r>
      <rPr>
        <sz val="9"/>
        <color rgb="FF000000"/>
        <rFont val="Calibri"/>
        <family val="2"/>
      </rPr>
      <t>부세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</si>
  <si>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</si>
  <si>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부채새우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</si>
  <si>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북방대합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</si>
  <si>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불동꼴뚜기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</si>
  <si>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불동꼴뚜기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훈제조미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</si>
  <si>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불동꼴뚜기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</si>
  <si>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불동꼴뚜기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</si>
  <si>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</si>
  <si>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</si>
  <si>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붉은대게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</si>
  <si>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붉은맛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큰죽합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</si>
  <si>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붉은멍게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</si>
  <si>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붉은메기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</si>
  <si>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</si>
  <si>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</si>
  <si>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</si>
  <si>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붕장어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뼈튀김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</si>
  <si>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</si>
  <si>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</si>
  <si>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</si>
  <si>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비단가리비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</si>
  <si>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비단고둥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</si>
  <si>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빙어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</si>
  <si>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빙어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장조림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</si>
  <si>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</si>
  <si>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</si>
  <si>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빨간대구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</si>
  <si>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빨간횟대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</si>
  <si>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빨강부치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</si>
  <si>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뿔돔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</si>
  <si>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사랑놀래기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</si>
  <si>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</si>
  <si>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</si>
  <si>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</si>
  <si>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삼세기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</si>
  <si>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</si>
  <si>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</si>
  <si>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</si>
  <si>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지느러미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</si>
  <si>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새꼬막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</si>
  <si>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새다래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</si>
  <si>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</si>
  <si>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추젓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</si>
  <si>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토굴대때기젓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</si>
  <si>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토굴동백하젓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</si>
  <si>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토굴오젓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</si>
  <si>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토굴육젓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</si>
  <si>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토굴추젓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</si>
  <si>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껍질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</si>
  <si>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</si>
  <si>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새조개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</si>
  <si>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</si>
  <si>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</si>
  <si>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샛돔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</si>
  <si>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샛멸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</si>
  <si>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</si>
  <si>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</si>
  <si>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</si>
  <si>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</si>
  <si>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</si>
  <si>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</si>
  <si>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세고리물레고둥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</si>
  <si>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세발낙지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</si>
  <si>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</si>
  <si>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</si>
  <si>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</si>
  <si>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</si>
  <si>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</si>
  <si>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</si>
  <si>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쇠갑오징어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</si>
  <si>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</si>
  <si>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술봉가자미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</si>
  <si>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숭어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알염건품</t>
    </r>
  </si>
  <si>
    <r>
      <rPr>
        <sz val="9"/>
        <color rgb="FF000000"/>
        <rFont val="Calibri"/>
        <family val="2"/>
      </rPr>
      <t>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</si>
  <si>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</si>
  <si>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</si>
  <si>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</si>
  <si>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</si>
  <si>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</si>
  <si>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</si>
  <si>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실꼬리돔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</si>
  <si>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실붉돔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</si>
  <si>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쌍동가리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</si>
  <si>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쌍뿔달재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</si>
  <si>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쏘가리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</si>
  <si>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쏘가리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</si>
  <si>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쏨뱅이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</si>
  <si>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쑤기미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</si>
  <si>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쑥감펭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</si>
  <si>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아가미젓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아가미젓</t>
    </r>
  </si>
  <si>
    <r>
      <rPr>
        <sz val="9"/>
        <color rgb="FF000000"/>
        <rFont val="Calibri"/>
        <family val="2"/>
      </rPr>
      <t>아귀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</si>
  <si>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</si>
  <si>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</si>
  <si>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</si>
  <si>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</si>
  <si>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아미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</si>
  <si>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아홉동가리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</si>
  <si>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악상어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</si>
  <si>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애꼬치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</si>
  <si>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애꼬치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</si>
  <si>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양미리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</si>
  <si>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양미리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</si>
  <si>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장대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</si>
  <si>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어단</t>
    </r>
  </si>
  <si>
    <r>
      <rPr>
        <sz val="9"/>
        <color rgb="FF000000"/>
        <rFont val="Calibri"/>
        <family val="2"/>
      </rPr>
      <t>어란젓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어란젓</t>
    </r>
  </si>
  <si>
    <r>
      <rPr>
        <sz val="9"/>
        <color rgb="FF000000"/>
        <rFont val="Calibri"/>
        <family val="2"/>
      </rPr>
      <t>어름돔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</si>
  <si>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얼룩통구멍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</si>
  <si>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여덟동가리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</si>
  <si>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알염장품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</si>
  <si>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연어다시마조림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</si>
  <si>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</si>
  <si>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</si>
  <si>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찌기절임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</si>
  <si>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</si>
  <si>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</si>
  <si>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소금첨가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</si>
  <si>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</si>
  <si>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</si>
  <si>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열쌍동가리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</si>
  <si>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염주알다슬기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</si>
  <si>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오분자기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</si>
  <si>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내장젓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</si>
  <si>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</si>
  <si>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양념젓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</si>
  <si>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</si>
  <si>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조미구이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</si>
  <si>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</si>
  <si>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훈제조미품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</si>
  <si>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</si>
  <si>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</si>
  <si>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</si>
  <si>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</si>
  <si>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</si>
  <si>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</si>
  <si>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냉동품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오징어튀김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냉동품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</si>
  <si>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훈제품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</si>
  <si>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</si>
  <si>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</si>
  <si>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</si>
  <si>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</si>
  <si>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</si>
  <si>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</si>
  <si>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</si>
  <si>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</si>
  <si>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왕우럭조개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</si>
  <si>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왕우렁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</si>
  <si>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용가자미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</si>
  <si>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용치놀래기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</si>
  <si>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우각바리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</si>
  <si>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</si>
  <si>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우럭볼락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</si>
  <si>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웅어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</si>
  <si>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위고둥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</si>
  <si>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육동가리돔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</si>
  <si>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</si>
  <si>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</si>
  <si>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내장젓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</si>
  <si>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</si>
  <si>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</si>
  <si>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</si>
  <si>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</si>
  <si>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</si>
  <si>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</si>
  <si>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인상어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</si>
  <si>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임연수어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</si>
  <si>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임연수어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</si>
  <si>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임연수어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</si>
  <si>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잉어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</si>
  <si>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잉어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</si>
  <si>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잉어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</si>
  <si>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자리돔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</si>
  <si>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자주복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</si>
  <si>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</si>
  <si>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장문볼락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</si>
  <si>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장문볼락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</si>
  <si>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장어베도라치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</si>
  <si>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재첩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</si>
  <si>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</si>
  <si>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조미반건품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</si>
  <si>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조미반건품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</si>
  <si>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</si>
  <si>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</si>
  <si>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</si>
  <si>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</si>
  <si>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매가리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</si>
  <si>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</si>
  <si>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</si>
  <si>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전기가오리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</si>
  <si>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</si>
  <si>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</si>
  <si>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</si>
  <si>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</si>
  <si>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</si>
  <si>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</si>
  <si>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</si>
  <si>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피클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</si>
  <si>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</si>
  <si>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점강펭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</si>
  <si>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점농어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</si>
  <si>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점줄우럭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</si>
  <si>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점줄우럭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</si>
  <si>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접시조개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비단조개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</si>
  <si>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젓새우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백하젓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</si>
  <si>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젓새우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</si>
  <si>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젓새우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</si>
  <si>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젓새우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</si>
  <si>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</si>
  <si>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</si>
  <si>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</si>
  <si>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</si>
  <si>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</si>
  <si>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</si>
  <si>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</si>
  <si>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</si>
  <si>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</si>
  <si>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</si>
  <si>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조각매물고둥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</si>
  <si>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참조기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굴비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</si>
  <si>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참조기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</si>
  <si>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참조기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</si>
  <si>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게맛살첨가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</si>
  <si>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배소어묵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</si>
  <si>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</si>
  <si>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</si>
  <si>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</si>
  <si>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</si>
  <si>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</si>
  <si>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</si>
  <si>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</si>
  <si>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</si>
  <si>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어육혼합핫도그소시지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</si>
  <si>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조피볼락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우럭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</si>
  <si>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졸복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</si>
  <si>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좀주름다슬기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</si>
  <si>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주꾸미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</si>
  <si>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주름다슬기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</si>
  <si>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주름미더덕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</si>
  <si>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주름송편게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</si>
  <si>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</si>
  <si>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</si>
  <si>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줄노래미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</si>
  <si>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</si>
  <si>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</si>
  <si>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쥐노래미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</si>
  <si>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</si>
  <si>
    <r>
      <rPr>
        <sz val="9"/>
        <color rgb="FF000000"/>
        <rFont val="Calibri"/>
        <family val="2"/>
      </rPr>
      <t>쥐치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</si>
  <si>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</si>
  <si>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지중해담치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</si>
  <si>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진주담치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</si>
  <si>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진주담치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자연산</t>
    </r>
  </si>
  <si>
    <r>
      <rPr>
        <sz val="9"/>
        <color rgb="FF000000"/>
        <rFont val="Calibri"/>
        <family val="2"/>
      </rPr>
      <t>진주조개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</si>
  <si>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징거미새우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</si>
  <si>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</si>
  <si>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참갑오징어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</si>
  <si>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</si>
  <si>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</si>
  <si>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샐러드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</si>
  <si>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</si>
  <si>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유지통조림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</si>
  <si>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</si>
  <si>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</si>
  <si>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</si>
  <si>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</si>
  <si>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</si>
  <si>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어린것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</si>
  <si>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지방육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</si>
  <si>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</si>
  <si>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</si>
  <si>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껍질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</si>
  <si>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</si>
  <si>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</si>
  <si>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참마자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</si>
  <si>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</si>
  <si>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</si>
  <si>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참서대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</si>
  <si>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참전복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</si>
  <si>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창꼴뚜기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</si>
  <si>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철모새우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</si>
  <si>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청새리상어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</si>
  <si>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</si>
  <si>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</si>
  <si>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</si>
  <si>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</si>
  <si>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</si>
  <si>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</si>
  <si>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</si>
  <si>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</si>
  <si>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</si>
  <si>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</si>
  <si>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칠성장어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</si>
  <si>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칠성장어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</si>
  <si>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콩깍지고둥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털골뱅이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</si>
  <si>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크릴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</si>
  <si>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</si>
  <si>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</si>
  <si>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</si>
  <si>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</si>
  <si>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큰구슬우렁이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</si>
  <si>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큰논우렁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</si>
  <si>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</si>
  <si>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</si>
  <si>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</si>
  <si>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탁자볼락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</si>
  <si>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털탑고둥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</si>
  <si>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벗굴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</si>
  <si>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통치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</si>
  <si>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투라치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</si>
  <si>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틸라피아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</si>
  <si>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펄닭새우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</si>
  <si>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펄조개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뻘조개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</si>
  <si>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평삼치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</si>
  <si>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푸렁통구멍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</si>
  <si>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풀반지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</si>
  <si>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풍선군소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</si>
  <si>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피라미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</si>
  <si>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피뿔고둥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</si>
  <si>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피조개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</si>
  <si>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</si>
  <si>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학공치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</si>
  <si>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학공치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</si>
  <si>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</si>
  <si>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내장젓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</si>
  <si>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</si>
  <si>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</si>
  <si>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</si>
  <si>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</si>
  <si>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</si>
  <si>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해파리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염장품</t>
    </r>
  </si>
  <si>
    <r>
      <rPr>
        <sz val="9"/>
        <color rgb="FF000000"/>
        <rFont val="Calibri"/>
        <family val="2"/>
      </rPr>
      <t>해파리젓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해파리젓</t>
    </r>
  </si>
  <si>
    <r>
      <rPr>
        <sz val="9"/>
        <color rgb="FF000000"/>
        <rFont val="Calibri"/>
        <family val="2"/>
      </rPr>
      <t>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</si>
  <si>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혀넙치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</si>
  <si>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호박돔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</si>
  <si>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혹돔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</si>
  <si>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홍감펭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</si>
  <si>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</si>
  <si>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</si>
  <si>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</si>
  <si>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</si>
  <si>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</si>
  <si>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참담치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</si>
  <si>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참담치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</si>
  <si>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참담치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자건</t>
    </r>
  </si>
  <si>
    <r>
      <rPr>
        <sz val="9"/>
        <color rgb="FF000000"/>
        <rFont val="Calibri"/>
        <family val="2"/>
      </rPr>
      <t>황놀래기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</si>
  <si>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</si>
  <si>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</si>
  <si>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</si>
  <si>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황매퉁이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</si>
  <si>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황새치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</si>
  <si>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</si>
  <si>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</si>
  <si>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황아귀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</si>
  <si>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</si>
  <si>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황점볼락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</si>
  <si>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황줄돔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</si>
  <si>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흉상어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</si>
  <si>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흰점복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</si>
  <si>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히메치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</si>
  <si>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갈래곰보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</si>
  <si>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곰피가루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</si>
  <si>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</si>
  <si>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김밥용김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</si>
  <si>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맛김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</si>
  <si>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</si>
  <si>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초밥김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</si>
  <si>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둥근돌김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</si>
  <si>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조선김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</si>
  <si>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중품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</si>
  <si>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</si>
  <si>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</si>
  <si>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꼬시래기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</si>
  <si>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다시마말이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</si>
  <si>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</si>
  <si>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</si>
  <si>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튀각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</si>
  <si>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긴다시마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</si>
  <si>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</si>
  <si>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삼석다시마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</si>
  <si>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</si>
  <si>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이구다시마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</si>
  <si>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</si>
  <si>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</si>
  <si>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뜸부기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</si>
  <si>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매생이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</si>
  <si>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매생이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</si>
  <si>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모자반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모자반가루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</si>
  <si>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모자반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</si>
  <si>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모자반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</si>
  <si>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모자반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</si>
  <si>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미역가루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</si>
  <si>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</si>
  <si>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</si>
  <si>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튀각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</si>
  <si>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</si>
  <si>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</si>
  <si>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</si>
  <si>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</si>
  <si>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물미역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</si>
  <si>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양식</t>
    </r>
  </si>
  <si>
    <r>
      <rPr>
        <sz val="9"/>
        <color rgb="FF000000"/>
        <rFont val="Calibri"/>
        <family val="2"/>
      </rPr>
      <t>불등풀가사리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</si>
  <si>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비단풀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</si>
  <si>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</si>
  <si>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순채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</si>
  <si>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우뭇가사리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한천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</si>
  <si>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우뭇가사리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우무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묵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</si>
  <si>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우뭇가사리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</si>
  <si>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진두발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</si>
  <si>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</si>
  <si>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</si>
  <si>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</si>
  <si>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클로렐라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</si>
  <si>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톳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</si>
  <si>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톳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</si>
  <si>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톳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</si>
  <si>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가시파래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</si>
  <si>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</si>
  <si>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납작파래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</si>
  <si>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</si>
  <si>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</si>
  <si>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</si>
  <si>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>, 1</t>
    </r>
    <r>
      <rPr>
        <sz val="9"/>
        <color rgb="FF000000"/>
        <rFont val="Calibri"/>
        <family val="2"/>
      </rPr>
      <t>단계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</si>
  <si>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>, 2</t>
    </r>
    <r>
      <rPr>
        <sz val="9"/>
        <color rgb="FF000000"/>
        <rFont val="Calibri"/>
        <family val="2"/>
      </rPr>
      <t>단계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</si>
  <si>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단계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</si>
  <si>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</si>
  <si>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</si>
  <si>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산양유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</si>
  <si>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샤베트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</si>
  <si>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아이스밀크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</si>
  <si>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유지방</t>
    </r>
    <r>
      <rPr>
        <sz val="9"/>
        <color rgb="FF000000"/>
        <rFont val="Times New Roman"/>
        <family val="1"/>
      </rPr>
      <t xml:space="preserve"> 12%)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</si>
  <si>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</si>
  <si>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바닐라맛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</si>
  <si>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소프트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바닐라맛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</si>
  <si>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초콜렛맛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</si>
  <si>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</si>
  <si>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</si>
  <si>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</si>
  <si>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요구르트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액상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</si>
  <si>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요구르트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호상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</si>
  <si>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요구르트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호상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</si>
  <si>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요구르트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호상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</si>
  <si>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</si>
  <si>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고지방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</si>
  <si>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고칼슘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</si>
  <si>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</si>
  <si>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바나나맛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</si>
  <si>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저지방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</si>
  <si>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초코맛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</si>
  <si>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커피맛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</si>
  <si>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</si>
  <si>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가공치즈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</si>
  <si>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모짜렐라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</si>
  <si>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자연치즈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</si>
  <si>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체다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</si>
  <si>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카테지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</si>
  <si>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크림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</si>
  <si>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파마산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일반용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</si>
  <si>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치즈</t>
    </r>
  </si>
  <si>
    <r>
      <rPr>
        <sz val="9"/>
        <color rgb="FF000000"/>
        <rFont val="Calibri"/>
        <family val="2"/>
      </rPr>
      <t>크림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유지방</t>
    </r>
    <r>
      <rPr>
        <sz val="9"/>
        <color rgb="FF000000"/>
        <rFont val="Times New Roman"/>
        <family val="1"/>
      </rPr>
      <t xml:space="preserve"> 38%) </t>
    </r>
  </si>
  <si>
    <r>
      <rPr>
        <sz val="9"/>
        <color rgb="FF000000"/>
        <rFont val="Calibri"/>
        <family val="2"/>
      </rPr>
      <t>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휘핑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</si>
  <si>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</si>
  <si>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</si>
  <si>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</si>
  <si>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</si>
  <si>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땅콩버터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</si>
  <si>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마가린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</si>
  <si>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</si>
  <si>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복숭아씨기름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</si>
  <si>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생선기름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생선기름</t>
    </r>
  </si>
  <si>
    <r>
      <rPr>
        <sz val="9"/>
        <color rgb="FF000000"/>
        <rFont val="Calibri"/>
        <family val="2"/>
      </rPr>
      <t>쇠기름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우지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</si>
  <si>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쇼트닝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</si>
  <si>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쌀겨기름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미강유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</si>
  <si>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양기름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</si>
  <si>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</si>
  <si>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옥수수기름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</si>
  <si>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</si>
  <si>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유채씨기름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채종유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</si>
  <si>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잇꽃씨기름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홍화유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</si>
  <si>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참기름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</si>
  <si>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커피크리머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</si>
  <si>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커피크리머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액상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식물성지방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</si>
  <si>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</si>
  <si>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</si>
  <si>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팜유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</si>
  <si>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</si>
  <si>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혼합식물성유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</si>
  <si>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감잎차가루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</si>
  <si>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결명자차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</si>
  <si>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계피차가루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</si>
  <si>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과일탄산음료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과일탄산음료</t>
    </r>
  </si>
  <si>
    <r>
      <rPr>
        <sz val="9"/>
        <color rgb="FF000000"/>
        <rFont val="Calibri"/>
        <family val="2"/>
      </rPr>
      <t>구기자차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</si>
  <si>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구절초차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</si>
  <si>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국화차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</si>
  <si>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인동</t>
    </r>
  </si>
  <si>
    <r>
      <rPr>
        <sz val="9"/>
        <color rgb="FF000000"/>
        <rFont val="Calibri"/>
        <family val="2"/>
      </rPr>
      <t>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보성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</si>
  <si>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</si>
  <si>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현미녹차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티백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</si>
  <si>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</si>
  <si>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다래나무순차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</si>
  <si>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</si>
  <si>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도라지차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</si>
  <si>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돌복숭아주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13%) </t>
    </r>
  </si>
  <si>
    <r>
      <rPr>
        <sz val="9"/>
        <color rgb="FF000000"/>
        <rFont val="Calibri"/>
        <family val="2"/>
      </rPr>
      <t>두충차가루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</si>
  <si>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둥글레차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</si>
  <si>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드라이진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47%) </t>
    </r>
  </si>
  <si>
    <r>
      <rPr>
        <sz val="9"/>
        <color rgb="FF000000"/>
        <rFont val="Calibri"/>
        <family val="2"/>
      </rPr>
      <t>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40%) </t>
    </r>
  </si>
  <si>
    <r>
      <rPr>
        <sz val="9"/>
        <color rgb="FF000000"/>
        <rFont val="Calibri"/>
        <family val="2"/>
      </rPr>
      <t>레몬에이드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</si>
  <si>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마늘음료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마늘쑥음료</t>
    </r>
  </si>
  <si>
    <r>
      <rPr>
        <sz val="9"/>
        <color rgb="FF000000"/>
        <rFont val="Calibri"/>
        <family val="2"/>
      </rPr>
      <t>마늘음료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마늘음료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마늘호박음료</t>
    </r>
  </si>
  <si>
    <r>
      <rPr>
        <sz val="9"/>
        <color rgb="FF000000"/>
        <rFont val="Calibri"/>
        <family val="2"/>
      </rPr>
      <t>막걸리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6%) </t>
    </r>
  </si>
  <si>
    <r>
      <rPr>
        <sz val="9"/>
        <color rgb="FF000000"/>
        <rFont val="Calibri"/>
        <family val="2"/>
      </rPr>
      <t>매실주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13%) </t>
    </r>
  </si>
  <si>
    <r>
      <rPr>
        <sz val="9"/>
        <color rgb="FF000000"/>
        <rFont val="Calibri"/>
        <family val="2"/>
      </rPr>
      <t>맥주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4.5%) </t>
    </r>
  </si>
  <si>
    <r>
      <rPr>
        <sz val="9"/>
        <color rgb="FF000000"/>
        <rFont val="Calibri"/>
        <family val="2"/>
      </rPr>
      <t>맥주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흑맥주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4.2%) </t>
    </r>
  </si>
  <si>
    <r>
      <rPr>
        <sz val="9"/>
        <color rgb="FF000000"/>
        <rFont val="Calibri"/>
        <family val="2"/>
      </rPr>
      <t>맥주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생맥주</t>
    </r>
  </si>
  <si>
    <r>
      <rPr>
        <sz val="9"/>
        <color rgb="FF000000"/>
        <rFont val="Calibri"/>
        <family val="2"/>
      </rPr>
      <t>맥주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합성맥주</t>
    </r>
  </si>
  <si>
    <r>
      <rPr>
        <sz val="9"/>
        <color rgb="FF000000"/>
        <rFont val="Calibri"/>
        <family val="2"/>
      </rPr>
      <t>보드카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보드카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알콜</t>
    </r>
    <r>
      <rPr>
        <sz val="9"/>
        <color rgb="FF000000"/>
        <rFont val="Times New Roman"/>
        <family val="1"/>
      </rPr>
      <t>50%</t>
    </r>
  </si>
  <si>
    <r>
      <rPr>
        <sz val="9"/>
        <color rgb="FF000000"/>
        <rFont val="Calibri"/>
        <family val="2"/>
      </rPr>
      <t>보리차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</si>
  <si>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브랜디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40%) </t>
    </r>
  </si>
  <si>
    <r>
      <rPr>
        <sz val="9"/>
        <color rgb="FF000000"/>
        <rFont val="Calibri"/>
        <family val="2"/>
      </rPr>
      <t>사과차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</si>
  <si>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산채발효음료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산채발효음료</t>
    </r>
  </si>
  <si>
    <r>
      <rPr>
        <sz val="9"/>
        <color rgb="FF000000"/>
        <rFont val="Calibri"/>
        <family val="2"/>
      </rPr>
      <t>상지차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</si>
  <si>
    <r>
      <rPr>
        <sz val="9"/>
        <color rgb="FF000000"/>
        <rFont val="Calibri"/>
        <family val="2"/>
      </rPr>
      <t>생강음료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생강음료</t>
    </r>
  </si>
  <si>
    <r>
      <rPr>
        <sz val="9"/>
        <color rgb="FF000000"/>
        <rFont val="Calibri"/>
        <family val="2"/>
      </rPr>
      <t>생강차가루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</si>
  <si>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샴페인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6%) </t>
    </r>
  </si>
  <si>
    <r>
      <rPr>
        <sz val="9"/>
        <color rgb="FF000000"/>
        <rFont val="Calibri"/>
        <family val="2"/>
      </rPr>
      <t>쉐이크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</si>
  <si>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쉐이크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바닐라맛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</si>
  <si>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쉐이크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초콜렛맛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</si>
  <si>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</si>
  <si>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쌀음료</t>
    </r>
  </si>
  <si>
    <r>
      <rPr>
        <sz val="9"/>
        <color rgb="FF000000"/>
        <rFont val="Calibri"/>
        <family val="2"/>
      </rPr>
      <t>쌍화차가루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</si>
  <si>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</si>
  <si>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알로에음료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알로에음료</t>
    </r>
  </si>
  <si>
    <r>
      <rPr>
        <sz val="9"/>
        <color rgb="FF000000"/>
        <rFont val="Calibri"/>
        <family val="2"/>
      </rPr>
      <t>야콘차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</si>
  <si>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오가피주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13%) </t>
    </r>
  </si>
  <si>
    <r>
      <rPr>
        <sz val="9"/>
        <color rgb="FF000000"/>
        <rFont val="Calibri"/>
        <family val="2"/>
      </rPr>
      <t>오미자차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</si>
  <si>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옥수수차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옥수수차</t>
    </r>
  </si>
  <si>
    <r>
      <rPr>
        <sz val="9"/>
        <color rgb="FF000000"/>
        <rFont val="Calibri"/>
        <family val="2"/>
      </rPr>
      <t>우롱차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</si>
  <si>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우롱차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</si>
  <si>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우롱차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분말</t>
    </r>
  </si>
  <si>
    <r>
      <rPr>
        <sz val="9"/>
        <color rgb="FF000000"/>
        <rFont val="Calibri"/>
        <family val="2"/>
      </rPr>
      <t>위스키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40%) </t>
    </r>
  </si>
  <si>
    <r>
      <rPr>
        <sz val="9"/>
        <color rgb="FF000000"/>
        <rFont val="Calibri"/>
        <family val="2"/>
      </rPr>
      <t>유자차</t>
    </r>
  </si>
  <si>
    <r>
      <rPr>
        <sz val="9"/>
        <color rgb="FF000000"/>
        <rFont val="Calibri"/>
        <family val="2"/>
      </rPr>
      <t>율무차가루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</si>
  <si>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이온음료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</si>
  <si>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과립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</si>
  <si>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장군차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</si>
  <si>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알콜</t>
    </r>
    <r>
      <rPr>
        <sz val="9"/>
        <color rgb="FF000000"/>
        <rFont val="Times New Roman"/>
        <family val="1"/>
      </rPr>
      <t>37%</t>
    </r>
  </si>
  <si>
    <r>
      <rPr>
        <sz val="9"/>
        <color rgb="FF000000"/>
        <rFont val="Calibri"/>
        <family val="2"/>
      </rPr>
      <t>청주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16%) </t>
    </r>
  </si>
  <si>
    <r>
      <rPr>
        <sz val="9"/>
        <color rgb="FF000000"/>
        <rFont val="Calibri"/>
        <family val="2"/>
      </rPr>
      <t>치커리차</t>
    </r>
  </si>
  <si>
    <r>
      <rPr>
        <sz val="9"/>
        <color rgb="FF000000"/>
        <rFont val="Calibri"/>
        <family val="2"/>
      </rPr>
      <t>칠보식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칠보식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</si>
  <si>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데이커리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</si>
  <si>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데킬라썬라이즈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</si>
  <si>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마티니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32%)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</si>
  <si>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버번앤소다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</si>
  <si>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블러드메리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</si>
  <si>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스크류드라이버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6.6%)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</si>
  <si>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위스키사우어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16.8%) 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</si>
  <si>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진토닉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7.1%)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</si>
  <si>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페퍼민트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20%)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</si>
  <si>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피나콜라다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9.9%) 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</si>
  <si>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맨하탄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</si>
  <si>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원두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</si>
  <si>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원두여과액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</si>
  <si>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</si>
  <si>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커피믹스가루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</si>
  <si>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커피믹스액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커피믹스</t>
    </r>
    <r>
      <rPr>
        <sz val="9"/>
        <color rgb="FF000000"/>
        <rFont val="Times New Roman"/>
        <family val="1"/>
      </rPr>
      <t xml:space="preserve"> 12g)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</si>
  <si>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커피액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</si>
  <si>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레귤라커피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</si>
  <si>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커피음료</t>
    </r>
  </si>
  <si>
    <r>
      <rPr>
        <sz val="9"/>
        <color rgb="FF000000"/>
        <rFont val="Calibri"/>
        <family val="2"/>
      </rPr>
      <t>컴프리차가루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</si>
  <si>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밀크코코아가루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</si>
  <si>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코코아가루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</si>
  <si>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콜라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일반콜라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체리콜라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</si>
  <si>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레몬소다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</si>
  <si>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사이다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</si>
  <si>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소다수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</si>
  <si>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오렌지소다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</si>
  <si>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저칼로리콜라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</si>
  <si>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진저에일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</si>
  <si>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콜라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</si>
  <si>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크림소다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</si>
  <si>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파인애플소다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</si>
  <si>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포도소다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</si>
  <si>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토닉워터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</si>
  <si>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백포도주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12%) </t>
    </r>
  </si>
  <si>
    <r>
      <rPr>
        <sz val="9"/>
        <color rgb="FF000000"/>
        <rFont val="Calibri"/>
        <family val="2"/>
      </rPr>
      <t>포도주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적포도주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12%) </t>
    </r>
  </si>
  <si>
    <r>
      <rPr>
        <sz val="9"/>
        <color rgb="FF000000"/>
        <rFont val="Calibri"/>
        <family val="2"/>
      </rPr>
      <t>포도주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단포도주</t>
    </r>
  </si>
  <si>
    <r>
      <rPr>
        <sz val="9"/>
        <color rgb="FF000000"/>
        <rFont val="Calibri"/>
        <family val="2"/>
      </rPr>
      <t>현미녹차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차잎과현미</t>
    </r>
  </si>
  <si>
    <r>
      <rPr>
        <sz val="9"/>
        <color rgb="FF000000"/>
        <rFont val="Calibri"/>
        <family val="2"/>
      </rPr>
      <t>홍삼차가루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</si>
  <si>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</si>
  <si>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레몬맛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</si>
  <si>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홍차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캔음료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</si>
  <si>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티백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</si>
  <si>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간장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개량간장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</si>
  <si>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간장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양조간장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</si>
  <si>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간장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재래간장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</si>
  <si>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겨자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머스타드소스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</si>
  <si>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겨자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적겨자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</si>
  <si>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겨자가루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</si>
  <si>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계피가루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</si>
  <si>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고기소스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</si>
  <si>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와사비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</si>
  <si>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와사비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</si>
  <si>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개량고추장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</si>
  <si>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초고추장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</si>
  <si>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고춧가루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</si>
  <si>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</si>
  <si>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깨소금가루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</si>
  <si>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나토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일본식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청국장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</si>
  <si>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돈까스소스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</si>
  <si>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</si>
  <si>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보리된장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</si>
  <si>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일본식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</si>
  <si>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재래된장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</si>
  <si>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개량식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양조된장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</si>
  <si>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라면스프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</si>
  <si>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마요네즈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</si>
  <si>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맛술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미림</t>
    </r>
    <r>
      <rPr>
        <sz val="9"/>
        <color rgb="FF000000"/>
        <rFont val="Times New Roman"/>
        <family val="1"/>
      </rPr>
      <t>)(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14%) </t>
    </r>
  </si>
  <si>
    <r>
      <rPr>
        <sz val="9"/>
        <color rgb="FF000000"/>
        <rFont val="Calibri"/>
        <family val="2"/>
      </rPr>
      <t>산초가루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</si>
  <si>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사우전드아일랜드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</si>
  <si>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이탈리안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</si>
  <si>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프렌치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</si>
  <si>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생강가루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</si>
  <si>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굵은소금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</si>
  <si>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식용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</si>
  <si>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정제염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</si>
  <si>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천일염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</si>
  <si>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죽염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</si>
  <si>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고기소스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</si>
  <si>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덮밥소스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로얄불고기덮밥소스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</si>
  <si>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스파게티소스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로얄스파게티소스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나폴리탄</t>
    </r>
    <r>
      <rPr>
        <sz val="9"/>
        <color rgb="FF000000"/>
        <rFont val="Times New Roman"/>
        <family val="1"/>
      </rPr>
      <t>)(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</si>
  <si>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자장소스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</si>
  <si>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자장소스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로얄쇠고기짜장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</si>
  <si>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하이라이스소스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하이라이스소스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</si>
  <si>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스파게티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미트소스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</si>
  <si>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스파게티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병조림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</si>
  <si>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스파게티소스가루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</si>
  <si>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5.5%)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</si>
  <si>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</si>
  <si>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5.0%)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</si>
  <si>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4.5%)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</si>
  <si>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알로에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</si>
  <si>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</si>
  <si>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4.8%)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</si>
  <si>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현미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5.0%)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</si>
  <si>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식초</t>
    </r>
  </si>
  <si>
    <r>
      <rPr>
        <sz val="9"/>
        <color rgb="FF000000"/>
        <rFont val="Calibri"/>
        <family val="2"/>
      </rPr>
      <t>쌈장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</si>
  <si>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쌈장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혼합장</t>
    </r>
    <r>
      <rPr>
        <sz val="9"/>
        <color rgb="FF000000"/>
        <rFont val="Times New Roman"/>
        <family val="1"/>
      </rPr>
      <t>),</t>
    </r>
    <r>
      <rPr>
        <sz val="9"/>
        <color rgb="FF000000"/>
        <rFont val="Calibri"/>
        <family val="2"/>
      </rPr>
      <t>쌈장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혼합장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</si>
  <si>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양념닭소스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</si>
  <si>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</si>
  <si>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올스파이스가루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</si>
  <si>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우스터소스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</si>
  <si>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육두구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</si>
  <si>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정향가루</t>
    </r>
  </si>
  <si>
    <r>
      <rPr>
        <sz val="9"/>
        <color rgb="FF000000"/>
        <rFont val="Calibri"/>
        <family val="2"/>
      </rPr>
      <t>조미가루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</si>
  <si>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조미료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</si>
  <si>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조미료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멸치추출액</t>
    </r>
  </si>
  <si>
    <r>
      <rPr>
        <sz val="9"/>
        <color rgb="FF000000"/>
        <rFont val="Calibri"/>
        <family val="2"/>
      </rPr>
      <t>조미료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쇠고기추출액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</si>
  <si>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짜장소스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</si>
  <si>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청국장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</si>
  <si>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청국장가루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</si>
  <si>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칠리가루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</si>
  <si>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</si>
  <si>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분야채카레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</si>
  <si>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분치킨카레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</si>
  <si>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바몬드카레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</si>
  <si>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인도카레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</si>
  <si>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</si>
  <si>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통조림</t>
    </r>
  </si>
  <si>
    <r>
      <rPr>
        <sz val="9"/>
        <color rgb="FF000000"/>
        <rFont val="Calibri"/>
        <family val="2"/>
      </rPr>
      <t>카레가루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</si>
  <si>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타르타르소스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</si>
  <si>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타임가루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</si>
  <si>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템페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</si>
  <si>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토마토케첩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</si>
  <si>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</si>
  <si>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파프리카가루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</si>
  <si>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핫소스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</si>
  <si>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후추가루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검은후추</t>
    </r>
  </si>
  <si>
    <r>
      <rPr>
        <sz val="9"/>
        <color rgb="FF000000"/>
        <rFont val="Calibri"/>
        <family val="2"/>
      </rPr>
      <t>후추가루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흰색후추</t>
    </r>
  </si>
  <si>
    <r>
      <rPr>
        <sz val="9"/>
        <color rgb="FF000000"/>
        <rFont val="Calibri"/>
        <family val="2"/>
      </rPr>
      <t>간짜장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</si>
  <si>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갈비탕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</si>
  <si>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건새우볶음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</si>
  <si>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고추잡채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</si>
  <si>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골뱅이무침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</si>
  <si>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</si>
  <si>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김말이튀김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</si>
  <si>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김치김밥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</si>
  <si>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샐러드김밥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</si>
  <si>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소고기김밥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</si>
  <si>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</si>
  <si>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참치김밥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</si>
  <si>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열무물김치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</si>
  <si>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유채물김치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</si>
  <si>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</si>
  <si>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깐풍기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</si>
  <si>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깻잎장아찌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</si>
  <si>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꼬리곰탕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</si>
  <si>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난자완스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</si>
  <si>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내장탕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</si>
  <si>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</si>
  <si>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</si>
  <si>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불고기덮밥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</si>
  <si>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</si>
  <si>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제육덮밥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</si>
  <si>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참치덮밥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</si>
  <si>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회덮밥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</si>
  <si>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도가니탕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</si>
  <si>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돈저냐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동그랑땡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냉동</t>
    </r>
  </si>
  <si>
    <r>
      <rPr>
        <sz val="9"/>
        <color rgb="FF000000"/>
        <rFont val="Calibri"/>
        <family val="2"/>
      </rPr>
      <t>동태찌개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</si>
  <si>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</si>
  <si>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</si>
  <si>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떡만둣국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</si>
  <si>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떡볶이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</si>
  <si>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라조기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</si>
  <si>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마늘쫑무침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</si>
  <si>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마파두부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</si>
  <si>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막국수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</si>
  <si>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고기만두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</si>
  <si>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군만두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</si>
  <si>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김치만두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</si>
  <si>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물만두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</si>
  <si>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만둣국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</si>
  <si>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멸치풋고추볶음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</si>
  <si>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무말랭이무침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</si>
  <si>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물냉면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</si>
  <si>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볶음밥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김치볶음밥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</si>
  <si>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볶음밥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오므라이스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</si>
  <si>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비빔국수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</si>
  <si>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비빔냉면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</si>
  <si>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비빔밥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</si>
  <si>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삼각김밥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고추장불고기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</si>
  <si>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삼각김밥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숯불갈비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</si>
  <si>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삼각김밥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참치마요네즈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</si>
  <si>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삼계탕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</si>
  <si>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새우튀김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</si>
  <si>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치킨샐러드</t>
    </r>
  </si>
  <si>
    <r>
      <rPr>
        <sz val="9"/>
        <color rgb="FF000000"/>
        <rFont val="Calibri"/>
        <family val="2"/>
      </rPr>
      <t>선짓국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</si>
  <si>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소고기육개장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</si>
  <si>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소머리국밥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</si>
  <si>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순대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</si>
  <si>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순대국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</si>
  <si>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순두부찌개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</si>
  <si>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스파게티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전자렌지용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</si>
  <si>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아귀찜</t>
    </r>
  </si>
  <si>
    <r>
      <rPr>
        <sz val="9"/>
        <color rgb="FF000000"/>
        <rFont val="Calibri"/>
        <family val="2"/>
      </rPr>
      <t>알밥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</si>
  <si>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알탕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</si>
  <si>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양념장어구이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</si>
  <si>
    <r>
      <rPr>
        <sz val="9"/>
        <color rgb="FF000000"/>
        <rFont val="Calibri"/>
        <family val="2"/>
      </rPr>
      <t>어묵국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</si>
  <si>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연근조림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</si>
  <si>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연잎밥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</si>
  <si>
    <r>
      <rPr>
        <sz val="9"/>
        <color rgb="FF000000"/>
        <rFont val="Calibri"/>
        <family val="2"/>
      </rPr>
      <t>열무냉면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</si>
  <si>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오징어버거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</si>
  <si>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오징어볼튀김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</si>
  <si>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오징어채볶음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</si>
  <si>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오징어튀김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</si>
  <si>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유부초밥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</si>
  <si>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육회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</si>
  <si>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인스턴트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국류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북어국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북어국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</si>
  <si>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인스턴트국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미역국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</si>
  <si>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인스턴트국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북어국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</si>
  <si>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잔멸치볶음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</si>
  <si>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잡채밥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</si>
  <si>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잡탕밥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</si>
  <si>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주물럭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</si>
  <si>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게살죽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</si>
  <si>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깨죽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</si>
  <si>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소고기버섯죽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</si>
  <si>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전복죽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</si>
  <si>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팥죽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</si>
  <si>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호박죽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</si>
  <si>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짜장면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</si>
  <si>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짜장밥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</si>
  <si>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짬뽕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</si>
  <si>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쫄면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</si>
  <si>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채소튀김</t>
    </r>
  </si>
  <si>
    <r>
      <rPr>
        <sz val="9"/>
        <color rgb="FF000000"/>
        <rFont val="Calibri"/>
        <family val="2"/>
      </rPr>
      <t>청국장찌개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</si>
  <si>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광어초밥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</si>
  <si>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모듬초밥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</si>
  <si>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추어탕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</si>
  <si>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패스트푸드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너겟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</si>
  <si>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패스트푸드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버팔로윙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</si>
  <si>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패스트푸드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텐더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</si>
  <si>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패스트푸드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핫윙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</si>
  <si>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치킨가스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</si>
  <si>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카레라이스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</si>
  <si>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콩국수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</si>
  <si>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콩나물해장국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</si>
  <si>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탕수육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</si>
  <si>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팔보채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</si>
  <si>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</si>
  <si>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</si>
  <si>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</si>
  <si>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치킨슈프림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</si>
  <si>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필라프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</si>
  <si>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필라프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</si>
  <si>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해물칼국수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</si>
  <si>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회냉면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</si>
  <si>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고로쇠나무수액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</si>
  <si>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골든세이지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</si>
  <si>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중대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</si>
  <si>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누에가루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</si>
  <si>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달팽이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</si>
  <si>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대나무추출액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</si>
  <si>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동충하초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누에동충하초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</si>
  <si>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라벤다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</si>
  <si>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로즈마리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</si>
  <si>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</si>
  <si>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</si>
  <si>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번데기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</si>
  <si>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번데기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</si>
  <si>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뽕잎가루</t>
    </r>
  </si>
  <si>
    <r>
      <rPr>
        <sz val="9"/>
        <color rgb="FF000000"/>
        <rFont val="Calibri"/>
        <family val="2"/>
      </rPr>
      <t>삼백초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</si>
  <si>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삼백초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</si>
  <si>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삼백초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</si>
  <si>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선인장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</si>
  <si>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선인장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</si>
  <si>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선인장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</si>
  <si>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솔잎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</si>
  <si>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솔잎추출액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</si>
  <si>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송화가루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</si>
  <si>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수세미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</si>
  <si>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</si>
  <si>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월계수잎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</si>
  <si>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홍삼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</si>
  <si>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홍삼추출액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</si>
  <si>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</si>
  <si>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</si>
  <si>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참나무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</si>
  <si>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치자꽃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</si>
  <si>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코리아타임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</si>
  <si>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팽창제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베이킹파우더</t>
    </r>
    <r>
      <rPr>
        <sz val="9"/>
        <color rgb="FF000000"/>
        <rFont val="Times New Roman"/>
        <family val="1"/>
      </rPr>
      <t>, NaAlSO4</t>
    </r>
  </si>
  <si>
    <r>
      <rPr>
        <sz val="9"/>
        <color rgb="FF000000"/>
        <rFont val="Calibri"/>
        <family val="2"/>
      </rPr>
      <t>팽창제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효모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</si>
  <si>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프로폴리스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</si>
  <si>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효모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</si>
  <si>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b/>
        <sz val="9"/>
        <color rgb="FF000000"/>
        <rFont val="돋움"/>
        <family val="3"/>
        <charset val="129"/>
      </rPr>
      <t>나트륨</t>
    </r>
    <r>
      <rPr>
        <b/>
        <sz val="9"/>
        <color rgb="FF000000"/>
        <rFont val="Times New Roman"/>
        <family val="1"/>
      </rPr>
      <t>(mg)</t>
    </r>
    <phoneticPr fontId="1" type="noConversion"/>
  </si>
  <si>
    <t>콜레스테롤</t>
    <phoneticPr fontId="1" type="noConversion"/>
  </si>
  <si>
    <r>
      <rPr>
        <b/>
        <sz val="9"/>
        <color rgb="FF000000"/>
        <rFont val="돋움"/>
        <family val="3"/>
        <charset val="129"/>
      </rPr>
      <t>포화지방산</t>
    </r>
    <r>
      <rPr>
        <b/>
        <sz val="9"/>
        <color rgb="FF000000"/>
        <rFont val="Times New Roman"/>
        <family val="1"/>
      </rPr>
      <t>(g)</t>
    </r>
    <phoneticPr fontId="1" type="noConversion"/>
  </si>
  <si>
    <r>
      <rPr>
        <b/>
        <sz val="9"/>
        <color rgb="FF000000"/>
        <rFont val="돋움"/>
        <family val="3"/>
        <charset val="129"/>
      </rPr>
      <t>트랜스지방산</t>
    </r>
    <r>
      <rPr>
        <b/>
        <sz val="9"/>
        <color rgb="FF000000"/>
        <rFont val="Times New Roman"/>
        <family val="1"/>
      </rPr>
      <t>(g)</t>
    </r>
    <phoneticPr fontId="1" type="noConversion"/>
  </si>
  <si>
    <t>식품이름</t>
    <phoneticPr fontId="1" type="noConversion"/>
  </si>
  <si>
    <t>1회제공량</t>
    <phoneticPr fontId="1" type="noConversion"/>
  </si>
  <si>
    <t>열량</t>
    <phoneticPr fontId="1" type="noConversion"/>
  </si>
  <si>
    <t>탄수화물</t>
    <phoneticPr fontId="1" type="noConversion"/>
  </si>
  <si>
    <t>단백질</t>
    <phoneticPr fontId="1" type="noConversion"/>
  </si>
  <si>
    <t>지방</t>
    <phoneticPr fontId="1" type="noConversion"/>
  </si>
  <si>
    <t>당류</t>
    <phoneticPr fontId="1" type="noConversion"/>
  </si>
  <si>
    <t>나트륨(mg)</t>
    <phoneticPr fontId="1" type="noConversion"/>
  </si>
  <si>
    <t>콜레스테롤</t>
    <phoneticPr fontId="1" type="noConversion"/>
  </si>
  <si>
    <t>트랜스지방산(g)</t>
    <phoneticPr fontId="1" type="noConversion"/>
  </si>
  <si>
    <t>계산열량</t>
    <phoneticPr fontId="1" type="noConversion"/>
  </si>
  <si>
    <t>포화지방산(g)</t>
    <phoneticPr fontId="1" type="noConversion"/>
  </si>
  <si>
    <t xml:space="preserve">구성율 </t>
    <phoneticPr fontId="1" type="noConversion"/>
  </si>
  <si>
    <t>무게</t>
    <phoneticPr fontId="1" type="noConversion"/>
  </si>
  <si>
    <t>에너지</t>
    <phoneticPr fontId="1" type="noConversion"/>
  </si>
  <si>
    <t>영양성분</t>
    <phoneticPr fontId="1" type="noConversion"/>
  </si>
  <si>
    <t>무관성분(지방)제거</t>
    <phoneticPr fontId="1" type="noConversion"/>
  </si>
  <si>
    <t>유관성분</t>
    <phoneticPr fontId="1" type="noConversion"/>
  </si>
  <si>
    <t>무게합</t>
    <phoneticPr fontId="1" type="noConversion"/>
  </si>
  <si>
    <t>칼로리</t>
    <phoneticPr fontId="1" type="noConversion"/>
  </si>
  <si>
    <t>교환단위</t>
    <phoneticPr fontId="1" type="noConversion"/>
  </si>
  <si>
    <t xml:space="preserve">무게 </t>
    <phoneticPr fontId="1" type="noConversion"/>
  </si>
  <si>
    <t>1교환단위당</t>
    <phoneticPr fontId="1" type="noConversion"/>
  </si>
  <si>
    <t>반올림</t>
    <phoneticPr fontId="1" type="noConversion"/>
  </si>
  <si>
    <t>탄단지비율</t>
    <phoneticPr fontId="1" type="noConversion"/>
  </si>
  <si>
    <t>탄수화물</t>
    <phoneticPr fontId="1" type="noConversion"/>
  </si>
  <si>
    <t>단백질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</si>
</sst>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8"/>
      <name val="돋움"/>
      <family val="3"/>
      <charset val="129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9"/>
      <color rgb="FF000000"/>
      <name val="돋움"/>
      <family val="3"/>
      <charset val="129"/>
    </font>
    <font>
      <sz val="9"/>
      <color rgb="FF000000"/>
      <name val="Calibri"/>
      <family val="2"/>
    </font>
    <font>
      <sz val="9"/>
      <color rgb="FF000000"/>
      <name val="돋움"/>
      <family val="3"/>
      <charset val="129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sz val="9"/>
      <name val="돋움"/>
      <family val="3"/>
      <charset val="129"/>
    </font>
    <font>
      <sz val="9"/>
      <color rgb="FFC00000"/>
      <name val="돋움"/>
      <family val="3"/>
      <charset val="129"/>
    </font>
    <font>
      <sz val="9"/>
      <color rgb="FFFF0000"/>
      <name val="돋움"/>
      <family val="3"/>
      <charset val="129"/>
    </font>
    <font>
      <sz val="8"/>
      <color rgb="FF00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2" borderId="0"/>
  </cellStyleXfs>
  <cellXfs count="27">
    <xf numFmtId="0" fontId="0" fillId="2" borderId="0" xfId="0"/>
    <xf numFmtId="0" fontId="2" fillId="2" borderId="0" xfId="0" applyFont="1"/>
    <xf numFmtId="0" fontId="3" fillId="2" borderId="1" xfId="0" applyFont="1" applyBorder="1" applyAlignment="1">
      <alignment horizontal="center" vertical="top"/>
    </xf>
    <xf numFmtId="0" fontId="4" fillId="2" borderId="1" xfId="0" applyFont="1" applyBorder="1" applyAlignment="1">
      <alignment horizontal="center" vertical="top"/>
    </xf>
    <xf numFmtId="0" fontId="7" fillId="2" borderId="0" xfId="0" applyFont="1"/>
    <xf numFmtId="0" fontId="8" fillId="2" borderId="0" xfId="0" applyFont="1"/>
    <xf numFmtId="0" fontId="9" fillId="2" borderId="0" xfId="0" applyFont="1"/>
    <xf numFmtId="0" fontId="6" fillId="2" borderId="0" xfId="0" applyFont="1"/>
    <xf numFmtId="0" fontId="10" fillId="2" borderId="0" xfId="0" applyFont="1"/>
    <xf numFmtId="0" fontId="11" fillId="2" borderId="0" xfId="0" applyFont="1"/>
    <xf numFmtId="0" fontId="12" fillId="2" borderId="0" xfId="0" applyFont="1"/>
    <xf numFmtId="0" fontId="6" fillId="2" borderId="1" xfId="0" applyFont="1" applyBorder="1" applyAlignment="1">
      <alignment horizontal="center" vertical="top"/>
    </xf>
    <xf numFmtId="0" fontId="6" fillId="2" borderId="2" xfId="0" applyFont="1" applyBorder="1" applyAlignment="1">
      <alignment horizontal="center" vertical="top"/>
    </xf>
    <xf numFmtId="0" fontId="13" fillId="2" borderId="1" xfId="0" applyFont="1" applyBorder="1" applyAlignment="1">
      <alignment horizontal="center" vertical="top"/>
    </xf>
    <xf numFmtId="0" fontId="6" fillId="2" borderId="0" xfId="0" applyFont="1" applyAlignment="1">
      <alignment horizontal="center"/>
    </xf>
    <xf numFmtId="0" fontId="6" fillId="2" borderId="0" xfId="0" applyFont="1" applyAlignment="1">
      <alignment horizontal="center"/>
    </xf>
    <xf numFmtId="0" fontId="6" fillId="2" borderId="0" xfId="0" applyFont="1" applyAlignment="1"/>
    <xf numFmtId="0" fontId="11" fillId="2" borderId="0" xfId="0" applyFont="1" applyAlignment="1">
      <alignment horizontal="center"/>
    </xf>
    <xf numFmtId="0" fontId="10" fillId="2" borderId="0" xfId="0" applyFont="1" applyAlignment="1">
      <alignment horizontal="center"/>
    </xf>
    <xf numFmtId="0" fontId="12" fillId="2" borderId="0" xfId="0" applyFont="1" applyAlignment="1">
      <alignment horizontal="center"/>
    </xf>
    <xf numFmtId="0" fontId="10" fillId="3" borderId="0" xfId="0" applyFont="1" applyFill="1"/>
    <xf numFmtId="0" fontId="12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2" fillId="3" borderId="0" xfId="0" applyFont="1" applyFill="1"/>
    <xf numFmtId="0" fontId="7" fillId="3" borderId="0" xfId="0" applyFont="1" applyFill="1"/>
    <xf numFmtId="0" fontId="6" fillId="3" borderId="0" xfId="0" applyFont="1" applyFill="1"/>
    <xf numFmtId="0" fontId="11" fillId="3" borderId="0" xfId="0" applyFont="1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94"/>
  <sheetViews>
    <sheetView tabSelected="1" topLeftCell="A55" workbookViewId="0">
      <selection activeCell="M71" sqref="M71"/>
    </sheetView>
  </sheetViews>
  <sheetFormatPr defaultRowHeight="15" x14ac:dyDescent="0.25"/>
  <cols>
    <col min="1" max="1" width="27.42578125" style="7" customWidth="1"/>
    <col min="2" max="7" width="7.7109375" style="7" customWidth="1"/>
    <col min="8" max="11" width="9.140625" style="7"/>
    <col min="12" max="12" width="5.7109375" style="7" customWidth="1"/>
    <col min="13" max="19" width="9.140625" style="14"/>
    <col min="20" max="20" width="9.140625" style="22"/>
    <col min="21" max="21" width="9.140625" style="25"/>
    <col min="22" max="26" width="9.140625" style="7"/>
  </cols>
  <sheetData>
    <row r="1" spans="1:26" x14ac:dyDescent="0.25">
      <c r="M1" s="15" t="s">
        <v>2634</v>
      </c>
      <c r="N1" s="15"/>
      <c r="O1" s="15" t="s">
        <v>2635</v>
      </c>
      <c r="P1" s="15"/>
      <c r="Q1" s="15" t="s">
        <v>2636</v>
      </c>
      <c r="R1" s="15"/>
      <c r="S1" s="16"/>
      <c r="T1" s="22" t="s">
        <v>2641</v>
      </c>
      <c r="W1" s="7" t="s">
        <v>2643</v>
      </c>
    </row>
    <row r="2" spans="1:26" x14ac:dyDescent="0.25">
      <c r="A2" s="11" t="s">
        <v>2619</v>
      </c>
      <c r="B2" s="13" t="s">
        <v>2620</v>
      </c>
      <c r="C2" s="13" t="s">
        <v>2621</v>
      </c>
      <c r="D2" s="13" t="s">
        <v>2622</v>
      </c>
      <c r="E2" s="13" t="s">
        <v>2623</v>
      </c>
      <c r="F2" s="13" t="s">
        <v>2624</v>
      </c>
      <c r="G2" s="13" t="s">
        <v>2625</v>
      </c>
      <c r="H2" s="13" t="s">
        <v>2626</v>
      </c>
      <c r="I2" s="13" t="s">
        <v>2627</v>
      </c>
      <c r="J2" s="13" t="s">
        <v>2630</v>
      </c>
      <c r="K2" s="13" t="s">
        <v>2628</v>
      </c>
      <c r="L2" s="13" t="s">
        <v>292</v>
      </c>
      <c r="M2" s="14" t="s">
        <v>2629</v>
      </c>
      <c r="N2" s="12" t="s">
        <v>2631</v>
      </c>
      <c r="O2" s="14" t="s">
        <v>2632</v>
      </c>
      <c r="P2" s="14" t="s">
        <v>2633</v>
      </c>
      <c r="Q2" s="14" t="s">
        <v>2637</v>
      </c>
      <c r="R2" s="14" t="s">
        <v>2638</v>
      </c>
      <c r="S2" s="14" t="s">
        <v>2639</v>
      </c>
      <c r="T2" s="22" t="s">
        <v>2640</v>
      </c>
      <c r="U2" s="25" t="s">
        <v>2642</v>
      </c>
      <c r="V2" s="7">
        <f>23/25</f>
        <v>0.92</v>
      </c>
      <c r="W2" s="7" t="s">
        <v>2644</v>
      </c>
      <c r="X2" s="7" t="s">
        <v>2645</v>
      </c>
      <c r="Y2" s="7" t="s">
        <v>293</v>
      </c>
    </row>
    <row r="3" spans="1:26" x14ac:dyDescent="0.25">
      <c r="A3" s="7" t="s">
        <v>223</v>
      </c>
      <c r="B3" s="7">
        <v>100</v>
      </c>
      <c r="C3" s="7">
        <v>349</v>
      </c>
      <c r="D3" s="7">
        <v>67.8</v>
      </c>
      <c r="E3" s="7">
        <v>10.1</v>
      </c>
      <c r="F3" s="7">
        <v>3.7</v>
      </c>
      <c r="G3" s="7">
        <v>0</v>
      </c>
      <c r="I3" s="7">
        <v>0</v>
      </c>
      <c r="J3" s="7">
        <v>0</v>
      </c>
      <c r="K3" s="7">
        <v>0</v>
      </c>
      <c r="L3" s="7">
        <v>2001</v>
      </c>
      <c r="M3" s="14">
        <f>4*D3+4*E3+9*F3</f>
        <v>344.9</v>
      </c>
      <c r="N3" s="14">
        <f>ROUND(M3/C3,2)</f>
        <v>0.99</v>
      </c>
      <c r="O3" s="14">
        <f>B3-F3</f>
        <v>96.3</v>
      </c>
      <c r="P3" s="14">
        <f>C3-9*F3</f>
        <v>315.7</v>
      </c>
      <c r="Q3" s="14">
        <f>D3+E3</f>
        <v>77.899999999999991</v>
      </c>
      <c r="R3" s="14">
        <f>4*D3+4*E3</f>
        <v>311.59999999999997</v>
      </c>
      <c r="S3" s="14">
        <f>ROUND(R3/100,2)</f>
        <v>3.12</v>
      </c>
      <c r="T3" s="22">
        <f>ROUND(O3/S3,2)</f>
        <v>30.87</v>
      </c>
      <c r="U3" s="25">
        <v>30</v>
      </c>
      <c r="W3" s="7">
        <f>ROUND(D3/(D3+E3+F3),2)</f>
        <v>0.83</v>
      </c>
      <c r="X3" s="7">
        <f>ROUND(E3/(D3+E3+F3),2)</f>
        <v>0.12</v>
      </c>
      <c r="Y3" s="7">
        <f>ROUND(F3/(D3+E3+F3),2)</f>
        <v>0.05</v>
      </c>
    </row>
    <row r="4" spans="1:26" x14ac:dyDescent="0.25">
      <c r="A4" s="7" t="s">
        <v>144</v>
      </c>
      <c r="B4" s="7">
        <v>30</v>
      </c>
      <c r="C4" s="7">
        <v>129.9</v>
      </c>
      <c r="D4" s="7">
        <v>20.13</v>
      </c>
      <c r="E4" s="7">
        <v>3.54</v>
      </c>
      <c r="F4" s="7">
        <v>3.96</v>
      </c>
      <c r="G4" s="7">
        <v>0</v>
      </c>
      <c r="H4" s="7">
        <v>57.6</v>
      </c>
      <c r="I4" s="7">
        <v>0</v>
      </c>
      <c r="J4" s="7">
        <v>0</v>
      </c>
      <c r="K4" s="7">
        <v>0</v>
      </c>
      <c r="L4" s="7">
        <v>2006</v>
      </c>
      <c r="M4" s="14">
        <f t="shared" ref="M4:M67" si="0">4*D4+4*E4+9*F4</f>
        <v>130.32</v>
      </c>
      <c r="N4" s="14">
        <f t="shared" ref="N4:N67" si="1">ROUND(M4/C4,2)</f>
        <v>1</v>
      </c>
      <c r="O4" s="14">
        <f t="shared" ref="O4:O67" si="2">B4-F4</f>
        <v>26.04</v>
      </c>
      <c r="P4" s="14">
        <f t="shared" ref="P4:P67" si="3">C4-9*F4</f>
        <v>94.26</v>
      </c>
      <c r="Q4" s="14">
        <f t="shared" ref="Q4:Q67" si="4">D4+E4</f>
        <v>23.669999999999998</v>
      </c>
      <c r="R4" s="14">
        <f t="shared" ref="R4:R67" si="5">4*D4+4*E4</f>
        <v>94.679999999999993</v>
      </c>
      <c r="S4" s="14">
        <f t="shared" ref="S4:S67" si="6">ROUND(R4/100,2)</f>
        <v>0.95</v>
      </c>
      <c r="T4" s="22">
        <f t="shared" ref="T4:T67" si="7">ROUND(O4/S4,2)</f>
        <v>27.41</v>
      </c>
      <c r="U4" s="25">
        <v>25</v>
      </c>
      <c r="W4" s="7">
        <f t="shared" ref="W4:W67" si="8">ROUND(D4/(D4+E4+F4),2)</f>
        <v>0.73</v>
      </c>
      <c r="X4" s="7">
        <f t="shared" ref="X4:X67" si="9">ROUND(E4/(D4+E4+F4),2)</f>
        <v>0.13</v>
      </c>
      <c r="Y4" s="7">
        <f t="shared" ref="Y4:Y67" si="10">ROUND(F4/(D4+E4+F4),2)</f>
        <v>0.14000000000000001</v>
      </c>
    </row>
    <row r="5" spans="1:26" s="6" customFormat="1" x14ac:dyDescent="0.25">
      <c r="A5" s="8" t="s">
        <v>147</v>
      </c>
      <c r="B5" s="8">
        <v>100</v>
      </c>
      <c r="C5" s="8">
        <v>348</v>
      </c>
      <c r="D5" s="8">
        <v>64.900000000000006</v>
      </c>
      <c r="E5" s="8">
        <v>13.2</v>
      </c>
      <c r="F5" s="8">
        <v>8.1999999999999993</v>
      </c>
      <c r="G5" s="8"/>
      <c r="H5" s="8">
        <v>4</v>
      </c>
      <c r="I5" s="8"/>
      <c r="J5" s="8"/>
      <c r="K5" s="8">
        <v>0</v>
      </c>
      <c r="L5" s="8">
        <v>2017</v>
      </c>
      <c r="M5" s="17">
        <f t="shared" si="0"/>
        <v>386.20000000000005</v>
      </c>
      <c r="N5" s="17">
        <f t="shared" si="1"/>
        <v>1.1100000000000001</v>
      </c>
      <c r="O5" s="14">
        <f t="shared" si="2"/>
        <v>91.8</v>
      </c>
      <c r="P5" s="14">
        <f t="shared" si="3"/>
        <v>274.2</v>
      </c>
      <c r="Q5" s="14">
        <f t="shared" si="4"/>
        <v>78.100000000000009</v>
      </c>
      <c r="R5" s="14">
        <f t="shared" si="5"/>
        <v>312.40000000000003</v>
      </c>
      <c r="S5" s="14">
        <f t="shared" si="6"/>
        <v>3.12</v>
      </c>
      <c r="T5" s="22">
        <f t="shared" si="7"/>
        <v>29.42</v>
      </c>
      <c r="U5" s="26">
        <v>30</v>
      </c>
      <c r="V5" s="9"/>
      <c r="W5" s="7">
        <f t="shared" si="8"/>
        <v>0.75</v>
      </c>
      <c r="X5" s="7">
        <f t="shared" si="9"/>
        <v>0.15</v>
      </c>
      <c r="Y5" s="7">
        <f t="shared" si="10"/>
        <v>0.1</v>
      </c>
      <c r="Z5" s="9"/>
    </row>
    <row r="6" spans="1:26" s="6" customFormat="1" x14ac:dyDescent="0.25">
      <c r="A6" s="8" t="s">
        <v>2</v>
      </c>
      <c r="B6" s="8">
        <v>100</v>
      </c>
      <c r="C6" s="8">
        <v>332</v>
      </c>
      <c r="D6" s="8">
        <v>73.5</v>
      </c>
      <c r="E6" s="8">
        <v>11.4</v>
      </c>
      <c r="F6" s="8">
        <v>3.7</v>
      </c>
      <c r="G6" s="8"/>
      <c r="H6" s="8">
        <v>2</v>
      </c>
      <c r="I6" s="8"/>
      <c r="J6" s="8"/>
      <c r="K6" s="8">
        <v>0</v>
      </c>
      <c r="L6" s="8">
        <v>2017</v>
      </c>
      <c r="M6" s="17">
        <f t="shared" si="0"/>
        <v>372.90000000000003</v>
      </c>
      <c r="N6" s="17">
        <f t="shared" si="1"/>
        <v>1.1200000000000001</v>
      </c>
      <c r="O6" s="14">
        <f t="shared" si="2"/>
        <v>96.3</v>
      </c>
      <c r="P6" s="14">
        <f t="shared" si="3"/>
        <v>298.7</v>
      </c>
      <c r="Q6" s="14">
        <f t="shared" si="4"/>
        <v>84.9</v>
      </c>
      <c r="R6" s="14">
        <f t="shared" si="5"/>
        <v>339.6</v>
      </c>
      <c r="S6" s="14">
        <f t="shared" si="6"/>
        <v>3.4</v>
      </c>
      <c r="T6" s="22">
        <f t="shared" si="7"/>
        <v>28.32</v>
      </c>
      <c r="U6" s="26">
        <v>30</v>
      </c>
      <c r="V6" s="9"/>
      <c r="W6" s="7">
        <f t="shared" si="8"/>
        <v>0.83</v>
      </c>
      <c r="X6" s="7">
        <f t="shared" si="9"/>
        <v>0.13</v>
      </c>
      <c r="Y6" s="7">
        <f t="shared" si="10"/>
        <v>0.04</v>
      </c>
      <c r="Z6" s="9"/>
    </row>
    <row r="7" spans="1:26" s="6" customFormat="1" x14ac:dyDescent="0.25">
      <c r="A7" s="8" t="s">
        <v>8</v>
      </c>
      <c r="B7" s="8">
        <v>100</v>
      </c>
      <c r="C7" s="8">
        <v>334</v>
      </c>
      <c r="D7" s="8">
        <v>70.400000000000006</v>
      </c>
      <c r="E7" s="8">
        <v>14.3</v>
      </c>
      <c r="F7" s="8">
        <v>3.8</v>
      </c>
      <c r="G7" s="8"/>
      <c r="H7" s="8">
        <v>3</v>
      </c>
      <c r="I7" s="8"/>
      <c r="J7" s="8"/>
      <c r="K7" s="8">
        <v>0</v>
      </c>
      <c r="L7" s="8">
        <v>2017</v>
      </c>
      <c r="M7" s="17">
        <f t="shared" si="0"/>
        <v>373</v>
      </c>
      <c r="N7" s="17">
        <f t="shared" si="1"/>
        <v>1.1200000000000001</v>
      </c>
      <c r="O7" s="14">
        <f t="shared" si="2"/>
        <v>96.2</v>
      </c>
      <c r="P7" s="14">
        <f t="shared" si="3"/>
        <v>299.8</v>
      </c>
      <c r="Q7" s="14">
        <f t="shared" si="4"/>
        <v>84.7</v>
      </c>
      <c r="R7" s="14">
        <f t="shared" si="5"/>
        <v>338.8</v>
      </c>
      <c r="S7" s="14">
        <f t="shared" si="6"/>
        <v>3.39</v>
      </c>
      <c r="T7" s="22">
        <f t="shared" si="7"/>
        <v>28.38</v>
      </c>
      <c r="U7" s="26">
        <v>30</v>
      </c>
      <c r="V7" s="9"/>
      <c r="W7" s="7">
        <f t="shared" si="8"/>
        <v>0.8</v>
      </c>
      <c r="X7" s="7">
        <f t="shared" si="9"/>
        <v>0.16</v>
      </c>
      <c r="Y7" s="7">
        <f t="shared" si="10"/>
        <v>0.04</v>
      </c>
      <c r="Z7" s="9"/>
    </row>
    <row r="8" spans="1:26" x14ac:dyDescent="0.25">
      <c r="A8" s="8" t="s">
        <v>222</v>
      </c>
      <c r="B8" s="8">
        <v>100</v>
      </c>
      <c r="C8" s="8">
        <v>360</v>
      </c>
      <c r="D8" s="8">
        <v>74.599999999999994</v>
      </c>
      <c r="E8" s="8">
        <v>11.2</v>
      </c>
      <c r="F8" s="8">
        <v>1.9</v>
      </c>
      <c r="G8" s="8"/>
      <c r="H8" s="8">
        <v>6</v>
      </c>
      <c r="I8" s="8"/>
      <c r="J8" s="8"/>
      <c r="K8" s="8">
        <v>0</v>
      </c>
      <c r="L8" s="8">
        <v>2017</v>
      </c>
      <c r="M8" s="14">
        <f t="shared" si="0"/>
        <v>360.3</v>
      </c>
      <c r="N8" s="14">
        <f t="shared" si="1"/>
        <v>1</v>
      </c>
      <c r="O8" s="14">
        <f t="shared" si="2"/>
        <v>98.1</v>
      </c>
      <c r="P8" s="14">
        <f t="shared" si="3"/>
        <v>342.9</v>
      </c>
      <c r="Q8" s="14">
        <f t="shared" si="4"/>
        <v>85.8</v>
      </c>
      <c r="R8" s="14">
        <f t="shared" si="5"/>
        <v>343.2</v>
      </c>
      <c r="S8" s="14">
        <f t="shared" si="6"/>
        <v>3.43</v>
      </c>
      <c r="T8" s="22">
        <f t="shared" si="7"/>
        <v>28.6</v>
      </c>
      <c r="U8" s="25">
        <v>30</v>
      </c>
      <c r="W8" s="7">
        <f t="shared" si="8"/>
        <v>0.85</v>
      </c>
      <c r="X8" s="7">
        <f t="shared" si="9"/>
        <v>0.13</v>
      </c>
      <c r="Y8" s="7">
        <f t="shared" si="10"/>
        <v>0.02</v>
      </c>
    </row>
    <row r="9" spans="1:26" x14ac:dyDescent="0.25">
      <c r="A9" s="8" t="s">
        <v>221</v>
      </c>
      <c r="B9" s="8">
        <v>100</v>
      </c>
      <c r="C9" s="8">
        <v>206</v>
      </c>
      <c r="D9" s="8">
        <v>43.9</v>
      </c>
      <c r="E9" s="8">
        <v>6</v>
      </c>
      <c r="F9" s="8">
        <v>0.7</v>
      </c>
      <c r="G9" s="8">
        <v>0</v>
      </c>
      <c r="H9" s="8"/>
      <c r="I9" s="8">
        <v>0</v>
      </c>
      <c r="J9" s="8">
        <v>0</v>
      </c>
      <c r="K9" s="8">
        <v>0</v>
      </c>
      <c r="L9" s="8">
        <v>2011</v>
      </c>
      <c r="M9" s="14">
        <f t="shared" si="0"/>
        <v>205.9</v>
      </c>
      <c r="N9" s="14">
        <f t="shared" si="1"/>
        <v>1</v>
      </c>
      <c r="O9" s="14">
        <f t="shared" si="2"/>
        <v>99.3</v>
      </c>
      <c r="P9" s="14">
        <f t="shared" si="3"/>
        <v>199.7</v>
      </c>
      <c r="Q9" s="14">
        <f t="shared" si="4"/>
        <v>49.9</v>
      </c>
      <c r="R9" s="14">
        <f t="shared" si="5"/>
        <v>199.6</v>
      </c>
      <c r="S9" s="14">
        <f t="shared" si="6"/>
        <v>2</v>
      </c>
      <c r="T9" s="22">
        <f t="shared" si="7"/>
        <v>49.65</v>
      </c>
      <c r="U9" s="25">
        <v>50</v>
      </c>
      <c r="W9" s="7">
        <f t="shared" si="8"/>
        <v>0.87</v>
      </c>
      <c r="X9" s="7">
        <f t="shared" si="9"/>
        <v>0.12</v>
      </c>
      <c r="Y9" s="7">
        <f t="shared" si="10"/>
        <v>0.01</v>
      </c>
    </row>
    <row r="10" spans="1:26" x14ac:dyDescent="0.25">
      <c r="A10" s="8" t="s">
        <v>21</v>
      </c>
      <c r="B10" s="8">
        <v>100</v>
      </c>
      <c r="C10" s="8">
        <v>356</v>
      </c>
      <c r="D10" s="8">
        <v>87.5</v>
      </c>
      <c r="E10" s="8">
        <v>0.2</v>
      </c>
      <c r="F10" s="8">
        <v>0.4</v>
      </c>
      <c r="G10" s="8">
        <v>0</v>
      </c>
      <c r="H10" s="8">
        <v>14</v>
      </c>
      <c r="I10" s="8">
        <v>0</v>
      </c>
      <c r="J10" s="8"/>
      <c r="K10" s="8">
        <v>0</v>
      </c>
      <c r="L10" s="8">
        <v>2017</v>
      </c>
      <c r="M10" s="14">
        <f t="shared" si="0"/>
        <v>354.40000000000003</v>
      </c>
      <c r="N10" s="14">
        <f t="shared" si="1"/>
        <v>1</v>
      </c>
      <c r="O10" s="14">
        <f t="shared" si="2"/>
        <v>99.6</v>
      </c>
      <c r="P10" s="14">
        <f t="shared" si="3"/>
        <v>352.4</v>
      </c>
      <c r="Q10" s="14">
        <f t="shared" si="4"/>
        <v>87.7</v>
      </c>
      <c r="R10" s="14">
        <f t="shared" si="5"/>
        <v>350.8</v>
      </c>
      <c r="S10" s="14">
        <f t="shared" si="6"/>
        <v>3.51</v>
      </c>
      <c r="T10" s="22">
        <f t="shared" si="7"/>
        <v>28.38</v>
      </c>
      <c r="U10" s="25">
        <v>30</v>
      </c>
      <c r="W10" s="7">
        <f t="shared" si="8"/>
        <v>0.99</v>
      </c>
      <c r="X10" s="7">
        <f t="shared" si="9"/>
        <v>0</v>
      </c>
      <c r="Y10" s="7">
        <f t="shared" si="10"/>
        <v>0</v>
      </c>
    </row>
    <row r="11" spans="1:26" x14ac:dyDescent="0.25">
      <c r="A11" s="8" t="s">
        <v>22</v>
      </c>
      <c r="B11" s="8">
        <v>30</v>
      </c>
      <c r="C11" s="8">
        <v>135.30000000000001</v>
      </c>
      <c r="D11" s="8">
        <v>11.73</v>
      </c>
      <c r="E11" s="8">
        <v>11.31</v>
      </c>
      <c r="F11" s="8">
        <v>4.8</v>
      </c>
      <c r="G11" s="8">
        <v>0</v>
      </c>
      <c r="H11" s="8">
        <v>1.5</v>
      </c>
      <c r="I11" s="8">
        <v>0</v>
      </c>
      <c r="J11" s="8">
        <v>0</v>
      </c>
      <c r="K11" s="8">
        <v>0</v>
      </c>
      <c r="L11" s="8">
        <v>2011</v>
      </c>
      <c r="M11" s="14">
        <f t="shared" si="0"/>
        <v>135.35999999999999</v>
      </c>
      <c r="N11" s="14">
        <f t="shared" si="1"/>
        <v>1</v>
      </c>
      <c r="O11" s="14">
        <f t="shared" si="2"/>
        <v>25.2</v>
      </c>
      <c r="P11" s="14">
        <f t="shared" si="3"/>
        <v>92.100000000000023</v>
      </c>
      <c r="Q11" s="14">
        <f t="shared" si="4"/>
        <v>23.04</v>
      </c>
      <c r="R11" s="14">
        <f t="shared" si="5"/>
        <v>92.16</v>
      </c>
      <c r="S11" s="14">
        <f t="shared" si="6"/>
        <v>0.92</v>
      </c>
      <c r="T11" s="22">
        <f t="shared" si="7"/>
        <v>27.39</v>
      </c>
      <c r="U11" s="25">
        <v>25</v>
      </c>
      <c r="W11" s="7">
        <f t="shared" si="8"/>
        <v>0.42</v>
      </c>
      <c r="X11" s="7">
        <f t="shared" si="9"/>
        <v>0.41</v>
      </c>
      <c r="Y11" s="7">
        <f t="shared" si="10"/>
        <v>0.17</v>
      </c>
    </row>
    <row r="12" spans="1:26" s="6" customFormat="1" x14ac:dyDescent="0.25">
      <c r="A12" s="8" t="s">
        <v>285</v>
      </c>
      <c r="B12" s="8">
        <v>100</v>
      </c>
      <c r="C12" s="8">
        <v>307</v>
      </c>
      <c r="D12" s="8">
        <v>72.2</v>
      </c>
      <c r="E12" s="8">
        <v>12.4</v>
      </c>
      <c r="F12" s="8">
        <v>0.7</v>
      </c>
      <c r="G12" s="8"/>
      <c r="H12" s="8">
        <v>517</v>
      </c>
      <c r="I12" s="8"/>
      <c r="J12" s="8"/>
      <c r="K12" s="8">
        <v>0</v>
      </c>
      <c r="L12" s="8">
        <v>2017</v>
      </c>
      <c r="M12" s="17">
        <f t="shared" si="0"/>
        <v>344.70000000000005</v>
      </c>
      <c r="N12" s="17">
        <f t="shared" si="1"/>
        <v>1.1200000000000001</v>
      </c>
      <c r="O12" s="14">
        <f t="shared" si="2"/>
        <v>99.3</v>
      </c>
      <c r="P12" s="14">
        <f t="shared" si="3"/>
        <v>300.7</v>
      </c>
      <c r="Q12" s="14">
        <f t="shared" si="4"/>
        <v>84.600000000000009</v>
      </c>
      <c r="R12" s="14">
        <f t="shared" si="5"/>
        <v>338.40000000000003</v>
      </c>
      <c r="S12" s="14">
        <f t="shared" si="6"/>
        <v>3.38</v>
      </c>
      <c r="T12" s="22">
        <f t="shared" si="7"/>
        <v>29.38</v>
      </c>
      <c r="U12" s="26">
        <v>30</v>
      </c>
      <c r="V12" s="9"/>
      <c r="W12" s="7">
        <f t="shared" si="8"/>
        <v>0.85</v>
      </c>
      <c r="X12" s="7">
        <f t="shared" si="9"/>
        <v>0.15</v>
      </c>
      <c r="Y12" s="7">
        <f t="shared" si="10"/>
        <v>0.01</v>
      </c>
      <c r="Z12" s="9"/>
    </row>
    <row r="13" spans="1:26" x14ac:dyDescent="0.25">
      <c r="A13" s="8" t="s">
        <v>4</v>
      </c>
      <c r="B13" s="8">
        <v>30</v>
      </c>
      <c r="C13" s="8">
        <v>161.4</v>
      </c>
      <c r="D13" s="8">
        <v>14.67</v>
      </c>
      <c r="E13" s="8">
        <v>3.96</v>
      </c>
      <c r="F13" s="8">
        <v>9.66</v>
      </c>
      <c r="G13" s="8">
        <v>0</v>
      </c>
      <c r="H13" s="8">
        <v>1.2</v>
      </c>
      <c r="I13" s="8">
        <v>0</v>
      </c>
      <c r="J13" s="8">
        <v>0</v>
      </c>
      <c r="K13" s="8">
        <v>0</v>
      </c>
      <c r="L13" s="8">
        <v>2011</v>
      </c>
      <c r="M13" s="14">
        <f t="shared" si="0"/>
        <v>161.45999999999998</v>
      </c>
      <c r="N13" s="14">
        <f t="shared" si="1"/>
        <v>1</v>
      </c>
      <c r="O13" s="14">
        <f t="shared" si="2"/>
        <v>20.34</v>
      </c>
      <c r="P13" s="14">
        <f t="shared" si="3"/>
        <v>74.460000000000008</v>
      </c>
      <c r="Q13" s="14">
        <f t="shared" si="4"/>
        <v>18.63</v>
      </c>
      <c r="R13" s="14">
        <f t="shared" si="5"/>
        <v>74.52</v>
      </c>
      <c r="S13" s="14">
        <f t="shared" si="6"/>
        <v>0.75</v>
      </c>
      <c r="T13" s="22">
        <f t="shared" si="7"/>
        <v>27.12</v>
      </c>
      <c r="U13" s="25">
        <v>25</v>
      </c>
      <c r="W13" s="7">
        <f t="shared" si="8"/>
        <v>0.52</v>
      </c>
      <c r="X13" s="7">
        <f t="shared" si="9"/>
        <v>0.14000000000000001</v>
      </c>
      <c r="Y13" s="7">
        <f t="shared" si="10"/>
        <v>0.34</v>
      </c>
    </row>
    <row r="14" spans="1:26" x14ac:dyDescent="0.25">
      <c r="A14" s="8" t="s">
        <v>29</v>
      </c>
      <c r="B14" s="8">
        <v>30</v>
      </c>
      <c r="C14" s="8">
        <v>173.4</v>
      </c>
      <c r="D14" s="8">
        <v>10.17</v>
      </c>
      <c r="E14" s="8">
        <v>6.42</v>
      </c>
      <c r="F14" s="8">
        <v>11.88</v>
      </c>
      <c r="G14" s="8">
        <v>0</v>
      </c>
      <c r="H14" s="8">
        <v>0.9</v>
      </c>
      <c r="I14" s="8">
        <v>0</v>
      </c>
      <c r="J14" s="8">
        <v>0</v>
      </c>
      <c r="K14" s="8">
        <v>0</v>
      </c>
      <c r="L14" s="8">
        <v>2011</v>
      </c>
      <c r="M14" s="14">
        <f t="shared" si="0"/>
        <v>173.28</v>
      </c>
      <c r="N14" s="14">
        <f t="shared" si="1"/>
        <v>1</v>
      </c>
      <c r="O14" s="14">
        <f t="shared" si="2"/>
        <v>18.119999999999997</v>
      </c>
      <c r="P14" s="14">
        <f t="shared" si="3"/>
        <v>66.48</v>
      </c>
      <c r="Q14" s="14">
        <f t="shared" si="4"/>
        <v>16.59</v>
      </c>
      <c r="R14" s="14">
        <f t="shared" si="5"/>
        <v>66.36</v>
      </c>
      <c r="S14" s="14">
        <f t="shared" si="6"/>
        <v>0.66</v>
      </c>
      <c r="T14" s="22">
        <f t="shared" si="7"/>
        <v>27.45</v>
      </c>
      <c r="U14" s="25">
        <v>25</v>
      </c>
      <c r="W14" s="7">
        <f t="shared" si="8"/>
        <v>0.36</v>
      </c>
      <c r="X14" s="7">
        <f t="shared" si="9"/>
        <v>0.23</v>
      </c>
      <c r="Y14" s="7">
        <f t="shared" si="10"/>
        <v>0.42</v>
      </c>
    </row>
    <row r="15" spans="1:26" x14ac:dyDescent="0.25">
      <c r="A15" s="8" t="s">
        <v>145</v>
      </c>
      <c r="B15" s="8">
        <v>100</v>
      </c>
      <c r="C15" s="8">
        <v>101</v>
      </c>
      <c r="D15" s="8">
        <v>18.5</v>
      </c>
      <c r="E15" s="8">
        <v>2.2000000000000002</v>
      </c>
      <c r="F15" s="8">
        <v>2</v>
      </c>
      <c r="G15" s="8"/>
      <c r="H15" s="8">
        <v>388</v>
      </c>
      <c r="I15" s="8"/>
      <c r="J15" s="8"/>
      <c r="K15" s="8">
        <v>0</v>
      </c>
      <c r="L15" s="8">
        <v>2017</v>
      </c>
      <c r="M15" s="14">
        <f t="shared" si="0"/>
        <v>100.8</v>
      </c>
      <c r="N15" s="14">
        <f t="shared" si="1"/>
        <v>1</v>
      </c>
      <c r="O15" s="14">
        <f t="shared" si="2"/>
        <v>98</v>
      </c>
      <c r="P15" s="14">
        <f t="shared" si="3"/>
        <v>83</v>
      </c>
      <c r="Q15" s="14">
        <f t="shared" si="4"/>
        <v>20.7</v>
      </c>
      <c r="R15" s="14">
        <f t="shared" si="5"/>
        <v>82.8</v>
      </c>
      <c r="S15" s="14">
        <f t="shared" si="6"/>
        <v>0.83</v>
      </c>
      <c r="T15" s="22">
        <f t="shared" si="7"/>
        <v>118.07</v>
      </c>
      <c r="U15" s="25">
        <v>120</v>
      </c>
      <c r="W15" s="7">
        <f t="shared" si="8"/>
        <v>0.81</v>
      </c>
      <c r="X15" s="7">
        <f t="shared" si="9"/>
        <v>0.1</v>
      </c>
      <c r="Y15" s="7">
        <f t="shared" si="10"/>
        <v>0.09</v>
      </c>
    </row>
    <row r="16" spans="1:26" x14ac:dyDescent="0.25">
      <c r="A16" s="8" t="s">
        <v>284</v>
      </c>
      <c r="B16" s="8">
        <v>100</v>
      </c>
      <c r="C16" s="8">
        <v>369</v>
      </c>
      <c r="D16" s="8">
        <v>78.69</v>
      </c>
      <c r="E16" s="8">
        <v>8.59</v>
      </c>
      <c r="F16" s="8">
        <v>2.2200000000000002</v>
      </c>
      <c r="G16" s="8">
        <v>0</v>
      </c>
      <c r="H16" s="8">
        <v>1338</v>
      </c>
      <c r="I16" s="8">
        <v>0</v>
      </c>
      <c r="J16" s="8">
        <v>1.44</v>
      </c>
      <c r="K16" s="8">
        <v>0</v>
      </c>
      <c r="L16" s="8">
        <v>2017</v>
      </c>
      <c r="M16" s="14">
        <f t="shared" si="0"/>
        <v>369.1</v>
      </c>
      <c r="N16" s="14">
        <f t="shared" si="1"/>
        <v>1</v>
      </c>
      <c r="O16" s="14">
        <f t="shared" si="2"/>
        <v>97.78</v>
      </c>
      <c r="P16" s="14">
        <f t="shared" si="3"/>
        <v>349.02</v>
      </c>
      <c r="Q16" s="14">
        <f t="shared" si="4"/>
        <v>87.28</v>
      </c>
      <c r="R16" s="14">
        <f t="shared" si="5"/>
        <v>349.12</v>
      </c>
      <c r="S16" s="14">
        <f t="shared" si="6"/>
        <v>3.49</v>
      </c>
      <c r="T16" s="22">
        <f t="shared" si="7"/>
        <v>28.02</v>
      </c>
      <c r="U16" s="25">
        <v>30</v>
      </c>
      <c r="W16" s="7">
        <f t="shared" si="8"/>
        <v>0.88</v>
      </c>
      <c r="X16" s="7">
        <f t="shared" si="9"/>
        <v>0.1</v>
      </c>
      <c r="Y16" s="7">
        <f t="shared" si="10"/>
        <v>0.02</v>
      </c>
    </row>
    <row r="17" spans="1:25" x14ac:dyDescent="0.25">
      <c r="A17" s="8" t="s">
        <v>135</v>
      </c>
      <c r="B17" s="8">
        <v>100</v>
      </c>
      <c r="C17" s="8">
        <v>208</v>
      </c>
      <c r="D17" s="8">
        <v>27.79</v>
      </c>
      <c r="E17" s="8">
        <v>9.3800000000000008</v>
      </c>
      <c r="F17" s="8">
        <v>6.58</v>
      </c>
      <c r="G17" s="8">
        <v>0.49</v>
      </c>
      <c r="H17" s="8">
        <v>261</v>
      </c>
      <c r="I17" s="8">
        <v>7.35</v>
      </c>
      <c r="J17" s="8">
        <v>2.41</v>
      </c>
      <c r="K17" s="8">
        <v>0</v>
      </c>
      <c r="L17" s="8">
        <v>2017</v>
      </c>
      <c r="M17" s="14">
        <f t="shared" si="0"/>
        <v>207.9</v>
      </c>
      <c r="N17" s="14">
        <f t="shared" si="1"/>
        <v>1</v>
      </c>
      <c r="O17" s="14">
        <f t="shared" si="2"/>
        <v>93.42</v>
      </c>
      <c r="P17" s="14">
        <f t="shared" si="3"/>
        <v>148.78</v>
      </c>
      <c r="Q17" s="14">
        <f t="shared" si="4"/>
        <v>37.17</v>
      </c>
      <c r="R17" s="14">
        <f t="shared" si="5"/>
        <v>148.68</v>
      </c>
      <c r="S17" s="14">
        <f t="shared" si="6"/>
        <v>1.49</v>
      </c>
      <c r="T17" s="22">
        <f t="shared" si="7"/>
        <v>62.7</v>
      </c>
      <c r="U17" s="25">
        <v>65</v>
      </c>
      <c r="W17" s="7">
        <f t="shared" si="8"/>
        <v>0.64</v>
      </c>
      <c r="X17" s="7">
        <f t="shared" si="9"/>
        <v>0.21</v>
      </c>
      <c r="Y17" s="7">
        <f t="shared" si="10"/>
        <v>0.15</v>
      </c>
    </row>
    <row r="18" spans="1:25" x14ac:dyDescent="0.25">
      <c r="A18" s="8" t="s">
        <v>136</v>
      </c>
      <c r="B18" s="8">
        <v>100</v>
      </c>
      <c r="C18" s="8">
        <v>187</v>
      </c>
      <c r="D18" s="8">
        <v>23.82</v>
      </c>
      <c r="E18" s="8">
        <v>8.1300000000000008</v>
      </c>
      <c r="F18" s="8">
        <v>6.59</v>
      </c>
      <c r="G18" s="8">
        <v>0.67</v>
      </c>
      <c r="H18" s="8">
        <v>423</v>
      </c>
      <c r="I18" s="8">
        <v>7.68</v>
      </c>
      <c r="J18" s="8">
        <v>2.37</v>
      </c>
      <c r="K18" s="8">
        <v>0</v>
      </c>
      <c r="L18" s="8">
        <v>2017</v>
      </c>
      <c r="M18" s="14">
        <f t="shared" si="0"/>
        <v>187.11</v>
      </c>
      <c r="N18" s="14">
        <f t="shared" si="1"/>
        <v>1</v>
      </c>
      <c r="O18" s="14">
        <f t="shared" si="2"/>
        <v>93.41</v>
      </c>
      <c r="P18" s="14">
        <f t="shared" si="3"/>
        <v>127.69</v>
      </c>
      <c r="Q18" s="14">
        <f t="shared" si="4"/>
        <v>31.950000000000003</v>
      </c>
      <c r="R18" s="14">
        <f t="shared" si="5"/>
        <v>127.80000000000001</v>
      </c>
      <c r="S18" s="14">
        <f t="shared" si="6"/>
        <v>1.28</v>
      </c>
      <c r="T18" s="22">
        <f t="shared" si="7"/>
        <v>72.98</v>
      </c>
      <c r="U18" s="25">
        <v>75</v>
      </c>
      <c r="W18" s="7">
        <f t="shared" si="8"/>
        <v>0.62</v>
      </c>
      <c r="X18" s="7">
        <f t="shared" si="9"/>
        <v>0.21</v>
      </c>
      <c r="Y18" s="7">
        <f t="shared" si="10"/>
        <v>0.17</v>
      </c>
    </row>
    <row r="19" spans="1:25" x14ac:dyDescent="0.25">
      <c r="A19" s="8" t="s">
        <v>5</v>
      </c>
      <c r="B19" s="8">
        <v>100</v>
      </c>
      <c r="C19" s="8">
        <v>355</v>
      </c>
      <c r="D19" s="8">
        <v>71.36</v>
      </c>
      <c r="E19" s="8">
        <v>12.96</v>
      </c>
      <c r="F19" s="8">
        <v>3.29</v>
      </c>
      <c r="G19" s="8">
        <v>0.37</v>
      </c>
      <c r="H19" s="8">
        <v>1</v>
      </c>
      <c r="I19" s="8">
        <v>0</v>
      </c>
      <c r="J19" s="8">
        <v>0.7</v>
      </c>
      <c r="K19" s="8">
        <v>0</v>
      </c>
      <c r="L19" s="8">
        <v>2017</v>
      </c>
      <c r="M19" s="14">
        <f t="shared" si="0"/>
        <v>366.89</v>
      </c>
      <c r="N19" s="14">
        <f t="shared" si="1"/>
        <v>1.03</v>
      </c>
      <c r="O19" s="14">
        <f t="shared" si="2"/>
        <v>96.71</v>
      </c>
      <c r="P19" s="14">
        <f t="shared" si="3"/>
        <v>325.39</v>
      </c>
      <c r="Q19" s="14">
        <f t="shared" si="4"/>
        <v>84.32</v>
      </c>
      <c r="R19" s="14">
        <f t="shared" si="5"/>
        <v>337.28</v>
      </c>
      <c r="S19" s="14">
        <f t="shared" si="6"/>
        <v>3.37</v>
      </c>
      <c r="T19" s="22">
        <f t="shared" si="7"/>
        <v>28.7</v>
      </c>
      <c r="U19" s="25">
        <v>30</v>
      </c>
      <c r="W19" s="7">
        <f t="shared" si="8"/>
        <v>0.81</v>
      </c>
      <c r="X19" s="7">
        <f t="shared" si="9"/>
        <v>0.15</v>
      </c>
      <c r="Y19" s="7">
        <f t="shared" si="10"/>
        <v>0.04</v>
      </c>
    </row>
    <row r="20" spans="1:25" x14ac:dyDescent="0.25">
      <c r="A20" s="8" t="s">
        <v>291</v>
      </c>
      <c r="B20" s="8">
        <v>100</v>
      </c>
      <c r="C20" s="8">
        <v>352</v>
      </c>
      <c r="D20" s="8">
        <v>74.41</v>
      </c>
      <c r="E20" s="8">
        <v>13.58</v>
      </c>
      <c r="F20" s="8">
        <v>1.27</v>
      </c>
      <c r="G20" s="8">
        <v>2.77</v>
      </c>
      <c r="H20" s="8">
        <v>707</v>
      </c>
      <c r="I20" s="8">
        <v>0</v>
      </c>
      <c r="J20" s="8">
        <v>0.38</v>
      </c>
      <c r="K20" s="8">
        <v>0</v>
      </c>
      <c r="L20" s="8">
        <v>2017</v>
      </c>
      <c r="M20" s="14">
        <f t="shared" si="0"/>
        <v>363.39</v>
      </c>
      <c r="N20" s="14">
        <f t="shared" si="1"/>
        <v>1.03</v>
      </c>
      <c r="O20" s="14">
        <f t="shared" si="2"/>
        <v>98.73</v>
      </c>
      <c r="P20" s="14">
        <f t="shared" si="3"/>
        <v>340.57</v>
      </c>
      <c r="Q20" s="14">
        <f t="shared" si="4"/>
        <v>87.99</v>
      </c>
      <c r="R20" s="14">
        <f t="shared" si="5"/>
        <v>351.96</v>
      </c>
      <c r="S20" s="14">
        <f t="shared" si="6"/>
        <v>3.52</v>
      </c>
      <c r="T20" s="22">
        <f t="shared" si="7"/>
        <v>28.05</v>
      </c>
      <c r="U20" s="25">
        <v>30</v>
      </c>
      <c r="W20" s="7">
        <f t="shared" si="8"/>
        <v>0.83</v>
      </c>
      <c r="X20" s="7">
        <f t="shared" si="9"/>
        <v>0.15</v>
      </c>
      <c r="Y20" s="7">
        <f t="shared" si="10"/>
        <v>0.01</v>
      </c>
    </row>
    <row r="21" spans="1:25" x14ac:dyDescent="0.25">
      <c r="A21" s="8" t="s">
        <v>108</v>
      </c>
      <c r="B21" s="8">
        <v>100</v>
      </c>
      <c r="C21" s="8">
        <v>108</v>
      </c>
      <c r="D21" s="8">
        <v>22.65</v>
      </c>
      <c r="E21" s="8">
        <v>4.28</v>
      </c>
      <c r="F21" s="8">
        <v>0.4</v>
      </c>
      <c r="G21" s="8">
        <v>0</v>
      </c>
      <c r="H21" s="8">
        <v>35</v>
      </c>
      <c r="I21" s="8">
        <v>0</v>
      </c>
      <c r="J21" s="8">
        <v>0.12</v>
      </c>
      <c r="K21" s="8">
        <v>0</v>
      </c>
      <c r="L21" s="8">
        <v>2017</v>
      </c>
      <c r="M21" s="14">
        <f t="shared" si="0"/>
        <v>111.32</v>
      </c>
      <c r="N21" s="14">
        <f t="shared" si="1"/>
        <v>1.03</v>
      </c>
      <c r="O21" s="14">
        <f t="shared" si="2"/>
        <v>99.6</v>
      </c>
      <c r="P21" s="14">
        <f t="shared" si="3"/>
        <v>104.4</v>
      </c>
      <c r="Q21" s="14">
        <f t="shared" si="4"/>
        <v>26.93</v>
      </c>
      <c r="R21" s="14">
        <f t="shared" si="5"/>
        <v>107.72</v>
      </c>
      <c r="S21" s="14">
        <f t="shared" si="6"/>
        <v>1.08</v>
      </c>
      <c r="T21" s="22">
        <f t="shared" si="7"/>
        <v>92.22</v>
      </c>
      <c r="U21" s="25">
        <v>90</v>
      </c>
      <c r="W21" s="7">
        <f t="shared" si="8"/>
        <v>0.83</v>
      </c>
      <c r="X21" s="7">
        <f t="shared" si="9"/>
        <v>0.16</v>
      </c>
      <c r="Y21" s="7">
        <f t="shared" si="10"/>
        <v>0.01</v>
      </c>
    </row>
    <row r="22" spans="1:25" x14ac:dyDescent="0.25">
      <c r="A22" s="8" t="s">
        <v>274</v>
      </c>
      <c r="B22" s="8">
        <v>100</v>
      </c>
      <c r="C22" s="8">
        <v>274</v>
      </c>
      <c r="D22" s="8">
        <v>61.14</v>
      </c>
      <c r="E22" s="8">
        <v>7.59</v>
      </c>
      <c r="F22" s="8">
        <v>0.96</v>
      </c>
      <c r="G22" s="8">
        <v>0</v>
      </c>
      <c r="H22" s="8">
        <v>455</v>
      </c>
      <c r="I22" s="8">
        <v>0</v>
      </c>
      <c r="J22" s="8">
        <v>0.27</v>
      </c>
      <c r="K22" s="8">
        <v>0</v>
      </c>
      <c r="L22" s="8">
        <v>2017</v>
      </c>
      <c r="M22" s="14">
        <f t="shared" si="0"/>
        <v>283.56</v>
      </c>
      <c r="N22" s="14">
        <f t="shared" si="1"/>
        <v>1.03</v>
      </c>
      <c r="O22" s="14">
        <f t="shared" si="2"/>
        <v>99.04</v>
      </c>
      <c r="P22" s="14">
        <f t="shared" si="3"/>
        <v>265.36</v>
      </c>
      <c r="Q22" s="14">
        <f t="shared" si="4"/>
        <v>68.73</v>
      </c>
      <c r="R22" s="14">
        <f t="shared" si="5"/>
        <v>274.92</v>
      </c>
      <c r="S22" s="14">
        <f t="shared" si="6"/>
        <v>2.75</v>
      </c>
      <c r="T22" s="22">
        <f t="shared" si="7"/>
        <v>36.01</v>
      </c>
      <c r="U22" s="25">
        <v>35</v>
      </c>
      <c r="W22" s="7">
        <f t="shared" si="8"/>
        <v>0.88</v>
      </c>
      <c r="X22" s="7">
        <f t="shared" si="9"/>
        <v>0.11</v>
      </c>
      <c r="Y22" s="7">
        <f t="shared" si="10"/>
        <v>0.01</v>
      </c>
    </row>
    <row r="23" spans="1:25" x14ac:dyDescent="0.25">
      <c r="A23" s="8" t="s">
        <v>110</v>
      </c>
      <c r="B23" s="8">
        <v>100</v>
      </c>
      <c r="C23" s="8">
        <v>117</v>
      </c>
      <c r="D23" s="8">
        <v>25.73</v>
      </c>
      <c r="E23" s="8">
        <v>3.54</v>
      </c>
      <c r="F23" s="8">
        <v>0.44</v>
      </c>
      <c r="G23" s="8">
        <v>0</v>
      </c>
      <c r="H23" s="8">
        <v>38</v>
      </c>
      <c r="I23" s="8">
        <v>0</v>
      </c>
      <c r="J23" s="8">
        <v>0.13</v>
      </c>
      <c r="K23" s="8">
        <v>0</v>
      </c>
      <c r="L23" s="8">
        <v>2017</v>
      </c>
      <c r="M23" s="14">
        <f t="shared" si="0"/>
        <v>121.03999999999999</v>
      </c>
      <c r="N23" s="14">
        <f t="shared" si="1"/>
        <v>1.03</v>
      </c>
      <c r="O23" s="14">
        <f t="shared" si="2"/>
        <v>99.56</v>
      </c>
      <c r="P23" s="14">
        <f t="shared" si="3"/>
        <v>113.04</v>
      </c>
      <c r="Q23" s="14">
        <f t="shared" si="4"/>
        <v>29.27</v>
      </c>
      <c r="R23" s="14">
        <f t="shared" si="5"/>
        <v>117.08</v>
      </c>
      <c r="S23" s="14">
        <f t="shared" si="6"/>
        <v>1.17</v>
      </c>
      <c r="T23" s="22">
        <f t="shared" si="7"/>
        <v>85.09</v>
      </c>
      <c r="U23" s="25">
        <v>85</v>
      </c>
      <c r="W23" s="7">
        <f t="shared" si="8"/>
        <v>0.87</v>
      </c>
      <c r="X23" s="7">
        <f t="shared" si="9"/>
        <v>0.12</v>
      </c>
      <c r="Y23" s="7">
        <f t="shared" si="10"/>
        <v>0.01</v>
      </c>
    </row>
    <row r="24" spans="1:25" x14ac:dyDescent="0.25">
      <c r="A24" s="8" t="s">
        <v>109</v>
      </c>
      <c r="B24" s="8">
        <v>100</v>
      </c>
      <c r="C24" s="8">
        <v>339</v>
      </c>
      <c r="D24" s="8">
        <v>73.66</v>
      </c>
      <c r="E24" s="8">
        <v>10.74</v>
      </c>
      <c r="F24" s="8">
        <v>1.44</v>
      </c>
      <c r="G24" s="8">
        <v>0</v>
      </c>
      <c r="H24" s="8">
        <v>628</v>
      </c>
      <c r="I24" s="8">
        <v>0</v>
      </c>
      <c r="J24" s="8">
        <v>0.34</v>
      </c>
      <c r="K24" s="8">
        <v>0</v>
      </c>
      <c r="L24" s="8">
        <v>2017</v>
      </c>
      <c r="M24" s="14">
        <f t="shared" si="0"/>
        <v>350.55999999999995</v>
      </c>
      <c r="N24" s="14">
        <f t="shared" si="1"/>
        <v>1.03</v>
      </c>
      <c r="O24" s="14">
        <f t="shared" si="2"/>
        <v>98.56</v>
      </c>
      <c r="P24" s="14">
        <f t="shared" si="3"/>
        <v>326.04000000000002</v>
      </c>
      <c r="Q24" s="14">
        <f t="shared" si="4"/>
        <v>84.399999999999991</v>
      </c>
      <c r="R24" s="14">
        <f t="shared" si="5"/>
        <v>337.59999999999997</v>
      </c>
      <c r="S24" s="14">
        <f t="shared" si="6"/>
        <v>3.38</v>
      </c>
      <c r="T24" s="22">
        <f t="shared" si="7"/>
        <v>29.16</v>
      </c>
      <c r="U24" s="25">
        <v>30</v>
      </c>
      <c r="W24" s="7">
        <f t="shared" si="8"/>
        <v>0.86</v>
      </c>
      <c r="X24" s="7">
        <f t="shared" si="9"/>
        <v>0.13</v>
      </c>
      <c r="Y24" s="7">
        <f t="shared" si="10"/>
        <v>0.02</v>
      </c>
    </row>
    <row r="25" spans="1:25" x14ac:dyDescent="0.25">
      <c r="A25" s="8" t="s">
        <v>139</v>
      </c>
      <c r="B25" s="8">
        <v>100</v>
      </c>
      <c r="C25" s="8">
        <v>345</v>
      </c>
      <c r="D25" s="8">
        <v>67.84</v>
      </c>
      <c r="E25" s="8">
        <v>13.64</v>
      </c>
      <c r="F25" s="8">
        <v>3.38</v>
      </c>
      <c r="G25" s="8">
        <v>0.5</v>
      </c>
      <c r="H25" s="8">
        <v>1</v>
      </c>
      <c r="I25" s="8">
        <v>0</v>
      </c>
      <c r="J25" s="8">
        <v>0.71</v>
      </c>
      <c r="K25" s="8">
        <v>0</v>
      </c>
      <c r="L25" s="8">
        <v>2017</v>
      </c>
      <c r="M25" s="14">
        <f t="shared" si="0"/>
        <v>356.34000000000003</v>
      </c>
      <c r="N25" s="14">
        <f t="shared" si="1"/>
        <v>1.03</v>
      </c>
      <c r="O25" s="14">
        <f t="shared" si="2"/>
        <v>96.62</v>
      </c>
      <c r="P25" s="14">
        <f t="shared" si="3"/>
        <v>314.58</v>
      </c>
      <c r="Q25" s="14">
        <f t="shared" si="4"/>
        <v>81.48</v>
      </c>
      <c r="R25" s="14">
        <f t="shared" si="5"/>
        <v>325.92</v>
      </c>
      <c r="S25" s="14">
        <f t="shared" si="6"/>
        <v>3.26</v>
      </c>
      <c r="T25" s="22">
        <f t="shared" si="7"/>
        <v>29.64</v>
      </c>
      <c r="U25" s="25">
        <v>30</v>
      </c>
      <c r="W25" s="7">
        <f t="shared" si="8"/>
        <v>0.8</v>
      </c>
      <c r="X25" s="7">
        <f t="shared" si="9"/>
        <v>0.16</v>
      </c>
      <c r="Y25" s="7">
        <f t="shared" si="10"/>
        <v>0.04</v>
      </c>
    </row>
    <row r="26" spans="1:25" x14ac:dyDescent="0.25">
      <c r="A26" s="8" t="s">
        <v>13</v>
      </c>
      <c r="B26" s="8">
        <v>100</v>
      </c>
      <c r="C26" s="8">
        <v>362</v>
      </c>
      <c r="D26" s="8">
        <v>78.5</v>
      </c>
      <c r="E26" s="8">
        <v>6.2</v>
      </c>
      <c r="F26" s="8">
        <v>0.9</v>
      </c>
      <c r="G26" s="8">
        <v>0.1</v>
      </c>
      <c r="H26" s="8">
        <v>2</v>
      </c>
      <c r="I26" s="8">
        <v>0</v>
      </c>
      <c r="J26" s="8">
        <v>-0.28999999999999998</v>
      </c>
      <c r="K26" s="8">
        <v>0</v>
      </c>
      <c r="L26" s="8">
        <v>2017</v>
      </c>
      <c r="M26" s="14">
        <f t="shared" si="0"/>
        <v>346.90000000000003</v>
      </c>
      <c r="N26" s="14">
        <f t="shared" si="1"/>
        <v>0.96</v>
      </c>
      <c r="O26" s="14">
        <f t="shared" si="2"/>
        <v>99.1</v>
      </c>
      <c r="P26" s="14">
        <f t="shared" si="3"/>
        <v>353.9</v>
      </c>
      <c r="Q26" s="14">
        <f t="shared" si="4"/>
        <v>84.7</v>
      </c>
      <c r="R26" s="14">
        <f t="shared" si="5"/>
        <v>338.8</v>
      </c>
      <c r="S26" s="14">
        <f t="shared" si="6"/>
        <v>3.39</v>
      </c>
      <c r="T26" s="22">
        <f t="shared" si="7"/>
        <v>29.23</v>
      </c>
      <c r="U26" s="25">
        <v>30</v>
      </c>
      <c r="W26" s="7">
        <f t="shared" si="8"/>
        <v>0.92</v>
      </c>
      <c r="X26" s="7">
        <f t="shared" si="9"/>
        <v>7.0000000000000007E-2</v>
      </c>
      <c r="Y26" s="7">
        <f t="shared" si="10"/>
        <v>0.01</v>
      </c>
    </row>
    <row r="27" spans="1:25" x14ac:dyDescent="0.25">
      <c r="A27" s="8" t="s">
        <v>14</v>
      </c>
      <c r="B27" s="8">
        <v>40</v>
      </c>
      <c r="C27" s="8">
        <v>151.6</v>
      </c>
      <c r="D27" s="8">
        <v>32.159999999999997</v>
      </c>
      <c r="E27" s="8">
        <v>2.96</v>
      </c>
      <c r="F27" s="8">
        <v>1.04</v>
      </c>
      <c r="G27" s="8">
        <v>0</v>
      </c>
      <c r="H27" s="8">
        <v>2.4</v>
      </c>
      <c r="I27" s="8">
        <v>0</v>
      </c>
      <c r="J27" s="8">
        <v>0</v>
      </c>
      <c r="K27" s="8">
        <v>0</v>
      </c>
      <c r="L27" s="8">
        <v>2011</v>
      </c>
      <c r="M27" s="14">
        <f t="shared" si="0"/>
        <v>149.83999999999997</v>
      </c>
      <c r="N27" s="14">
        <f t="shared" si="1"/>
        <v>0.99</v>
      </c>
      <c r="O27" s="14">
        <f t="shared" si="2"/>
        <v>38.96</v>
      </c>
      <c r="P27" s="14">
        <f t="shared" si="3"/>
        <v>142.24</v>
      </c>
      <c r="Q27" s="14">
        <f t="shared" si="4"/>
        <v>35.119999999999997</v>
      </c>
      <c r="R27" s="14">
        <f t="shared" si="5"/>
        <v>140.47999999999999</v>
      </c>
      <c r="S27" s="14">
        <f t="shared" si="6"/>
        <v>1.4</v>
      </c>
      <c r="T27" s="22">
        <f t="shared" si="7"/>
        <v>27.83</v>
      </c>
      <c r="U27" s="25">
        <v>30</v>
      </c>
      <c r="W27" s="7">
        <f t="shared" si="8"/>
        <v>0.89</v>
      </c>
      <c r="X27" s="7">
        <f t="shared" si="9"/>
        <v>0.08</v>
      </c>
      <c r="Y27" s="7">
        <f t="shared" si="10"/>
        <v>0.03</v>
      </c>
    </row>
    <row r="28" spans="1:25" x14ac:dyDescent="0.25">
      <c r="A28" s="8" t="s">
        <v>1</v>
      </c>
      <c r="B28" s="8">
        <v>100</v>
      </c>
      <c r="C28" s="8">
        <v>469</v>
      </c>
      <c r="D28" s="8">
        <v>78.2</v>
      </c>
      <c r="E28" s="8">
        <v>3.2</v>
      </c>
      <c r="F28" s="8">
        <v>15.9</v>
      </c>
      <c r="G28" s="8"/>
      <c r="H28" s="8">
        <v>224</v>
      </c>
      <c r="I28" s="8"/>
      <c r="J28" s="8"/>
      <c r="K28" s="8">
        <v>0</v>
      </c>
      <c r="L28" s="8">
        <v>2017</v>
      </c>
      <c r="M28" s="14">
        <f t="shared" si="0"/>
        <v>468.70000000000005</v>
      </c>
      <c r="N28" s="14">
        <f t="shared" si="1"/>
        <v>1</v>
      </c>
      <c r="O28" s="14">
        <f t="shared" si="2"/>
        <v>84.1</v>
      </c>
      <c r="P28" s="14">
        <f t="shared" si="3"/>
        <v>325.89999999999998</v>
      </c>
      <c r="Q28" s="14">
        <f t="shared" si="4"/>
        <v>81.400000000000006</v>
      </c>
      <c r="R28" s="14">
        <f t="shared" si="5"/>
        <v>325.60000000000002</v>
      </c>
      <c r="S28" s="14">
        <f t="shared" si="6"/>
        <v>3.26</v>
      </c>
      <c r="T28" s="22">
        <f t="shared" si="7"/>
        <v>25.8</v>
      </c>
      <c r="U28" s="25">
        <v>25</v>
      </c>
      <c r="W28" s="7">
        <f t="shared" si="8"/>
        <v>0.8</v>
      </c>
      <c r="X28" s="7">
        <f t="shared" si="9"/>
        <v>0.03</v>
      </c>
      <c r="Y28" s="7">
        <f t="shared" si="10"/>
        <v>0.16</v>
      </c>
    </row>
    <row r="29" spans="1:25" x14ac:dyDescent="0.25">
      <c r="A29" s="8" t="s">
        <v>23</v>
      </c>
      <c r="B29" s="8">
        <v>100</v>
      </c>
      <c r="C29" s="8">
        <v>395</v>
      </c>
      <c r="D29" s="8">
        <v>89.96</v>
      </c>
      <c r="E29" s="8">
        <v>4.1100000000000003</v>
      </c>
      <c r="F29" s="8">
        <v>2.13</v>
      </c>
      <c r="G29" s="8">
        <v>35.58</v>
      </c>
      <c r="H29" s="8">
        <v>4</v>
      </c>
      <c r="I29" s="8">
        <v>0</v>
      </c>
      <c r="J29" s="8">
        <v>1.1200000000000001</v>
      </c>
      <c r="K29" s="8">
        <v>0</v>
      </c>
      <c r="L29" s="8">
        <v>2017</v>
      </c>
      <c r="M29" s="14">
        <f t="shared" si="0"/>
        <v>395.45</v>
      </c>
      <c r="N29" s="14">
        <f t="shared" si="1"/>
        <v>1</v>
      </c>
      <c r="O29" s="14">
        <f t="shared" si="2"/>
        <v>97.87</v>
      </c>
      <c r="P29" s="14">
        <f t="shared" si="3"/>
        <v>375.83</v>
      </c>
      <c r="Q29" s="14">
        <f t="shared" si="4"/>
        <v>94.07</v>
      </c>
      <c r="R29" s="14">
        <f t="shared" si="5"/>
        <v>376.28</v>
      </c>
      <c r="S29" s="14">
        <f t="shared" si="6"/>
        <v>3.76</v>
      </c>
      <c r="T29" s="22">
        <f t="shared" si="7"/>
        <v>26.03</v>
      </c>
      <c r="U29" s="25">
        <v>25</v>
      </c>
      <c r="W29" s="7">
        <f t="shared" si="8"/>
        <v>0.94</v>
      </c>
      <c r="X29" s="7">
        <f t="shared" si="9"/>
        <v>0.04</v>
      </c>
      <c r="Y29" s="7">
        <f t="shared" si="10"/>
        <v>0.02</v>
      </c>
    </row>
    <row r="30" spans="1:25" x14ac:dyDescent="0.25">
      <c r="A30" s="8" t="s">
        <v>19</v>
      </c>
      <c r="B30" s="8">
        <v>30</v>
      </c>
      <c r="C30" s="8">
        <v>139.5</v>
      </c>
      <c r="D30" s="8">
        <v>21.36</v>
      </c>
      <c r="E30" s="8">
        <v>1.71</v>
      </c>
      <c r="F30" s="8">
        <v>5.25</v>
      </c>
      <c r="G30" s="8">
        <v>0</v>
      </c>
      <c r="H30" s="8">
        <v>147</v>
      </c>
      <c r="I30" s="8">
        <v>0</v>
      </c>
      <c r="J30" s="8">
        <v>0</v>
      </c>
      <c r="K30" s="8">
        <v>0</v>
      </c>
      <c r="L30" s="8">
        <v>2011</v>
      </c>
      <c r="M30" s="14">
        <f t="shared" si="0"/>
        <v>139.53</v>
      </c>
      <c r="N30" s="14">
        <f t="shared" si="1"/>
        <v>1</v>
      </c>
      <c r="O30" s="14">
        <f t="shared" si="2"/>
        <v>24.75</v>
      </c>
      <c r="P30" s="14">
        <f t="shared" si="3"/>
        <v>92.25</v>
      </c>
      <c r="Q30" s="14">
        <f t="shared" si="4"/>
        <v>23.07</v>
      </c>
      <c r="R30" s="14">
        <f t="shared" si="5"/>
        <v>92.28</v>
      </c>
      <c r="S30" s="14">
        <f t="shared" si="6"/>
        <v>0.92</v>
      </c>
      <c r="T30" s="22">
        <f t="shared" si="7"/>
        <v>26.9</v>
      </c>
      <c r="U30" s="25">
        <v>25</v>
      </c>
      <c r="W30" s="7">
        <f t="shared" si="8"/>
        <v>0.75</v>
      </c>
      <c r="X30" s="7">
        <f t="shared" si="9"/>
        <v>0.06</v>
      </c>
      <c r="Y30" s="7">
        <f t="shared" si="10"/>
        <v>0.19</v>
      </c>
    </row>
    <row r="31" spans="1:25" x14ac:dyDescent="0.25">
      <c r="A31" s="8" t="s">
        <v>141</v>
      </c>
      <c r="B31" s="8">
        <v>100</v>
      </c>
      <c r="C31" s="8">
        <v>393</v>
      </c>
      <c r="D31" s="8">
        <v>80.7</v>
      </c>
      <c r="E31" s="8">
        <v>8.6999999999999993</v>
      </c>
      <c r="F31" s="8">
        <v>3.9</v>
      </c>
      <c r="G31" s="8"/>
      <c r="H31" s="8">
        <v>74</v>
      </c>
      <c r="I31" s="8"/>
      <c r="J31" s="8"/>
      <c r="K31" s="8">
        <v>0</v>
      </c>
      <c r="L31" s="8">
        <v>2017</v>
      </c>
      <c r="M31" s="14">
        <f t="shared" si="0"/>
        <v>392.70000000000005</v>
      </c>
      <c r="N31" s="14">
        <f t="shared" si="1"/>
        <v>1</v>
      </c>
      <c r="O31" s="14">
        <f t="shared" si="2"/>
        <v>96.1</v>
      </c>
      <c r="P31" s="14">
        <f t="shared" si="3"/>
        <v>357.9</v>
      </c>
      <c r="Q31" s="14">
        <f t="shared" si="4"/>
        <v>89.4</v>
      </c>
      <c r="R31" s="14">
        <f t="shared" si="5"/>
        <v>357.6</v>
      </c>
      <c r="S31" s="14">
        <f t="shared" si="6"/>
        <v>3.58</v>
      </c>
      <c r="T31" s="22">
        <f t="shared" si="7"/>
        <v>26.84</v>
      </c>
      <c r="U31" s="25">
        <v>25</v>
      </c>
      <c r="W31" s="7">
        <f t="shared" si="8"/>
        <v>0.86</v>
      </c>
      <c r="X31" s="7">
        <f t="shared" si="9"/>
        <v>0.09</v>
      </c>
      <c r="Y31" s="7">
        <f t="shared" si="10"/>
        <v>0.04</v>
      </c>
    </row>
    <row r="32" spans="1:25" x14ac:dyDescent="0.25">
      <c r="A32" s="8" t="s">
        <v>143</v>
      </c>
      <c r="B32" s="8">
        <v>100</v>
      </c>
      <c r="C32" s="8">
        <v>213</v>
      </c>
      <c r="D32" s="8">
        <v>48.8</v>
      </c>
      <c r="E32" s="8">
        <v>3.71</v>
      </c>
      <c r="F32" s="8">
        <v>0.37</v>
      </c>
      <c r="G32" s="8">
        <v>0.09</v>
      </c>
      <c r="H32" s="8">
        <v>261</v>
      </c>
      <c r="I32" s="8">
        <v>0</v>
      </c>
      <c r="J32" s="8">
        <v>0.16</v>
      </c>
      <c r="K32" s="8">
        <v>0</v>
      </c>
      <c r="L32" s="8">
        <v>2017</v>
      </c>
      <c r="M32" s="14">
        <f t="shared" si="0"/>
        <v>213.37</v>
      </c>
      <c r="N32" s="14">
        <f t="shared" si="1"/>
        <v>1</v>
      </c>
      <c r="O32" s="14">
        <f t="shared" si="2"/>
        <v>99.63</v>
      </c>
      <c r="P32" s="14">
        <f t="shared" si="3"/>
        <v>209.67</v>
      </c>
      <c r="Q32" s="14">
        <f t="shared" si="4"/>
        <v>52.51</v>
      </c>
      <c r="R32" s="14">
        <f t="shared" si="5"/>
        <v>210.04</v>
      </c>
      <c r="S32" s="14">
        <f t="shared" si="6"/>
        <v>2.1</v>
      </c>
      <c r="T32" s="22">
        <f t="shared" si="7"/>
        <v>47.44</v>
      </c>
      <c r="U32" s="25">
        <v>45</v>
      </c>
      <c r="W32" s="7">
        <f t="shared" si="8"/>
        <v>0.92</v>
      </c>
      <c r="X32" s="7">
        <f t="shared" si="9"/>
        <v>7.0000000000000007E-2</v>
      </c>
      <c r="Y32" s="7">
        <f t="shared" si="10"/>
        <v>0.01</v>
      </c>
    </row>
    <row r="33" spans="1:25" x14ac:dyDescent="0.25">
      <c r="A33" s="8" t="s">
        <v>262</v>
      </c>
      <c r="B33" s="8">
        <v>100</v>
      </c>
      <c r="C33" s="8">
        <v>205</v>
      </c>
      <c r="D33" s="8">
        <v>47.8</v>
      </c>
      <c r="E33" s="8">
        <v>3.5</v>
      </c>
      <c r="F33" s="8">
        <v>0</v>
      </c>
      <c r="G33" s="8"/>
      <c r="H33" s="8">
        <v>226</v>
      </c>
      <c r="I33" s="8"/>
      <c r="J33" s="8"/>
      <c r="K33" s="8">
        <v>0</v>
      </c>
      <c r="L33" s="8">
        <v>2017</v>
      </c>
      <c r="M33" s="14">
        <f t="shared" si="0"/>
        <v>205.2</v>
      </c>
      <c r="N33" s="14">
        <f t="shared" si="1"/>
        <v>1</v>
      </c>
      <c r="O33" s="14">
        <f t="shared" si="2"/>
        <v>100</v>
      </c>
      <c r="P33" s="14">
        <f t="shared" si="3"/>
        <v>205</v>
      </c>
      <c r="Q33" s="14">
        <f t="shared" si="4"/>
        <v>51.3</v>
      </c>
      <c r="R33" s="14">
        <f t="shared" si="5"/>
        <v>205.2</v>
      </c>
      <c r="S33" s="14">
        <f t="shared" si="6"/>
        <v>2.0499999999999998</v>
      </c>
      <c r="T33" s="22">
        <f t="shared" si="7"/>
        <v>48.78</v>
      </c>
      <c r="U33" s="25">
        <v>50</v>
      </c>
      <c r="W33" s="7">
        <f t="shared" si="8"/>
        <v>0.93</v>
      </c>
      <c r="X33" s="7">
        <f t="shared" si="9"/>
        <v>7.0000000000000007E-2</v>
      </c>
      <c r="Y33" s="7">
        <f t="shared" si="10"/>
        <v>0</v>
      </c>
    </row>
    <row r="34" spans="1:25" x14ac:dyDescent="0.25">
      <c r="A34" s="8" t="s">
        <v>137</v>
      </c>
      <c r="B34" s="8">
        <v>100</v>
      </c>
      <c r="C34" s="8">
        <v>207</v>
      </c>
      <c r="D34" s="8">
        <v>45.6</v>
      </c>
      <c r="E34" s="8">
        <v>4.3</v>
      </c>
      <c r="F34" s="8">
        <v>0.8</v>
      </c>
      <c r="G34" s="8"/>
      <c r="H34" s="8">
        <v>155</v>
      </c>
      <c r="I34" s="8"/>
      <c r="J34" s="8"/>
      <c r="K34" s="8">
        <v>0</v>
      </c>
      <c r="L34" s="8">
        <v>2017</v>
      </c>
      <c r="M34" s="14">
        <f t="shared" si="0"/>
        <v>206.79999999999998</v>
      </c>
      <c r="N34" s="14">
        <f t="shared" si="1"/>
        <v>1</v>
      </c>
      <c r="O34" s="14">
        <f t="shared" si="2"/>
        <v>99.2</v>
      </c>
      <c r="P34" s="14">
        <f t="shared" si="3"/>
        <v>199.8</v>
      </c>
      <c r="Q34" s="14">
        <f t="shared" si="4"/>
        <v>49.9</v>
      </c>
      <c r="R34" s="14">
        <f t="shared" si="5"/>
        <v>199.6</v>
      </c>
      <c r="S34" s="14">
        <f t="shared" si="6"/>
        <v>2</v>
      </c>
      <c r="T34" s="22">
        <f t="shared" si="7"/>
        <v>49.6</v>
      </c>
      <c r="U34" s="25">
        <v>50</v>
      </c>
      <c r="W34" s="7">
        <f t="shared" si="8"/>
        <v>0.9</v>
      </c>
      <c r="X34" s="7">
        <f t="shared" si="9"/>
        <v>0.08</v>
      </c>
      <c r="Y34" s="7">
        <f t="shared" si="10"/>
        <v>0.02</v>
      </c>
    </row>
    <row r="35" spans="1:25" x14ac:dyDescent="0.25">
      <c r="A35" s="8" t="s">
        <v>263</v>
      </c>
      <c r="B35" s="8">
        <v>100</v>
      </c>
      <c r="C35" s="8">
        <v>206</v>
      </c>
      <c r="D35" s="8">
        <v>45.2</v>
      </c>
      <c r="E35" s="8">
        <v>4.5</v>
      </c>
      <c r="F35" s="8">
        <v>0.8</v>
      </c>
      <c r="G35" s="8"/>
      <c r="H35" s="8">
        <v>157</v>
      </c>
      <c r="I35" s="8"/>
      <c r="J35" s="8"/>
      <c r="K35" s="8">
        <v>0</v>
      </c>
      <c r="L35" s="8">
        <v>2017</v>
      </c>
      <c r="M35" s="14">
        <f t="shared" si="0"/>
        <v>206</v>
      </c>
      <c r="N35" s="14">
        <f t="shared" si="1"/>
        <v>1</v>
      </c>
      <c r="O35" s="14">
        <f t="shared" si="2"/>
        <v>99.2</v>
      </c>
      <c r="P35" s="14">
        <f t="shared" si="3"/>
        <v>198.8</v>
      </c>
      <c r="Q35" s="14">
        <f t="shared" si="4"/>
        <v>49.7</v>
      </c>
      <c r="R35" s="14">
        <f t="shared" si="5"/>
        <v>198.8</v>
      </c>
      <c r="S35" s="14">
        <f t="shared" si="6"/>
        <v>1.99</v>
      </c>
      <c r="T35" s="22">
        <f t="shared" si="7"/>
        <v>49.85</v>
      </c>
      <c r="U35" s="25">
        <v>50</v>
      </c>
      <c r="W35" s="7">
        <f t="shared" si="8"/>
        <v>0.9</v>
      </c>
      <c r="X35" s="7">
        <f t="shared" si="9"/>
        <v>0.09</v>
      </c>
      <c r="Y35" s="7">
        <f t="shared" si="10"/>
        <v>0.02</v>
      </c>
    </row>
    <row r="36" spans="1:25" x14ac:dyDescent="0.25">
      <c r="A36" s="8" t="s">
        <v>140</v>
      </c>
      <c r="B36" s="8">
        <v>100</v>
      </c>
      <c r="C36" s="8">
        <v>210</v>
      </c>
      <c r="D36" s="8">
        <v>46.14</v>
      </c>
      <c r="E36" s="8">
        <v>3.09</v>
      </c>
      <c r="F36" s="8">
        <v>1.46</v>
      </c>
      <c r="G36" s="8">
        <v>7.39</v>
      </c>
      <c r="H36" s="8">
        <v>248</v>
      </c>
      <c r="I36" s="8">
        <v>0</v>
      </c>
      <c r="J36" s="8">
        <v>0.28000000000000003</v>
      </c>
      <c r="K36" s="8">
        <v>0</v>
      </c>
      <c r="L36" s="8">
        <v>2017</v>
      </c>
      <c r="M36" s="14">
        <f t="shared" si="0"/>
        <v>210.06</v>
      </c>
      <c r="N36" s="14">
        <f t="shared" si="1"/>
        <v>1</v>
      </c>
      <c r="O36" s="14">
        <f t="shared" si="2"/>
        <v>98.54</v>
      </c>
      <c r="P36" s="14">
        <f t="shared" si="3"/>
        <v>196.86</v>
      </c>
      <c r="Q36" s="14">
        <f t="shared" si="4"/>
        <v>49.230000000000004</v>
      </c>
      <c r="R36" s="14">
        <f t="shared" si="5"/>
        <v>196.92000000000002</v>
      </c>
      <c r="S36" s="14">
        <f t="shared" si="6"/>
        <v>1.97</v>
      </c>
      <c r="T36" s="22">
        <f t="shared" si="7"/>
        <v>50.02</v>
      </c>
      <c r="U36" s="25">
        <v>50</v>
      </c>
      <c r="W36" s="7">
        <f t="shared" si="8"/>
        <v>0.91</v>
      </c>
      <c r="X36" s="7">
        <f t="shared" si="9"/>
        <v>0.06</v>
      </c>
      <c r="Y36" s="7">
        <f t="shared" si="10"/>
        <v>0.03</v>
      </c>
    </row>
    <row r="37" spans="1:25" x14ac:dyDescent="0.25">
      <c r="A37" s="8" t="s">
        <v>6</v>
      </c>
      <c r="B37" s="8">
        <v>100</v>
      </c>
      <c r="C37" s="8">
        <v>229</v>
      </c>
      <c r="D37" s="8">
        <v>53</v>
      </c>
      <c r="E37" s="8">
        <v>3.5</v>
      </c>
      <c r="F37" s="8">
        <v>0.3</v>
      </c>
      <c r="G37" s="8"/>
      <c r="H37" s="8">
        <v>277</v>
      </c>
      <c r="I37" s="8"/>
      <c r="J37" s="8"/>
      <c r="K37" s="8">
        <v>0</v>
      </c>
      <c r="L37" s="8">
        <v>2017</v>
      </c>
      <c r="M37" s="14">
        <f t="shared" si="0"/>
        <v>228.7</v>
      </c>
      <c r="N37" s="14">
        <f t="shared" si="1"/>
        <v>1</v>
      </c>
      <c r="O37" s="14">
        <f t="shared" si="2"/>
        <v>99.7</v>
      </c>
      <c r="P37" s="14">
        <f t="shared" si="3"/>
        <v>226.3</v>
      </c>
      <c r="Q37" s="14">
        <f t="shared" si="4"/>
        <v>56.5</v>
      </c>
      <c r="R37" s="14">
        <f t="shared" si="5"/>
        <v>226</v>
      </c>
      <c r="S37" s="14">
        <f t="shared" si="6"/>
        <v>2.2599999999999998</v>
      </c>
      <c r="T37" s="22">
        <f t="shared" si="7"/>
        <v>44.12</v>
      </c>
      <c r="U37" s="25">
        <v>45</v>
      </c>
      <c r="W37" s="7">
        <f t="shared" si="8"/>
        <v>0.93</v>
      </c>
      <c r="X37" s="7">
        <f t="shared" si="9"/>
        <v>0.06</v>
      </c>
      <c r="Y37" s="7">
        <f t="shared" si="10"/>
        <v>0.01</v>
      </c>
    </row>
    <row r="38" spans="1:25" x14ac:dyDescent="0.25">
      <c r="A38" s="8" t="s">
        <v>142</v>
      </c>
      <c r="B38" s="8">
        <v>100</v>
      </c>
      <c r="C38" s="8">
        <v>228</v>
      </c>
      <c r="D38" s="8">
        <v>52.5</v>
      </c>
      <c r="E38" s="8">
        <v>3.6</v>
      </c>
      <c r="F38" s="8">
        <v>0.4</v>
      </c>
      <c r="G38" s="8"/>
      <c r="H38" s="8">
        <v>289</v>
      </c>
      <c r="I38" s="8"/>
      <c r="J38" s="8"/>
      <c r="K38" s="8">
        <v>0</v>
      </c>
      <c r="L38" s="8">
        <v>2017</v>
      </c>
      <c r="M38" s="14">
        <f t="shared" si="0"/>
        <v>228</v>
      </c>
      <c r="N38" s="14">
        <f t="shared" si="1"/>
        <v>1</v>
      </c>
      <c r="O38" s="14">
        <f t="shared" si="2"/>
        <v>99.6</v>
      </c>
      <c r="P38" s="14">
        <f t="shared" si="3"/>
        <v>224.4</v>
      </c>
      <c r="Q38" s="14">
        <f t="shared" si="4"/>
        <v>56.1</v>
      </c>
      <c r="R38" s="14">
        <f t="shared" si="5"/>
        <v>224.4</v>
      </c>
      <c r="S38" s="14">
        <f t="shared" si="6"/>
        <v>2.2400000000000002</v>
      </c>
      <c r="T38" s="22">
        <f t="shared" si="7"/>
        <v>44.46</v>
      </c>
      <c r="U38" s="25">
        <v>45</v>
      </c>
      <c r="W38" s="7">
        <f t="shared" si="8"/>
        <v>0.93</v>
      </c>
      <c r="X38" s="7">
        <f t="shared" si="9"/>
        <v>0.06</v>
      </c>
      <c r="Y38" s="7">
        <f t="shared" si="10"/>
        <v>0.01</v>
      </c>
    </row>
    <row r="39" spans="1:25" x14ac:dyDescent="0.25">
      <c r="A39" s="8" t="s">
        <v>15</v>
      </c>
      <c r="B39" s="8">
        <v>100</v>
      </c>
      <c r="C39" s="8">
        <v>200</v>
      </c>
      <c r="D39" s="8">
        <v>41.2</v>
      </c>
      <c r="E39" s="8">
        <v>6.9</v>
      </c>
      <c r="F39" s="8">
        <v>0.8</v>
      </c>
      <c r="G39" s="8"/>
      <c r="H39" s="8">
        <v>463</v>
      </c>
      <c r="I39" s="8"/>
      <c r="J39" s="8"/>
      <c r="K39" s="8">
        <v>0</v>
      </c>
      <c r="L39" s="8">
        <v>2017</v>
      </c>
      <c r="M39" s="14">
        <f t="shared" si="0"/>
        <v>199.6</v>
      </c>
      <c r="N39" s="14">
        <f t="shared" si="1"/>
        <v>1</v>
      </c>
      <c r="O39" s="14">
        <f t="shared" si="2"/>
        <v>99.2</v>
      </c>
      <c r="P39" s="14">
        <f t="shared" si="3"/>
        <v>192.8</v>
      </c>
      <c r="Q39" s="14">
        <f t="shared" si="4"/>
        <v>48.1</v>
      </c>
      <c r="R39" s="14">
        <f t="shared" si="5"/>
        <v>192.4</v>
      </c>
      <c r="S39" s="14">
        <f t="shared" si="6"/>
        <v>1.92</v>
      </c>
      <c r="T39" s="22">
        <f t="shared" si="7"/>
        <v>51.67</v>
      </c>
      <c r="U39" s="25">
        <v>50</v>
      </c>
      <c r="W39" s="7">
        <f t="shared" si="8"/>
        <v>0.84</v>
      </c>
      <c r="X39" s="7">
        <f t="shared" si="9"/>
        <v>0.14000000000000001</v>
      </c>
      <c r="Y39" s="7">
        <f t="shared" si="10"/>
        <v>0.02</v>
      </c>
    </row>
    <row r="40" spans="1:25" x14ac:dyDescent="0.25">
      <c r="A40" s="8" t="s">
        <v>11</v>
      </c>
      <c r="B40" s="8">
        <v>100</v>
      </c>
      <c r="C40" s="8">
        <v>224</v>
      </c>
      <c r="D40" s="8">
        <v>44.01</v>
      </c>
      <c r="E40" s="8">
        <v>5.9</v>
      </c>
      <c r="F40" s="8">
        <v>2.74</v>
      </c>
      <c r="G40" s="8">
        <v>6.44</v>
      </c>
      <c r="H40" s="8">
        <v>173</v>
      </c>
      <c r="I40" s="8">
        <v>0</v>
      </c>
      <c r="J40" s="8">
        <v>0.52</v>
      </c>
      <c r="K40" s="8">
        <v>0</v>
      </c>
      <c r="L40" s="8">
        <v>2017</v>
      </c>
      <c r="M40" s="14">
        <f t="shared" si="0"/>
        <v>224.29999999999998</v>
      </c>
      <c r="N40" s="14">
        <f t="shared" si="1"/>
        <v>1</v>
      </c>
      <c r="O40" s="14">
        <f t="shared" si="2"/>
        <v>97.26</v>
      </c>
      <c r="P40" s="14">
        <f t="shared" si="3"/>
        <v>199.34</v>
      </c>
      <c r="Q40" s="14">
        <f t="shared" si="4"/>
        <v>49.91</v>
      </c>
      <c r="R40" s="14">
        <f t="shared" si="5"/>
        <v>199.64</v>
      </c>
      <c r="S40" s="14">
        <f t="shared" si="6"/>
        <v>2</v>
      </c>
      <c r="T40" s="22">
        <f t="shared" si="7"/>
        <v>48.63</v>
      </c>
      <c r="U40" s="25">
        <v>50</v>
      </c>
      <c r="W40" s="7">
        <f t="shared" si="8"/>
        <v>0.84</v>
      </c>
      <c r="X40" s="7">
        <f t="shared" si="9"/>
        <v>0.11</v>
      </c>
      <c r="Y40" s="7">
        <f t="shared" si="10"/>
        <v>0.05</v>
      </c>
    </row>
    <row r="41" spans="1:25" x14ac:dyDescent="0.25">
      <c r="A41" s="8" t="s">
        <v>9</v>
      </c>
      <c r="B41" s="8">
        <v>100</v>
      </c>
      <c r="C41" s="8">
        <v>200</v>
      </c>
      <c r="D41" s="8">
        <v>43.6</v>
      </c>
      <c r="E41" s="8">
        <v>5.4</v>
      </c>
      <c r="F41" s="8">
        <v>0.4</v>
      </c>
      <c r="G41" s="8"/>
      <c r="H41" s="8">
        <v>466</v>
      </c>
      <c r="I41" s="8"/>
      <c r="J41" s="8"/>
      <c r="K41" s="8">
        <v>0</v>
      </c>
      <c r="L41" s="8">
        <v>2017</v>
      </c>
      <c r="M41" s="14">
        <f t="shared" si="0"/>
        <v>199.6</v>
      </c>
      <c r="N41" s="14">
        <f t="shared" si="1"/>
        <v>1</v>
      </c>
      <c r="O41" s="14">
        <f t="shared" si="2"/>
        <v>99.6</v>
      </c>
      <c r="P41" s="14">
        <f t="shared" si="3"/>
        <v>196.4</v>
      </c>
      <c r="Q41" s="14">
        <f t="shared" si="4"/>
        <v>49</v>
      </c>
      <c r="R41" s="14">
        <f t="shared" si="5"/>
        <v>196</v>
      </c>
      <c r="S41" s="14">
        <f t="shared" si="6"/>
        <v>1.96</v>
      </c>
      <c r="T41" s="22">
        <f t="shared" si="7"/>
        <v>50.82</v>
      </c>
      <c r="U41" s="25">
        <v>50</v>
      </c>
      <c r="W41" s="7">
        <f t="shared" si="8"/>
        <v>0.88</v>
      </c>
      <c r="X41" s="7">
        <f t="shared" si="9"/>
        <v>0.11</v>
      </c>
      <c r="Y41" s="7">
        <f t="shared" si="10"/>
        <v>0.01</v>
      </c>
    </row>
    <row r="42" spans="1:25" x14ac:dyDescent="0.25">
      <c r="A42" s="8" t="s">
        <v>138</v>
      </c>
      <c r="B42" s="8">
        <v>100</v>
      </c>
      <c r="C42" s="8">
        <v>183</v>
      </c>
      <c r="D42" s="8">
        <v>38.94</v>
      </c>
      <c r="E42" s="8">
        <v>5.83</v>
      </c>
      <c r="F42" s="8">
        <v>0.41</v>
      </c>
      <c r="G42" s="8">
        <v>0.94</v>
      </c>
      <c r="H42" s="8">
        <v>233</v>
      </c>
      <c r="I42" s="8">
        <v>0</v>
      </c>
      <c r="J42" s="8">
        <v>0.16</v>
      </c>
      <c r="K42" s="8">
        <v>0</v>
      </c>
      <c r="L42" s="8">
        <v>2017</v>
      </c>
      <c r="M42" s="14">
        <f t="shared" si="0"/>
        <v>182.76999999999998</v>
      </c>
      <c r="N42" s="14">
        <f t="shared" si="1"/>
        <v>1</v>
      </c>
      <c r="O42" s="14">
        <f t="shared" si="2"/>
        <v>99.59</v>
      </c>
      <c r="P42" s="14">
        <f t="shared" si="3"/>
        <v>179.31</v>
      </c>
      <c r="Q42" s="14">
        <f t="shared" si="4"/>
        <v>44.769999999999996</v>
      </c>
      <c r="R42" s="14">
        <f t="shared" si="5"/>
        <v>179.07999999999998</v>
      </c>
      <c r="S42" s="14">
        <f t="shared" si="6"/>
        <v>1.79</v>
      </c>
      <c r="T42" s="22">
        <f t="shared" si="7"/>
        <v>55.64</v>
      </c>
      <c r="U42" s="25">
        <v>55</v>
      </c>
      <c r="W42" s="7">
        <f t="shared" si="8"/>
        <v>0.86</v>
      </c>
      <c r="X42" s="7">
        <f t="shared" si="9"/>
        <v>0.13</v>
      </c>
      <c r="Y42" s="7">
        <f t="shared" si="10"/>
        <v>0.01</v>
      </c>
    </row>
    <row r="43" spans="1:25" x14ac:dyDescent="0.25">
      <c r="A43" s="8" t="s">
        <v>146</v>
      </c>
      <c r="B43" s="8">
        <v>100</v>
      </c>
      <c r="C43" s="8">
        <v>242</v>
      </c>
      <c r="D43" s="8">
        <v>55.6</v>
      </c>
      <c r="E43" s="8">
        <v>4.3</v>
      </c>
      <c r="F43" s="8">
        <v>0.3</v>
      </c>
      <c r="G43" s="8">
        <v>0</v>
      </c>
      <c r="H43" s="8">
        <v>33</v>
      </c>
      <c r="I43" s="8">
        <v>0</v>
      </c>
      <c r="J43" s="8">
        <v>0</v>
      </c>
      <c r="K43" s="8">
        <v>0</v>
      </c>
      <c r="L43" s="8">
        <v>2011</v>
      </c>
      <c r="M43" s="14">
        <f t="shared" si="0"/>
        <v>242.29999999999998</v>
      </c>
      <c r="N43" s="14">
        <f t="shared" si="1"/>
        <v>1</v>
      </c>
      <c r="O43" s="14">
        <f t="shared" si="2"/>
        <v>99.7</v>
      </c>
      <c r="P43" s="14">
        <f t="shared" si="3"/>
        <v>239.3</v>
      </c>
      <c r="Q43" s="14">
        <f t="shared" si="4"/>
        <v>59.9</v>
      </c>
      <c r="R43" s="14">
        <f t="shared" si="5"/>
        <v>239.6</v>
      </c>
      <c r="S43" s="14">
        <f t="shared" si="6"/>
        <v>2.4</v>
      </c>
      <c r="T43" s="22">
        <f t="shared" si="7"/>
        <v>41.54</v>
      </c>
      <c r="U43" s="25">
        <v>40</v>
      </c>
      <c r="W43" s="7">
        <f t="shared" si="8"/>
        <v>0.92</v>
      </c>
      <c r="X43" s="7">
        <f t="shared" si="9"/>
        <v>7.0000000000000007E-2</v>
      </c>
      <c r="Y43" s="7">
        <f t="shared" si="10"/>
        <v>0</v>
      </c>
    </row>
    <row r="44" spans="1:25" x14ac:dyDescent="0.25">
      <c r="A44" s="8" t="s">
        <v>158</v>
      </c>
      <c r="B44" s="8">
        <v>100</v>
      </c>
      <c r="C44" s="8">
        <v>215</v>
      </c>
      <c r="D44" s="8">
        <v>49.04</v>
      </c>
      <c r="E44" s="8">
        <v>3.69</v>
      </c>
      <c r="F44" s="8">
        <v>0.49</v>
      </c>
      <c r="G44" s="8">
        <v>0.1</v>
      </c>
      <c r="H44" s="8">
        <v>220</v>
      </c>
      <c r="I44" s="8">
        <v>0</v>
      </c>
      <c r="J44" s="8">
        <v>0.19</v>
      </c>
      <c r="K44" s="8">
        <v>0</v>
      </c>
      <c r="L44" s="8">
        <v>2017</v>
      </c>
      <c r="M44" s="14">
        <f t="shared" si="0"/>
        <v>215.32999999999998</v>
      </c>
      <c r="N44" s="14">
        <f t="shared" si="1"/>
        <v>1</v>
      </c>
      <c r="O44" s="14">
        <f t="shared" si="2"/>
        <v>99.51</v>
      </c>
      <c r="P44" s="14">
        <f t="shared" si="3"/>
        <v>210.59</v>
      </c>
      <c r="Q44" s="14">
        <f t="shared" si="4"/>
        <v>52.73</v>
      </c>
      <c r="R44" s="14">
        <f t="shared" si="5"/>
        <v>210.92</v>
      </c>
      <c r="S44" s="14">
        <f t="shared" si="6"/>
        <v>2.11</v>
      </c>
      <c r="T44" s="22">
        <f t="shared" si="7"/>
        <v>47.16</v>
      </c>
      <c r="U44" s="25">
        <v>45</v>
      </c>
      <c r="W44" s="7">
        <f t="shared" si="8"/>
        <v>0.92</v>
      </c>
      <c r="X44" s="7">
        <f t="shared" si="9"/>
        <v>7.0000000000000007E-2</v>
      </c>
      <c r="Y44" s="7">
        <f t="shared" si="10"/>
        <v>0.01</v>
      </c>
    </row>
    <row r="45" spans="1:25" x14ac:dyDescent="0.25">
      <c r="A45" s="8" t="s">
        <v>159</v>
      </c>
      <c r="B45" s="8">
        <v>100</v>
      </c>
      <c r="C45" s="8">
        <v>198</v>
      </c>
      <c r="D45" s="8">
        <v>45.23</v>
      </c>
      <c r="E45" s="8">
        <v>2.99</v>
      </c>
      <c r="F45" s="8">
        <v>0.56999999999999995</v>
      </c>
      <c r="G45" s="8">
        <v>8.9499999999999993</v>
      </c>
      <c r="H45" s="8">
        <v>289</v>
      </c>
      <c r="I45" s="8">
        <v>0</v>
      </c>
      <c r="J45" s="8">
        <v>0.15</v>
      </c>
      <c r="K45" s="8">
        <v>0</v>
      </c>
      <c r="L45" s="8">
        <v>2017</v>
      </c>
      <c r="M45" s="14">
        <f t="shared" si="0"/>
        <v>198.01</v>
      </c>
      <c r="N45" s="14">
        <f t="shared" si="1"/>
        <v>1</v>
      </c>
      <c r="O45" s="14">
        <f t="shared" si="2"/>
        <v>99.43</v>
      </c>
      <c r="P45" s="14">
        <f t="shared" si="3"/>
        <v>192.87</v>
      </c>
      <c r="Q45" s="14">
        <f t="shared" si="4"/>
        <v>48.22</v>
      </c>
      <c r="R45" s="14">
        <f t="shared" si="5"/>
        <v>192.88</v>
      </c>
      <c r="S45" s="14">
        <f t="shared" si="6"/>
        <v>1.93</v>
      </c>
      <c r="T45" s="22">
        <f t="shared" si="7"/>
        <v>51.52</v>
      </c>
      <c r="U45" s="25">
        <v>50</v>
      </c>
      <c r="W45" s="7">
        <f t="shared" si="8"/>
        <v>0.93</v>
      </c>
      <c r="X45" s="7">
        <f t="shared" si="9"/>
        <v>0.06</v>
      </c>
      <c r="Y45" s="7">
        <f t="shared" si="10"/>
        <v>0.01</v>
      </c>
    </row>
    <row r="46" spans="1:25" x14ac:dyDescent="0.25">
      <c r="A46" s="8" t="s">
        <v>24</v>
      </c>
      <c r="B46" s="8">
        <v>100</v>
      </c>
      <c r="C46" s="8">
        <v>340</v>
      </c>
      <c r="D46" s="8">
        <v>72.599999999999994</v>
      </c>
      <c r="E46" s="8">
        <v>9.1</v>
      </c>
      <c r="F46" s="8">
        <v>1.5</v>
      </c>
      <c r="G46" s="8"/>
      <c r="H46" s="8">
        <v>1964</v>
      </c>
      <c r="I46" s="8"/>
      <c r="J46" s="8"/>
      <c r="K46" s="8">
        <v>0</v>
      </c>
      <c r="L46" s="8">
        <v>2017</v>
      </c>
      <c r="M46" s="14">
        <f t="shared" si="0"/>
        <v>340.29999999999995</v>
      </c>
      <c r="N46" s="14">
        <f t="shared" si="1"/>
        <v>1</v>
      </c>
      <c r="O46" s="14">
        <f t="shared" si="2"/>
        <v>98.5</v>
      </c>
      <c r="P46" s="14">
        <f t="shared" si="3"/>
        <v>326.5</v>
      </c>
      <c r="Q46" s="14">
        <f t="shared" si="4"/>
        <v>81.699999999999989</v>
      </c>
      <c r="R46" s="14">
        <f t="shared" si="5"/>
        <v>326.79999999999995</v>
      </c>
      <c r="S46" s="14">
        <f t="shared" si="6"/>
        <v>3.27</v>
      </c>
      <c r="T46" s="22">
        <f t="shared" si="7"/>
        <v>30.12</v>
      </c>
      <c r="U46" s="25">
        <v>30</v>
      </c>
      <c r="W46" s="7">
        <f t="shared" si="8"/>
        <v>0.87</v>
      </c>
      <c r="X46" s="7">
        <f t="shared" si="9"/>
        <v>0.11</v>
      </c>
      <c r="Y46" s="7">
        <f t="shared" si="10"/>
        <v>0.02</v>
      </c>
    </row>
    <row r="47" spans="1:25" x14ac:dyDescent="0.25">
      <c r="A47" s="8" t="s">
        <v>160</v>
      </c>
      <c r="B47" s="8">
        <v>100</v>
      </c>
      <c r="C47" s="8">
        <v>374</v>
      </c>
      <c r="D47" s="8">
        <v>86.8</v>
      </c>
      <c r="E47" s="8">
        <v>6.8</v>
      </c>
      <c r="F47" s="8">
        <v>0.2</v>
      </c>
      <c r="G47" s="8"/>
      <c r="H47" s="8">
        <v>6</v>
      </c>
      <c r="I47" s="8"/>
      <c r="J47" s="8"/>
      <c r="K47" s="8">
        <v>0</v>
      </c>
      <c r="L47" s="8">
        <v>2017</v>
      </c>
      <c r="M47" s="14">
        <f t="shared" si="0"/>
        <v>376.2</v>
      </c>
      <c r="N47" s="14">
        <f t="shared" si="1"/>
        <v>1.01</v>
      </c>
      <c r="O47" s="14">
        <f t="shared" si="2"/>
        <v>99.8</v>
      </c>
      <c r="P47" s="14">
        <f t="shared" si="3"/>
        <v>372.2</v>
      </c>
      <c r="Q47" s="14">
        <f t="shared" si="4"/>
        <v>93.6</v>
      </c>
      <c r="R47" s="14">
        <f t="shared" si="5"/>
        <v>374.4</v>
      </c>
      <c r="S47" s="14">
        <f t="shared" si="6"/>
        <v>3.74</v>
      </c>
      <c r="T47" s="22">
        <f t="shared" si="7"/>
        <v>26.68</v>
      </c>
      <c r="U47" s="25">
        <v>25</v>
      </c>
      <c r="W47" s="7">
        <f t="shared" si="8"/>
        <v>0.93</v>
      </c>
      <c r="X47" s="7">
        <f t="shared" si="9"/>
        <v>7.0000000000000007E-2</v>
      </c>
      <c r="Y47" s="7">
        <f t="shared" si="10"/>
        <v>0</v>
      </c>
    </row>
    <row r="48" spans="1:25" x14ac:dyDescent="0.25">
      <c r="A48" s="8" t="s">
        <v>25</v>
      </c>
      <c r="B48" s="8">
        <v>100</v>
      </c>
      <c r="C48" s="8">
        <v>21</v>
      </c>
      <c r="D48" s="8">
        <v>4.7</v>
      </c>
      <c r="E48" s="8">
        <v>0.3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2017</v>
      </c>
      <c r="M48" s="14">
        <f t="shared" si="0"/>
        <v>20</v>
      </c>
      <c r="N48" s="14">
        <f t="shared" si="1"/>
        <v>0.95</v>
      </c>
      <c r="O48" s="14">
        <f t="shared" si="2"/>
        <v>100</v>
      </c>
      <c r="P48" s="14">
        <f t="shared" si="3"/>
        <v>21</v>
      </c>
      <c r="Q48" s="14">
        <f t="shared" si="4"/>
        <v>5</v>
      </c>
      <c r="R48" s="14">
        <f t="shared" si="5"/>
        <v>20</v>
      </c>
      <c r="S48" s="14">
        <f t="shared" si="6"/>
        <v>0.2</v>
      </c>
      <c r="T48" s="22">
        <f t="shared" si="7"/>
        <v>500</v>
      </c>
      <c r="U48" s="25">
        <v>500</v>
      </c>
      <c r="W48" s="7">
        <f t="shared" si="8"/>
        <v>0.94</v>
      </c>
      <c r="X48" s="7">
        <f t="shared" si="9"/>
        <v>0.06</v>
      </c>
      <c r="Y48" s="7">
        <f t="shared" si="10"/>
        <v>0</v>
      </c>
    </row>
    <row r="49" spans="1:26" x14ac:dyDescent="0.25">
      <c r="A49" s="8" t="s">
        <v>16</v>
      </c>
      <c r="B49" s="8">
        <v>100</v>
      </c>
      <c r="C49" s="8">
        <v>145</v>
      </c>
      <c r="D49" s="8">
        <v>33.200000000000003</v>
      </c>
      <c r="E49" s="8">
        <v>3</v>
      </c>
      <c r="F49" s="8">
        <v>0.1</v>
      </c>
      <c r="G49" s="8"/>
      <c r="H49" s="8">
        <v>3</v>
      </c>
      <c r="I49" s="8"/>
      <c r="J49" s="8"/>
      <c r="K49" s="8">
        <v>0</v>
      </c>
      <c r="L49" s="8">
        <v>2017</v>
      </c>
      <c r="M49" s="14">
        <f t="shared" si="0"/>
        <v>145.70000000000002</v>
      </c>
      <c r="N49" s="14">
        <f t="shared" si="1"/>
        <v>1</v>
      </c>
      <c r="O49" s="14">
        <f t="shared" si="2"/>
        <v>99.9</v>
      </c>
      <c r="P49" s="14">
        <f t="shared" si="3"/>
        <v>144.1</v>
      </c>
      <c r="Q49" s="14">
        <f t="shared" si="4"/>
        <v>36.200000000000003</v>
      </c>
      <c r="R49" s="14">
        <f t="shared" si="5"/>
        <v>144.80000000000001</v>
      </c>
      <c r="S49" s="14">
        <f t="shared" si="6"/>
        <v>1.45</v>
      </c>
      <c r="T49" s="22">
        <f t="shared" si="7"/>
        <v>68.900000000000006</v>
      </c>
      <c r="U49" s="25">
        <v>70</v>
      </c>
      <c r="W49" s="7">
        <f t="shared" si="8"/>
        <v>0.91</v>
      </c>
      <c r="X49" s="7">
        <f t="shared" si="9"/>
        <v>0.08</v>
      </c>
      <c r="Y49" s="7">
        <f t="shared" si="10"/>
        <v>0</v>
      </c>
    </row>
    <row r="50" spans="1:26" x14ac:dyDescent="0.25">
      <c r="A50" s="8" t="s">
        <v>17</v>
      </c>
      <c r="B50" s="8">
        <v>100</v>
      </c>
      <c r="C50" s="8">
        <v>68</v>
      </c>
      <c r="D50" s="8">
        <v>15.6</v>
      </c>
      <c r="E50" s="8">
        <v>1.4</v>
      </c>
      <c r="F50" s="8">
        <v>0</v>
      </c>
      <c r="G50" s="8"/>
      <c r="H50" s="8">
        <v>3</v>
      </c>
      <c r="I50" s="8"/>
      <c r="J50" s="8"/>
      <c r="K50" s="8">
        <v>0</v>
      </c>
      <c r="L50" s="8">
        <v>2017</v>
      </c>
      <c r="M50" s="14">
        <f t="shared" si="0"/>
        <v>68</v>
      </c>
      <c r="N50" s="14">
        <f t="shared" si="1"/>
        <v>1</v>
      </c>
      <c r="O50" s="14">
        <f t="shared" si="2"/>
        <v>100</v>
      </c>
      <c r="P50" s="14">
        <f t="shared" si="3"/>
        <v>68</v>
      </c>
      <c r="Q50" s="14">
        <f t="shared" si="4"/>
        <v>17</v>
      </c>
      <c r="R50" s="14">
        <f t="shared" si="5"/>
        <v>68</v>
      </c>
      <c r="S50" s="14">
        <f t="shared" si="6"/>
        <v>0.68</v>
      </c>
      <c r="T50" s="22">
        <f t="shared" si="7"/>
        <v>147.06</v>
      </c>
      <c r="U50" s="25">
        <v>150</v>
      </c>
      <c r="W50" s="7">
        <f t="shared" si="8"/>
        <v>0.92</v>
      </c>
      <c r="X50" s="7">
        <f t="shared" si="9"/>
        <v>0.08</v>
      </c>
      <c r="Y50" s="7">
        <f t="shared" si="10"/>
        <v>0</v>
      </c>
    </row>
    <row r="51" spans="1:26" x14ac:dyDescent="0.25">
      <c r="A51" s="8" t="s">
        <v>261</v>
      </c>
      <c r="B51" s="8">
        <v>100</v>
      </c>
      <c r="C51" s="8">
        <v>354</v>
      </c>
      <c r="D51" s="8">
        <v>83.7</v>
      </c>
      <c r="E51" s="8">
        <v>5.2</v>
      </c>
      <c r="F51" s="8">
        <v>0.1</v>
      </c>
      <c r="G51" s="8"/>
      <c r="H51" s="8">
        <v>29</v>
      </c>
      <c r="I51" s="8"/>
      <c r="J51" s="8"/>
      <c r="K51" s="8">
        <v>0</v>
      </c>
      <c r="L51" s="8">
        <v>2017</v>
      </c>
      <c r="M51" s="14">
        <f t="shared" si="0"/>
        <v>356.5</v>
      </c>
      <c r="N51" s="14">
        <f t="shared" si="1"/>
        <v>1.01</v>
      </c>
      <c r="O51" s="14">
        <f t="shared" si="2"/>
        <v>99.9</v>
      </c>
      <c r="P51" s="14">
        <f t="shared" si="3"/>
        <v>353.1</v>
      </c>
      <c r="Q51" s="14">
        <f t="shared" si="4"/>
        <v>88.9</v>
      </c>
      <c r="R51" s="14">
        <f t="shared" si="5"/>
        <v>355.6</v>
      </c>
      <c r="S51" s="14">
        <f t="shared" si="6"/>
        <v>3.56</v>
      </c>
      <c r="T51" s="22">
        <f t="shared" si="7"/>
        <v>28.06</v>
      </c>
      <c r="U51" s="25">
        <v>30</v>
      </c>
      <c r="W51" s="7">
        <f t="shared" si="8"/>
        <v>0.94</v>
      </c>
      <c r="X51" s="7">
        <f t="shared" si="9"/>
        <v>0.06</v>
      </c>
      <c r="Y51" s="7">
        <f t="shared" si="10"/>
        <v>0</v>
      </c>
    </row>
    <row r="52" spans="1:26" x14ac:dyDescent="0.25">
      <c r="A52" s="8" t="s">
        <v>7</v>
      </c>
      <c r="B52" s="8">
        <v>100</v>
      </c>
      <c r="C52" s="8">
        <v>20</v>
      </c>
      <c r="D52" s="8">
        <v>4.4000000000000004</v>
      </c>
      <c r="E52" s="8">
        <v>0.4</v>
      </c>
      <c r="F52" s="8">
        <v>0.1</v>
      </c>
      <c r="G52" s="8">
        <v>0.1</v>
      </c>
      <c r="H52" s="8">
        <v>0</v>
      </c>
      <c r="I52" s="8">
        <v>0</v>
      </c>
      <c r="J52" s="8">
        <v>-0.02</v>
      </c>
      <c r="K52" s="8">
        <v>0</v>
      </c>
      <c r="L52" s="8">
        <v>2017</v>
      </c>
      <c r="M52" s="14">
        <f t="shared" si="0"/>
        <v>20.100000000000001</v>
      </c>
      <c r="N52" s="14">
        <f t="shared" si="1"/>
        <v>1.01</v>
      </c>
      <c r="O52" s="14">
        <f t="shared" si="2"/>
        <v>99.9</v>
      </c>
      <c r="P52" s="14">
        <f t="shared" si="3"/>
        <v>19.100000000000001</v>
      </c>
      <c r="Q52" s="14">
        <f t="shared" si="4"/>
        <v>4.8000000000000007</v>
      </c>
      <c r="R52" s="14">
        <f t="shared" si="5"/>
        <v>19.200000000000003</v>
      </c>
      <c r="S52" s="14">
        <f t="shared" si="6"/>
        <v>0.19</v>
      </c>
      <c r="T52" s="22">
        <f t="shared" si="7"/>
        <v>525.79</v>
      </c>
      <c r="U52" s="25">
        <v>530</v>
      </c>
      <c r="W52" s="7">
        <f t="shared" si="8"/>
        <v>0.9</v>
      </c>
      <c r="X52" s="7">
        <f t="shared" si="9"/>
        <v>0.08</v>
      </c>
      <c r="Y52" s="7">
        <f t="shared" si="10"/>
        <v>0.02</v>
      </c>
    </row>
    <row r="53" spans="1:26" s="6" customFormat="1" x14ac:dyDescent="0.25">
      <c r="A53" s="8" t="s">
        <v>18</v>
      </c>
      <c r="B53" s="8">
        <v>100</v>
      </c>
      <c r="C53" s="8">
        <v>145</v>
      </c>
      <c r="D53" s="8">
        <v>37.299999999999997</v>
      </c>
      <c r="E53" s="8">
        <v>3.3</v>
      </c>
      <c r="F53" s="8">
        <v>0.2</v>
      </c>
      <c r="G53" s="8"/>
      <c r="H53" s="8">
        <v>2</v>
      </c>
      <c r="I53" s="8"/>
      <c r="J53" s="8"/>
      <c r="K53" s="8">
        <v>0</v>
      </c>
      <c r="L53" s="8">
        <v>2017</v>
      </c>
      <c r="M53" s="17">
        <f t="shared" si="0"/>
        <v>164.2</v>
      </c>
      <c r="N53" s="17">
        <f t="shared" si="1"/>
        <v>1.1299999999999999</v>
      </c>
      <c r="O53" s="14">
        <f t="shared" si="2"/>
        <v>99.8</v>
      </c>
      <c r="P53" s="14">
        <f t="shared" si="3"/>
        <v>143.19999999999999</v>
      </c>
      <c r="Q53" s="14">
        <f t="shared" si="4"/>
        <v>40.599999999999994</v>
      </c>
      <c r="R53" s="14">
        <f t="shared" si="5"/>
        <v>162.39999999999998</v>
      </c>
      <c r="S53" s="14">
        <f t="shared" si="6"/>
        <v>1.62</v>
      </c>
      <c r="T53" s="22">
        <f t="shared" si="7"/>
        <v>61.6</v>
      </c>
      <c r="U53" s="26">
        <v>60</v>
      </c>
      <c r="V53" s="9"/>
      <c r="W53" s="7">
        <f t="shared" si="8"/>
        <v>0.91</v>
      </c>
      <c r="X53" s="7">
        <f t="shared" si="9"/>
        <v>0.08</v>
      </c>
      <c r="Y53" s="7">
        <f t="shared" si="10"/>
        <v>0</v>
      </c>
      <c r="Z53" s="9"/>
    </row>
    <row r="54" spans="1:26" x14ac:dyDescent="0.25">
      <c r="A54" s="8" t="s">
        <v>3</v>
      </c>
      <c r="B54" s="8">
        <v>100</v>
      </c>
      <c r="C54" s="8">
        <v>70</v>
      </c>
      <c r="D54" s="8">
        <v>15.2</v>
      </c>
      <c r="E54" s="8">
        <v>1.2</v>
      </c>
      <c r="F54" s="8">
        <v>0.4</v>
      </c>
      <c r="G54" s="8">
        <v>0.4</v>
      </c>
      <c r="H54" s="8">
        <v>1</v>
      </c>
      <c r="I54" s="8">
        <v>0</v>
      </c>
      <c r="J54" s="8">
        <v>-0.09</v>
      </c>
      <c r="K54" s="8">
        <v>0</v>
      </c>
      <c r="L54" s="8">
        <v>2017</v>
      </c>
      <c r="M54" s="14">
        <f t="shared" si="0"/>
        <v>69.199999999999989</v>
      </c>
      <c r="N54" s="14">
        <f t="shared" si="1"/>
        <v>0.99</v>
      </c>
      <c r="O54" s="14">
        <f t="shared" si="2"/>
        <v>99.6</v>
      </c>
      <c r="P54" s="14">
        <f t="shared" si="3"/>
        <v>66.400000000000006</v>
      </c>
      <c r="Q54" s="14">
        <f t="shared" si="4"/>
        <v>16.399999999999999</v>
      </c>
      <c r="R54" s="14">
        <f t="shared" si="5"/>
        <v>65.599999999999994</v>
      </c>
      <c r="S54" s="14">
        <f t="shared" si="6"/>
        <v>0.66</v>
      </c>
      <c r="T54" s="22">
        <f t="shared" si="7"/>
        <v>150.91</v>
      </c>
      <c r="U54" s="25">
        <v>150</v>
      </c>
      <c r="W54" s="7">
        <f t="shared" si="8"/>
        <v>0.9</v>
      </c>
      <c r="X54" s="7">
        <f t="shared" si="9"/>
        <v>7.0000000000000007E-2</v>
      </c>
      <c r="Y54" s="7">
        <f t="shared" si="10"/>
        <v>0.02</v>
      </c>
    </row>
    <row r="55" spans="1:26" x14ac:dyDescent="0.25">
      <c r="A55" s="8" t="s">
        <v>157</v>
      </c>
      <c r="B55" s="8">
        <v>100</v>
      </c>
      <c r="C55" s="8">
        <v>357</v>
      </c>
      <c r="D55" s="8">
        <v>75.8</v>
      </c>
      <c r="E55" s="8">
        <v>6.5</v>
      </c>
      <c r="F55" s="8">
        <v>2</v>
      </c>
      <c r="G55" s="8">
        <v>0.6</v>
      </c>
      <c r="H55" s="8">
        <v>1</v>
      </c>
      <c r="I55" s="8">
        <v>0</v>
      </c>
      <c r="J55" s="8">
        <v>0.55000000000000004</v>
      </c>
      <c r="K55" s="8">
        <v>0</v>
      </c>
      <c r="L55" s="8">
        <v>2017</v>
      </c>
      <c r="M55" s="14">
        <f t="shared" si="0"/>
        <v>347.2</v>
      </c>
      <c r="N55" s="14">
        <f t="shared" si="1"/>
        <v>0.97</v>
      </c>
      <c r="O55" s="14">
        <f t="shared" si="2"/>
        <v>98</v>
      </c>
      <c r="P55" s="14">
        <f t="shared" si="3"/>
        <v>339</v>
      </c>
      <c r="Q55" s="14">
        <f t="shared" si="4"/>
        <v>82.3</v>
      </c>
      <c r="R55" s="14">
        <f t="shared" si="5"/>
        <v>329.2</v>
      </c>
      <c r="S55" s="14">
        <f t="shared" si="6"/>
        <v>3.29</v>
      </c>
      <c r="T55" s="22">
        <f t="shared" si="7"/>
        <v>29.79</v>
      </c>
      <c r="U55" s="25">
        <v>30</v>
      </c>
      <c r="W55" s="7">
        <f t="shared" si="8"/>
        <v>0.9</v>
      </c>
      <c r="X55" s="7">
        <f t="shared" si="9"/>
        <v>0.08</v>
      </c>
      <c r="Y55" s="7">
        <f t="shared" si="10"/>
        <v>0.02</v>
      </c>
    </row>
    <row r="56" spans="1:26" x14ac:dyDescent="0.25">
      <c r="A56" s="8" t="s">
        <v>224</v>
      </c>
      <c r="B56" s="8">
        <v>100</v>
      </c>
      <c r="C56" s="8">
        <v>345</v>
      </c>
      <c r="D56" s="8">
        <v>79.5</v>
      </c>
      <c r="E56" s="8">
        <v>6.4</v>
      </c>
      <c r="F56" s="8">
        <v>0.4</v>
      </c>
      <c r="G56" s="8"/>
      <c r="H56" s="8">
        <v>8</v>
      </c>
      <c r="I56" s="8"/>
      <c r="J56" s="8"/>
      <c r="K56" s="8">
        <v>0</v>
      </c>
      <c r="L56" s="8">
        <v>2017</v>
      </c>
      <c r="M56" s="14">
        <f t="shared" si="0"/>
        <v>347.20000000000005</v>
      </c>
      <c r="N56" s="14">
        <f t="shared" si="1"/>
        <v>1.01</v>
      </c>
      <c r="O56" s="14">
        <f t="shared" si="2"/>
        <v>99.6</v>
      </c>
      <c r="P56" s="14">
        <f t="shared" si="3"/>
        <v>341.4</v>
      </c>
      <c r="Q56" s="14">
        <f t="shared" si="4"/>
        <v>85.9</v>
      </c>
      <c r="R56" s="14">
        <f t="shared" si="5"/>
        <v>343.6</v>
      </c>
      <c r="S56" s="14">
        <f t="shared" si="6"/>
        <v>3.44</v>
      </c>
      <c r="T56" s="22">
        <f t="shared" si="7"/>
        <v>28.95</v>
      </c>
      <c r="U56" s="25">
        <v>30</v>
      </c>
      <c r="W56" s="7">
        <f t="shared" si="8"/>
        <v>0.92</v>
      </c>
      <c r="X56" s="7">
        <f t="shared" si="9"/>
        <v>7.0000000000000007E-2</v>
      </c>
      <c r="Y56" s="7">
        <f t="shared" si="10"/>
        <v>0</v>
      </c>
    </row>
    <row r="57" spans="1:26" s="6" customFormat="1" x14ac:dyDescent="0.25">
      <c r="A57" s="8" t="s">
        <v>150</v>
      </c>
      <c r="B57" s="8">
        <v>100</v>
      </c>
      <c r="C57" s="8">
        <v>312</v>
      </c>
      <c r="D57" s="8">
        <v>75.31</v>
      </c>
      <c r="E57" s="8">
        <v>7.59</v>
      </c>
      <c r="F57" s="8">
        <v>2.31</v>
      </c>
      <c r="G57" s="8">
        <v>0.67</v>
      </c>
      <c r="H57" s="8">
        <v>4</v>
      </c>
      <c r="I57" s="8">
        <v>0</v>
      </c>
      <c r="J57" s="8">
        <v>0.5</v>
      </c>
      <c r="K57" s="8">
        <v>0</v>
      </c>
      <c r="L57" s="8">
        <v>2017</v>
      </c>
      <c r="M57" s="17">
        <f t="shared" si="0"/>
        <v>352.39000000000004</v>
      </c>
      <c r="N57" s="17">
        <f t="shared" si="1"/>
        <v>1.1299999999999999</v>
      </c>
      <c r="O57" s="14">
        <f t="shared" si="2"/>
        <v>97.69</v>
      </c>
      <c r="P57" s="14">
        <f t="shared" si="3"/>
        <v>291.20999999999998</v>
      </c>
      <c r="Q57" s="14">
        <f t="shared" si="4"/>
        <v>82.9</v>
      </c>
      <c r="R57" s="14">
        <f t="shared" si="5"/>
        <v>331.6</v>
      </c>
      <c r="S57" s="14">
        <f t="shared" si="6"/>
        <v>3.32</v>
      </c>
      <c r="T57" s="22">
        <f t="shared" si="7"/>
        <v>29.42</v>
      </c>
      <c r="U57" s="26">
        <v>30</v>
      </c>
      <c r="V57" s="9"/>
      <c r="W57" s="7">
        <f t="shared" si="8"/>
        <v>0.88</v>
      </c>
      <c r="X57" s="7">
        <f t="shared" si="9"/>
        <v>0.09</v>
      </c>
      <c r="Y57" s="7">
        <f t="shared" si="10"/>
        <v>0.03</v>
      </c>
      <c r="Z57" s="9"/>
    </row>
    <row r="58" spans="1:26" s="6" customFormat="1" x14ac:dyDescent="0.25">
      <c r="A58" s="8" t="s">
        <v>264</v>
      </c>
      <c r="B58" s="8">
        <v>100</v>
      </c>
      <c r="C58" s="8">
        <v>322</v>
      </c>
      <c r="D58" s="8">
        <v>72.89</v>
      </c>
      <c r="E58" s="8">
        <v>13.59</v>
      </c>
      <c r="F58" s="8">
        <v>1.1100000000000001</v>
      </c>
      <c r="G58" s="8">
        <v>0</v>
      </c>
      <c r="H58" s="8">
        <v>1</v>
      </c>
      <c r="I58" s="8">
        <v>0</v>
      </c>
      <c r="J58" s="8">
        <v>0.27</v>
      </c>
      <c r="K58" s="8">
        <v>0</v>
      </c>
      <c r="L58" s="8">
        <v>2017</v>
      </c>
      <c r="M58" s="17">
        <f t="shared" si="0"/>
        <v>355.91</v>
      </c>
      <c r="N58" s="17">
        <f t="shared" si="1"/>
        <v>1.1100000000000001</v>
      </c>
      <c r="O58" s="14">
        <f t="shared" si="2"/>
        <v>98.89</v>
      </c>
      <c r="P58" s="14">
        <f t="shared" si="3"/>
        <v>312.01</v>
      </c>
      <c r="Q58" s="14">
        <f t="shared" si="4"/>
        <v>86.48</v>
      </c>
      <c r="R58" s="14">
        <f t="shared" si="5"/>
        <v>345.92</v>
      </c>
      <c r="S58" s="14">
        <f t="shared" si="6"/>
        <v>3.46</v>
      </c>
      <c r="T58" s="22">
        <f t="shared" si="7"/>
        <v>28.58</v>
      </c>
      <c r="U58" s="26">
        <v>30</v>
      </c>
      <c r="V58" s="9"/>
      <c r="W58" s="7">
        <f t="shared" si="8"/>
        <v>0.83</v>
      </c>
      <c r="X58" s="7">
        <f t="shared" si="9"/>
        <v>0.16</v>
      </c>
      <c r="Y58" s="7">
        <f t="shared" si="10"/>
        <v>0.01</v>
      </c>
      <c r="Z58" s="9"/>
    </row>
    <row r="59" spans="1:26" x14ac:dyDescent="0.25">
      <c r="A59" s="8" t="s">
        <v>12</v>
      </c>
      <c r="B59" s="8">
        <v>100</v>
      </c>
      <c r="C59" s="8">
        <v>412</v>
      </c>
      <c r="D59" s="8">
        <v>73.900000000000006</v>
      </c>
      <c r="E59" s="8">
        <v>8.5</v>
      </c>
      <c r="F59" s="8">
        <v>6.8</v>
      </c>
      <c r="G59" s="8"/>
      <c r="H59" s="8">
        <v>778</v>
      </c>
      <c r="I59" s="8"/>
      <c r="J59" s="8"/>
      <c r="K59" s="8">
        <v>0</v>
      </c>
      <c r="L59" s="8">
        <v>2017</v>
      </c>
      <c r="M59" s="14">
        <f t="shared" si="0"/>
        <v>390.8</v>
      </c>
      <c r="N59" s="14">
        <f t="shared" si="1"/>
        <v>0.95</v>
      </c>
      <c r="O59" s="14">
        <f t="shared" si="2"/>
        <v>93.2</v>
      </c>
      <c r="P59" s="14">
        <f t="shared" si="3"/>
        <v>350.8</v>
      </c>
      <c r="Q59" s="14">
        <f t="shared" si="4"/>
        <v>82.4</v>
      </c>
      <c r="R59" s="14">
        <f t="shared" si="5"/>
        <v>329.6</v>
      </c>
      <c r="S59" s="14">
        <f t="shared" si="6"/>
        <v>3.3</v>
      </c>
      <c r="T59" s="22">
        <f t="shared" si="7"/>
        <v>28.24</v>
      </c>
      <c r="U59" s="25">
        <v>30</v>
      </c>
      <c r="W59" s="7">
        <f t="shared" si="8"/>
        <v>0.83</v>
      </c>
      <c r="X59" s="7">
        <f t="shared" si="9"/>
        <v>0.1</v>
      </c>
      <c r="Y59" s="7">
        <f t="shared" si="10"/>
        <v>0.08</v>
      </c>
    </row>
    <row r="60" spans="1:26" x14ac:dyDescent="0.25">
      <c r="A60" s="8" t="s">
        <v>269</v>
      </c>
      <c r="B60" s="8">
        <v>100</v>
      </c>
      <c r="C60" s="8">
        <v>378</v>
      </c>
      <c r="D60" s="8">
        <v>77.5</v>
      </c>
      <c r="E60" s="8">
        <v>8.6999999999999993</v>
      </c>
      <c r="F60" s="8">
        <v>0.8</v>
      </c>
      <c r="G60" s="8"/>
      <c r="H60" s="8">
        <v>2</v>
      </c>
      <c r="I60" s="8"/>
      <c r="J60" s="8"/>
      <c r="K60" s="8">
        <v>0</v>
      </c>
      <c r="L60" s="8">
        <v>2017</v>
      </c>
      <c r="M60" s="14">
        <f t="shared" si="0"/>
        <v>352</v>
      </c>
      <c r="N60" s="14">
        <f t="shared" si="1"/>
        <v>0.93</v>
      </c>
      <c r="O60" s="14">
        <f t="shared" si="2"/>
        <v>99.2</v>
      </c>
      <c r="P60" s="14">
        <f t="shared" si="3"/>
        <v>370.8</v>
      </c>
      <c r="Q60" s="14">
        <f t="shared" si="4"/>
        <v>86.2</v>
      </c>
      <c r="R60" s="14">
        <f t="shared" si="5"/>
        <v>344.8</v>
      </c>
      <c r="S60" s="14">
        <f t="shared" si="6"/>
        <v>3.45</v>
      </c>
      <c r="T60" s="22">
        <f t="shared" si="7"/>
        <v>28.75</v>
      </c>
      <c r="U60" s="25">
        <v>30</v>
      </c>
      <c r="W60" s="7">
        <f t="shared" si="8"/>
        <v>0.89</v>
      </c>
      <c r="X60" s="7">
        <f t="shared" si="9"/>
        <v>0.1</v>
      </c>
      <c r="Y60" s="7">
        <f t="shared" si="10"/>
        <v>0.01</v>
      </c>
    </row>
    <row r="61" spans="1:26" x14ac:dyDescent="0.25">
      <c r="A61" s="8" t="s">
        <v>161</v>
      </c>
      <c r="B61" s="8">
        <v>100</v>
      </c>
      <c r="C61" s="8">
        <v>376</v>
      </c>
      <c r="D61" s="8">
        <v>75.52</v>
      </c>
      <c r="E61" s="8">
        <v>9.8000000000000007</v>
      </c>
      <c r="F61" s="8">
        <v>0.98</v>
      </c>
      <c r="G61" s="8">
        <v>3.49</v>
      </c>
      <c r="H61" s="8">
        <v>786</v>
      </c>
      <c r="I61" s="8">
        <v>0</v>
      </c>
      <c r="J61" s="8">
        <v>0.24</v>
      </c>
      <c r="K61" s="8">
        <v>0</v>
      </c>
      <c r="L61" s="8">
        <v>2017</v>
      </c>
      <c r="M61" s="14">
        <f t="shared" si="0"/>
        <v>350.09999999999997</v>
      </c>
      <c r="N61" s="14">
        <f t="shared" si="1"/>
        <v>0.93</v>
      </c>
      <c r="O61" s="14">
        <f t="shared" si="2"/>
        <v>99.02</v>
      </c>
      <c r="P61" s="14">
        <f t="shared" si="3"/>
        <v>367.18</v>
      </c>
      <c r="Q61" s="14">
        <f t="shared" si="4"/>
        <v>85.32</v>
      </c>
      <c r="R61" s="14">
        <f t="shared" si="5"/>
        <v>341.28</v>
      </c>
      <c r="S61" s="14">
        <f t="shared" si="6"/>
        <v>3.41</v>
      </c>
      <c r="T61" s="22">
        <f t="shared" si="7"/>
        <v>29.04</v>
      </c>
      <c r="U61" s="25">
        <v>30</v>
      </c>
      <c r="W61" s="7">
        <f t="shared" si="8"/>
        <v>0.88</v>
      </c>
      <c r="X61" s="7">
        <f t="shared" si="9"/>
        <v>0.11</v>
      </c>
      <c r="Y61" s="7">
        <f t="shared" si="10"/>
        <v>0.01</v>
      </c>
    </row>
    <row r="62" spans="1:26" x14ac:dyDescent="0.25">
      <c r="A62" s="8" t="s">
        <v>162</v>
      </c>
      <c r="B62" s="8">
        <v>100</v>
      </c>
      <c r="C62" s="8">
        <v>400</v>
      </c>
      <c r="D62" s="8">
        <v>77.040000000000006</v>
      </c>
      <c r="E62" s="8">
        <v>11.95</v>
      </c>
      <c r="F62" s="8">
        <v>2.0499999999999998</v>
      </c>
      <c r="G62" s="8">
        <v>4.74</v>
      </c>
      <c r="H62" s="8">
        <v>306</v>
      </c>
      <c r="I62" s="8">
        <v>0</v>
      </c>
      <c r="J62" s="8">
        <v>0.76</v>
      </c>
      <c r="K62" s="8">
        <v>0</v>
      </c>
      <c r="L62" s="8">
        <v>2017</v>
      </c>
      <c r="M62" s="14">
        <f t="shared" si="0"/>
        <v>374.41</v>
      </c>
      <c r="N62" s="14">
        <f t="shared" si="1"/>
        <v>0.94</v>
      </c>
      <c r="O62" s="14">
        <f t="shared" si="2"/>
        <v>97.95</v>
      </c>
      <c r="P62" s="14">
        <f t="shared" si="3"/>
        <v>381.55</v>
      </c>
      <c r="Q62" s="14">
        <f t="shared" si="4"/>
        <v>88.990000000000009</v>
      </c>
      <c r="R62" s="14">
        <f t="shared" si="5"/>
        <v>355.96000000000004</v>
      </c>
      <c r="S62" s="14">
        <f t="shared" si="6"/>
        <v>3.56</v>
      </c>
      <c r="T62" s="22">
        <f t="shared" si="7"/>
        <v>27.51</v>
      </c>
      <c r="U62" s="25">
        <v>30</v>
      </c>
      <c r="W62" s="7">
        <f t="shared" si="8"/>
        <v>0.85</v>
      </c>
      <c r="X62" s="7">
        <f t="shared" si="9"/>
        <v>0.13</v>
      </c>
      <c r="Y62" s="7">
        <f t="shared" si="10"/>
        <v>0.02</v>
      </c>
    </row>
    <row r="63" spans="1:26" x14ac:dyDescent="0.25">
      <c r="A63" s="8" t="s">
        <v>10</v>
      </c>
      <c r="B63" s="8">
        <v>100</v>
      </c>
      <c r="C63" s="8">
        <v>383</v>
      </c>
      <c r="D63" s="8">
        <v>76.64</v>
      </c>
      <c r="E63" s="8">
        <v>10.34</v>
      </c>
      <c r="F63" s="8">
        <v>1.01</v>
      </c>
      <c r="G63" s="8">
        <v>0</v>
      </c>
      <c r="H63" s="8">
        <v>1</v>
      </c>
      <c r="I63" s="8">
        <v>0</v>
      </c>
      <c r="J63" s="8">
        <v>0.26</v>
      </c>
      <c r="K63" s="8">
        <v>0</v>
      </c>
      <c r="L63" s="8">
        <v>2017</v>
      </c>
      <c r="M63" s="14">
        <f t="shared" si="0"/>
        <v>357.01</v>
      </c>
      <c r="N63" s="14">
        <f t="shared" si="1"/>
        <v>0.93</v>
      </c>
      <c r="O63" s="14">
        <f t="shared" si="2"/>
        <v>98.99</v>
      </c>
      <c r="P63" s="14">
        <f t="shared" si="3"/>
        <v>373.91</v>
      </c>
      <c r="Q63" s="14">
        <f t="shared" si="4"/>
        <v>86.98</v>
      </c>
      <c r="R63" s="14">
        <f t="shared" si="5"/>
        <v>347.92</v>
      </c>
      <c r="S63" s="14">
        <f t="shared" si="6"/>
        <v>3.48</v>
      </c>
      <c r="T63" s="22">
        <f t="shared" si="7"/>
        <v>28.45</v>
      </c>
      <c r="U63" s="25">
        <v>30</v>
      </c>
      <c r="W63" s="7">
        <f t="shared" si="8"/>
        <v>0.87</v>
      </c>
      <c r="X63" s="7">
        <f t="shared" si="9"/>
        <v>0.12</v>
      </c>
      <c r="Y63" s="7">
        <f t="shared" si="10"/>
        <v>0.01</v>
      </c>
    </row>
    <row r="64" spans="1:26" x14ac:dyDescent="0.25">
      <c r="A64" s="8" t="s">
        <v>270</v>
      </c>
      <c r="B64" s="8">
        <v>40</v>
      </c>
      <c r="C64" s="8">
        <v>166</v>
      </c>
      <c r="D64" s="8">
        <v>31.68</v>
      </c>
      <c r="E64" s="8">
        <v>2.04</v>
      </c>
      <c r="F64" s="8">
        <v>3.92</v>
      </c>
      <c r="G64" s="8">
        <v>0</v>
      </c>
      <c r="H64" s="8">
        <v>226.8</v>
      </c>
      <c r="I64" s="8">
        <v>0</v>
      </c>
      <c r="J64" s="8">
        <v>0</v>
      </c>
      <c r="K64" s="8">
        <v>0</v>
      </c>
      <c r="L64" s="8">
        <v>2011</v>
      </c>
      <c r="M64" s="14">
        <f t="shared" si="0"/>
        <v>170.16</v>
      </c>
      <c r="N64" s="14">
        <f t="shared" si="1"/>
        <v>1.03</v>
      </c>
      <c r="O64" s="14">
        <f t="shared" si="2"/>
        <v>36.08</v>
      </c>
      <c r="P64" s="14">
        <f t="shared" si="3"/>
        <v>130.72</v>
      </c>
      <c r="Q64" s="14">
        <f t="shared" si="4"/>
        <v>33.72</v>
      </c>
      <c r="R64" s="14">
        <f t="shared" si="5"/>
        <v>134.88</v>
      </c>
      <c r="S64" s="14">
        <f t="shared" si="6"/>
        <v>1.35</v>
      </c>
      <c r="T64" s="22">
        <f t="shared" si="7"/>
        <v>26.73</v>
      </c>
      <c r="U64" s="25">
        <v>25</v>
      </c>
      <c r="W64" s="7">
        <f t="shared" si="8"/>
        <v>0.84</v>
      </c>
      <c r="X64" s="7">
        <f t="shared" si="9"/>
        <v>0.05</v>
      </c>
      <c r="Y64" s="7">
        <f t="shared" si="10"/>
        <v>0.1</v>
      </c>
    </row>
    <row r="65" spans="1:25" x14ac:dyDescent="0.25">
      <c r="A65" s="8" t="s">
        <v>151</v>
      </c>
      <c r="B65" s="8">
        <v>100</v>
      </c>
      <c r="C65" s="8">
        <v>372</v>
      </c>
      <c r="D65" s="8">
        <v>71.5</v>
      </c>
      <c r="E65" s="8">
        <v>11.9</v>
      </c>
      <c r="F65" s="8">
        <v>1.6</v>
      </c>
      <c r="G65" s="8"/>
      <c r="H65" s="8">
        <v>5</v>
      </c>
      <c r="I65" s="8"/>
      <c r="J65" s="8"/>
      <c r="K65" s="8">
        <v>0</v>
      </c>
      <c r="L65" s="8">
        <v>2017</v>
      </c>
      <c r="M65" s="14">
        <f t="shared" si="0"/>
        <v>348</v>
      </c>
      <c r="N65" s="14">
        <f t="shared" si="1"/>
        <v>0.94</v>
      </c>
      <c r="O65" s="14">
        <f t="shared" si="2"/>
        <v>98.4</v>
      </c>
      <c r="P65" s="14">
        <f t="shared" si="3"/>
        <v>357.6</v>
      </c>
      <c r="Q65" s="14">
        <f t="shared" si="4"/>
        <v>83.4</v>
      </c>
      <c r="R65" s="14">
        <f t="shared" si="5"/>
        <v>333.6</v>
      </c>
      <c r="S65" s="14">
        <f t="shared" si="6"/>
        <v>3.34</v>
      </c>
      <c r="T65" s="22">
        <f t="shared" si="7"/>
        <v>29.46</v>
      </c>
      <c r="U65" s="25">
        <v>30</v>
      </c>
      <c r="W65" s="7">
        <f t="shared" si="8"/>
        <v>0.84</v>
      </c>
      <c r="X65" s="7">
        <f t="shared" si="9"/>
        <v>0.14000000000000001</v>
      </c>
      <c r="Y65" s="7">
        <f t="shared" si="10"/>
        <v>0.02</v>
      </c>
    </row>
    <row r="66" spans="1:25" x14ac:dyDescent="0.25">
      <c r="A66" s="8" t="s">
        <v>152</v>
      </c>
      <c r="B66" s="8">
        <v>100</v>
      </c>
      <c r="C66" s="8">
        <v>376</v>
      </c>
      <c r="D66" s="8">
        <v>78.41</v>
      </c>
      <c r="E66" s="8">
        <v>7.22</v>
      </c>
      <c r="F66" s="8">
        <v>0.8</v>
      </c>
      <c r="G66" s="8">
        <v>0</v>
      </c>
      <c r="H66" s="8">
        <v>876</v>
      </c>
      <c r="I66" s="8">
        <v>0</v>
      </c>
      <c r="J66" s="8">
        <v>0.22</v>
      </c>
      <c r="K66" s="8">
        <v>0</v>
      </c>
      <c r="L66" s="8">
        <v>2017</v>
      </c>
      <c r="M66" s="14">
        <f t="shared" si="0"/>
        <v>349.71999999999997</v>
      </c>
      <c r="N66" s="14">
        <f t="shared" si="1"/>
        <v>0.93</v>
      </c>
      <c r="O66" s="14">
        <f t="shared" si="2"/>
        <v>99.2</v>
      </c>
      <c r="P66" s="14">
        <f t="shared" si="3"/>
        <v>368.8</v>
      </c>
      <c r="Q66" s="14">
        <f t="shared" si="4"/>
        <v>85.63</v>
      </c>
      <c r="R66" s="14">
        <f t="shared" si="5"/>
        <v>342.52</v>
      </c>
      <c r="S66" s="14">
        <f t="shared" si="6"/>
        <v>3.43</v>
      </c>
      <c r="T66" s="22">
        <f t="shared" si="7"/>
        <v>28.92</v>
      </c>
      <c r="U66" s="25">
        <v>30</v>
      </c>
      <c r="W66" s="7">
        <f t="shared" si="8"/>
        <v>0.91</v>
      </c>
      <c r="X66" s="7">
        <f t="shared" si="9"/>
        <v>0.08</v>
      </c>
      <c r="Y66" s="7">
        <f t="shared" si="10"/>
        <v>0.01</v>
      </c>
    </row>
    <row r="67" spans="1:25" x14ac:dyDescent="0.25">
      <c r="A67" s="8" t="s">
        <v>26</v>
      </c>
      <c r="B67" s="8">
        <v>100</v>
      </c>
      <c r="C67" s="8">
        <v>402</v>
      </c>
      <c r="D67" s="8">
        <v>75.900000000000006</v>
      </c>
      <c r="E67" s="8">
        <v>7.9</v>
      </c>
      <c r="F67" s="8">
        <v>4.9000000000000004</v>
      </c>
      <c r="G67" s="8"/>
      <c r="H67" s="8">
        <v>735</v>
      </c>
      <c r="I67" s="8"/>
      <c r="J67" s="8"/>
      <c r="K67" s="8">
        <v>0</v>
      </c>
      <c r="L67" s="8">
        <v>2017</v>
      </c>
      <c r="M67" s="14">
        <f t="shared" si="0"/>
        <v>379.30000000000007</v>
      </c>
      <c r="N67" s="14">
        <f t="shared" si="1"/>
        <v>0.94</v>
      </c>
      <c r="O67" s="14">
        <f t="shared" si="2"/>
        <v>95.1</v>
      </c>
      <c r="P67" s="14">
        <f t="shared" si="3"/>
        <v>357.9</v>
      </c>
      <c r="Q67" s="14">
        <f t="shared" si="4"/>
        <v>83.800000000000011</v>
      </c>
      <c r="R67" s="14">
        <f t="shared" si="5"/>
        <v>335.20000000000005</v>
      </c>
      <c r="S67" s="14">
        <f t="shared" si="6"/>
        <v>3.35</v>
      </c>
      <c r="T67" s="22">
        <f t="shared" si="7"/>
        <v>28.39</v>
      </c>
      <c r="U67" s="25">
        <v>30</v>
      </c>
      <c r="W67" s="7">
        <f t="shared" si="8"/>
        <v>0.86</v>
      </c>
      <c r="X67" s="7">
        <f t="shared" si="9"/>
        <v>0.09</v>
      </c>
      <c r="Y67" s="7">
        <f t="shared" si="10"/>
        <v>0.06</v>
      </c>
    </row>
    <row r="68" spans="1:25" x14ac:dyDescent="0.25">
      <c r="A68" s="8" t="s">
        <v>153</v>
      </c>
      <c r="B68" s="8">
        <v>100</v>
      </c>
      <c r="C68" s="8">
        <v>419</v>
      </c>
      <c r="D68" s="8">
        <v>75.37</v>
      </c>
      <c r="E68" s="8">
        <v>9.92</v>
      </c>
      <c r="F68" s="8">
        <v>8.67</v>
      </c>
      <c r="G68" s="8">
        <v>16.84</v>
      </c>
      <c r="H68" s="8">
        <v>457</v>
      </c>
      <c r="I68" s="8">
        <v>0</v>
      </c>
      <c r="J68" s="8">
        <v>3.68</v>
      </c>
      <c r="K68" s="8">
        <v>0</v>
      </c>
      <c r="L68" s="8">
        <v>2017</v>
      </c>
      <c r="M68" s="14">
        <f t="shared" ref="M68:M131" si="11">4*D68+4*E68+9*F68</f>
        <v>419.19000000000005</v>
      </c>
      <c r="N68" s="14">
        <f t="shared" ref="N68:N131" si="12">ROUND(M68/C68,2)</f>
        <v>1</v>
      </c>
      <c r="O68" s="14">
        <f t="shared" ref="O68:O131" si="13">B68-F68</f>
        <v>91.33</v>
      </c>
      <c r="P68" s="14">
        <f t="shared" ref="P68:P131" si="14">C68-9*F68</f>
        <v>340.97</v>
      </c>
      <c r="Q68" s="14">
        <f t="shared" ref="Q68:Q131" si="15">D68+E68</f>
        <v>85.29</v>
      </c>
      <c r="R68" s="14">
        <f t="shared" ref="R68:R131" si="16">4*D68+4*E68</f>
        <v>341.16</v>
      </c>
      <c r="S68" s="14">
        <f t="shared" ref="S68:S131" si="17">ROUND(R68/100,2)</f>
        <v>3.41</v>
      </c>
      <c r="T68" s="22">
        <f t="shared" ref="T68:T131" si="18">ROUND(O68/S68,2)</f>
        <v>26.78</v>
      </c>
      <c r="U68" s="25">
        <v>25</v>
      </c>
      <c r="W68" s="7">
        <f t="shared" ref="W68:W131" si="19">ROUND(D68/(D68+E68+F68),2)</f>
        <v>0.8</v>
      </c>
      <c r="X68" s="7">
        <f t="shared" ref="X68:X131" si="20">ROUND(E68/(D68+E68+F68),2)</f>
        <v>0.11</v>
      </c>
      <c r="Y68" s="7">
        <f t="shared" ref="Y68:Y131" si="21">ROUND(F68/(D68+E68+F68),2)</f>
        <v>0.09</v>
      </c>
    </row>
    <row r="69" spans="1:25" x14ac:dyDescent="0.25">
      <c r="A69" s="8" t="s">
        <v>20</v>
      </c>
      <c r="B69" s="8">
        <v>100</v>
      </c>
      <c r="C69" s="8">
        <v>330</v>
      </c>
      <c r="D69" s="8">
        <v>70.86</v>
      </c>
      <c r="E69" s="8">
        <v>6.35</v>
      </c>
      <c r="F69" s="8">
        <v>2.39</v>
      </c>
      <c r="G69" s="8">
        <v>42.45</v>
      </c>
      <c r="H69" s="8">
        <v>158</v>
      </c>
      <c r="I69" s="8">
        <v>0</v>
      </c>
      <c r="J69" s="8">
        <v>0.86</v>
      </c>
      <c r="K69" s="8">
        <v>0</v>
      </c>
      <c r="L69" s="8">
        <v>2017</v>
      </c>
      <c r="M69" s="14">
        <f t="shared" si="11"/>
        <v>330.34999999999997</v>
      </c>
      <c r="N69" s="14">
        <f t="shared" si="12"/>
        <v>1</v>
      </c>
      <c r="O69" s="14">
        <f t="shared" si="13"/>
        <v>97.61</v>
      </c>
      <c r="P69" s="14">
        <f t="shared" si="14"/>
        <v>308.49</v>
      </c>
      <c r="Q69" s="14">
        <f t="shared" si="15"/>
        <v>77.209999999999994</v>
      </c>
      <c r="R69" s="14">
        <f t="shared" si="16"/>
        <v>308.83999999999997</v>
      </c>
      <c r="S69" s="14">
        <f t="shared" si="17"/>
        <v>3.09</v>
      </c>
      <c r="T69" s="22">
        <f t="shared" si="18"/>
        <v>31.59</v>
      </c>
      <c r="U69" s="25">
        <v>30</v>
      </c>
      <c r="W69" s="7">
        <f t="shared" si="19"/>
        <v>0.89</v>
      </c>
      <c r="X69" s="7">
        <f t="shared" si="20"/>
        <v>0.08</v>
      </c>
      <c r="Y69" s="7">
        <f t="shared" si="21"/>
        <v>0.03</v>
      </c>
    </row>
    <row r="70" spans="1:25" x14ac:dyDescent="0.25">
      <c r="A70" s="8" t="s">
        <v>154</v>
      </c>
      <c r="B70" s="8">
        <v>100</v>
      </c>
      <c r="C70" s="8">
        <v>346</v>
      </c>
      <c r="D70" s="8">
        <v>82.62</v>
      </c>
      <c r="E70" s="8">
        <v>3.35</v>
      </c>
      <c r="F70" s="8">
        <v>0.28999999999999998</v>
      </c>
      <c r="G70" s="8">
        <v>36.58</v>
      </c>
      <c r="H70" s="8">
        <v>64</v>
      </c>
      <c r="I70" s="8">
        <v>0</v>
      </c>
      <c r="J70" s="8">
        <v>0.08</v>
      </c>
      <c r="K70" s="8">
        <v>0</v>
      </c>
      <c r="L70" s="8">
        <v>2017</v>
      </c>
      <c r="M70" s="14">
        <f t="shared" si="11"/>
        <v>346.49</v>
      </c>
      <c r="N70" s="14">
        <f t="shared" si="12"/>
        <v>1</v>
      </c>
      <c r="O70" s="14">
        <f t="shared" si="13"/>
        <v>99.71</v>
      </c>
      <c r="P70" s="14">
        <f t="shared" si="14"/>
        <v>343.39</v>
      </c>
      <c r="Q70" s="14">
        <f t="shared" si="15"/>
        <v>85.97</v>
      </c>
      <c r="R70" s="14">
        <f t="shared" si="16"/>
        <v>343.88</v>
      </c>
      <c r="S70" s="14">
        <f t="shared" si="17"/>
        <v>3.44</v>
      </c>
      <c r="T70" s="22">
        <f t="shared" si="18"/>
        <v>28.99</v>
      </c>
      <c r="U70" s="25">
        <v>30</v>
      </c>
      <c r="W70" s="7">
        <f t="shared" si="19"/>
        <v>0.96</v>
      </c>
      <c r="X70" s="7">
        <f t="shared" si="20"/>
        <v>0.04</v>
      </c>
      <c r="Y70" s="7">
        <f t="shared" si="21"/>
        <v>0</v>
      </c>
    </row>
    <row r="71" spans="1:25" x14ac:dyDescent="0.25">
      <c r="A71" s="8" t="s">
        <v>118</v>
      </c>
      <c r="B71" s="8">
        <v>100</v>
      </c>
      <c r="C71" s="8">
        <v>489</v>
      </c>
      <c r="D71" s="8">
        <v>60.34</v>
      </c>
      <c r="E71" s="8">
        <v>5.7</v>
      </c>
      <c r="F71" s="8">
        <v>24.93</v>
      </c>
      <c r="G71" s="8">
        <v>23.46</v>
      </c>
      <c r="H71" s="8">
        <v>227</v>
      </c>
      <c r="I71" s="8">
        <v>31.02</v>
      </c>
      <c r="J71" s="8">
        <v>11.98</v>
      </c>
      <c r="K71" s="8">
        <v>0</v>
      </c>
      <c r="L71" s="8">
        <v>2017</v>
      </c>
      <c r="M71" s="14">
        <f t="shared" si="11"/>
        <v>488.53000000000003</v>
      </c>
      <c r="N71" s="14">
        <f t="shared" si="12"/>
        <v>1</v>
      </c>
      <c r="O71" s="14">
        <f t="shared" si="13"/>
        <v>75.069999999999993</v>
      </c>
      <c r="P71" s="14">
        <f t="shared" si="14"/>
        <v>264.63</v>
      </c>
      <c r="Q71" s="14">
        <f t="shared" si="15"/>
        <v>66.040000000000006</v>
      </c>
      <c r="R71" s="14">
        <f t="shared" si="16"/>
        <v>264.16000000000003</v>
      </c>
      <c r="S71" s="14">
        <f t="shared" si="17"/>
        <v>2.64</v>
      </c>
      <c r="T71" s="22">
        <f t="shared" si="18"/>
        <v>28.44</v>
      </c>
      <c r="U71" s="25">
        <v>30</v>
      </c>
      <c r="W71" s="7">
        <f t="shared" si="19"/>
        <v>0.66</v>
      </c>
      <c r="X71" s="7">
        <f t="shared" si="20"/>
        <v>0.06</v>
      </c>
      <c r="Y71" s="7">
        <f t="shared" si="21"/>
        <v>0.27</v>
      </c>
    </row>
    <row r="72" spans="1:25" x14ac:dyDescent="0.25">
      <c r="A72" s="8" t="s">
        <v>111</v>
      </c>
      <c r="B72" s="8">
        <v>100</v>
      </c>
      <c r="C72" s="8">
        <v>534</v>
      </c>
      <c r="D72" s="8">
        <v>62.63</v>
      </c>
      <c r="E72" s="8">
        <v>6.68</v>
      </c>
      <c r="F72" s="8">
        <v>28.58</v>
      </c>
      <c r="G72" s="8">
        <v>9.2100000000000009</v>
      </c>
      <c r="H72" s="8">
        <v>481</v>
      </c>
      <c r="I72" s="8">
        <v>1.59</v>
      </c>
      <c r="J72" s="8">
        <v>13.97</v>
      </c>
      <c r="K72" s="8">
        <v>0</v>
      </c>
      <c r="L72" s="8">
        <v>2017</v>
      </c>
      <c r="M72" s="14">
        <f t="shared" si="11"/>
        <v>534.46</v>
      </c>
      <c r="N72" s="14">
        <f t="shared" si="12"/>
        <v>1</v>
      </c>
      <c r="O72" s="14">
        <f t="shared" si="13"/>
        <v>71.42</v>
      </c>
      <c r="P72" s="14">
        <f t="shared" si="14"/>
        <v>276.78000000000003</v>
      </c>
      <c r="Q72" s="14">
        <f t="shared" si="15"/>
        <v>69.31</v>
      </c>
      <c r="R72" s="14">
        <f t="shared" si="16"/>
        <v>277.24</v>
      </c>
      <c r="S72" s="14">
        <f t="shared" si="17"/>
        <v>2.77</v>
      </c>
      <c r="T72" s="22">
        <f t="shared" si="18"/>
        <v>25.78</v>
      </c>
      <c r="U72" s="25">
        <v>25</v>
      </c>
      <c r="W72" s="7">
        <f t="shared" si="19"/>
        <v>0.64</v>
      </c>
      <c r="X72" s="7">
        <f t="shared" si="20"/>
        <v>7.0000000000000007E-2</v>
      </c>
      <c r="Y72" s="7">
        <f t="shared" si="21"/>
        <v>0.28999999999999998</v>
      </c>
    </row>
    <row r="73" spans="1:25" x14ac:dyDescent="0.25">
      <c r="A73" s="8" t="s">
        <v>112</v>
      </c>
      <c r="B73" s="8">
        <v>100</v>
      </c>
      <c r="C73" s="8">
        <v>471</v>
      </c>
      <c r="D73" s="8">
        <v>64.98</v>
      </c>
      <c r="E73" s="8">
        <v>5.5</v>
      </c>
      <c r="F73" s="8">
        <v>21</v>
      </c>
      <c r="G73" s="8">
        <v>22.83</v>
      </c>
      <c r="H73" s="8">
        <v>207</v>
      </c>
      <c r="I73" s="8">
        <v>0</v>
      </c>
      <c r="J73" s="8">
        <v>11.38</v>
      </c>
      <c r="K73" s="8">
        <v>0</v>
      </c>
      <c r="L73" s="8">
        <v>2017</v>
      </c>
      <c r="M73" s="14">
        <f t="shared" si="11"/>
        <v>470.92</v>
      </c>
      <c r="N73" s="14">
        <f t="shared" si="12"/>
        <v>1</v>
      </c>
      <c r="O73" s="14">
        <f t="shared" si="13"/>
        <v>79</v>
      </c>
      <c r="P73" s="14">
        <f t="shared" si="14"/>
        <v>282</v>
      </c>
      <c r="Q73" s="14">
        <f t="shared" si="15"/>
        <v>70.48</v>
      </c>
      <c r="R73" s="14">
        <f t="shared" si="16"/>
        <v>281.92</v>
      </c>
      <c r="S73" s="14">
        <f t="shared" si="17"/>
        <v>2.82</v>
      </c>
      <c r="T73" s="22">
        <f t="shared" si="18"/>
        <v>28.01</v>
      </c>
      <c r="U73" s="25">
        <v>30</v>
      </c>
      <c r="W73" s="7">
        <f t="shared" si="19"/>
        <v>0.71</v>
      </c>
      <c r="X73" s="7">
        <f t="shared" si="20"/>
        <v>0.06</v>
      </c>
      <c r="Y73" s="7">
        <f t="shared" si="21"/>
        <v>0.23</v>
      </c>
    </row>
    <row r="74" spans="1:25" x14ac:dyDescent="0.25">
      <c r="A74" s="8" t="s">
        <v>163</v>
      </c>
      <c r="B74" s="8">
        <v>100</v>
      </c>
      <c r="C74" s="8">
        <v>398</v>
      </c>
      <c r="D74" s="8">
        <v>84</v>
      </c>
      <c r="E74" s="8">
        <v>7.5</v>
      </c>
      <c r="F74" s="8">
        <v>3.5</v>
      </c>
      <c r="G74" s="8">
        <v>48.1</v>
      </c>
      <c r="H74" s="8">
        <v>130</v>
      </c>
      <c r="I74" s="8">
        <v>110</v>
      </c>
      <c r="J74" s="8">
        <v>-0.92</v>
      </c>
      <c r="K74" s="8">
        <v>0</v>
      </c>
      <c r="L74" s="8">
        <v>2017</v>
      </c>
      <c r="M74" s="14">
        <f t="shared" si="11"/>
        <v>397.5</v>
      </c>
      <c r="N74" s="14">
        <f t="shared" si="12"/>
        <v>1</v>
      </c>
      <c r="O74" s="14">
        <f t="shared" si="13"/>
        <v>96.5</v>
      </c>
      <c r="P74" s="14">
        <f t="shared" si="14"/>
        <v>366.5</v>
      </c>
      <c r="Q74" s="14">
        <f t="shared" si="15"/>
        <v>91.5</v>
      </c>
      <c r="R74" s="14">
        <f t="shared" si="16"/>
        <v>366</v>
      </c>
      <c r="S74" s="14">
        <f t="shared" si="17"/>
        <v>3.66</v>
      </c>
      <c r="T74" s="22">
        <f t="shared" si="18"/>
        <v>26.37</v>
      </c>
      <c r="U74" s="25">
        <v>25</v>
      </c>
      <c r="W74" s="7">
        <f t="shared" si="19"/>
        <v>0.88</v>
      </c>
      <c r="X74" s="7">
        <f t="shared" si="20"/>
        <v>0.08</v>
      </c>
      <c r="Y74" s="7">
        <f t="shared" si="21"/>
        <v>0.04</v>
      </c>
    </row>
    <row r="75" spans="1:25" x14ac:dyDescent="0.25">
      <c r="A75" s="8" t="s">
        <v>27</v>
      </c>
      <c r="B75" s="8">
        <v>100</v>
      </c>
      <c r="C75" s="8">
        <v>420</v>
      </c>
      <c r="D75" s="8">
        <v>82.8</v>
      </c>
      <c r="E75" s="8">
        <v>6.7</v>
      </c>
      <c r="F75" s="8">
        <v>6.9</v>
      </c>
      <c r="G75" s="8"/>
      <c r="H75" s="8">
        <v>150</v>
      </c>
      <c r="I75" s="8"/>
      <c r="J75" s="8"/>
      <c r="K75" s="8">
        <v>0</v>
      </c>
      <c r="L75" s="8">
        <v>2017</v>
      </c>
      <c r="M75" s="14">
        <f t="shared" si="11"/>
        <v>420.1</v>
      </c>
      <c r="N75" s="14">
        <f t="shared" si="12"/>
        <v>1</v>
      </c>
      <c r="O75" s="14">
        <f t="shared" si="13"/>
        <v>93.1</v>
      </c>
      <c r="P75" s="14">
        <f t="shared" si="14"/>
        <v>357.9</v>
      </c>
      <c r="Q75" s="14">
        <f t="shared" si="15"/>
        <v>89.5</v>
      </c>
      <c r="R75" s="14">
        <f t="shared" si="16"/>
        <v>358</v>
      </c>
      <c r="S75" s="14">
        <f t="shared" si="17"/>
        <v>3.58</v>
      </c>
      <c r="T75" s="22">
        <f t="shared" si="18"/>
        <v>26.01</v>
      </c>
      <c r="U75" s="25">
        <v>25</v>
      </c>
      <c r="W75" s="7">
        <f t="shared" si="19"/>
        <v>0.86</v>
      </c>
      <c r="X75" s="7">
        <f t="shared" si="20"/>
        <v>7.0000000000000007E-2</v>
      </c>
      <c r="Y75" s="7">
        <f t="shared" si="21"/>
        <v>7.0000000000000007E-2</v>
      </c>
    </row>
    <row r="76" spans="1:25" x14ac:dyDescent="0.25">
      <c r="A76" s="8" t="s">
        <v>28</v>
      </c>
      <c r="B76" s="8">
        <v>100</v>
      </c>
      <c r="C76" s="8">
        <v>536</v>
      </c>
      <c r="D76" s="8">
        <v>60.92</v>
      </c>
      <c r="E76" s="8">
        <v>4.95</v>
      </c>
      <c r="F76" s="8">
        <v>30.33</v>
      </c>
      <c r="G76" s="8">
        <v>0</v>
      </c>
      <c r="H76" s="8">
        <v>342</v>
      </c>
      <c r="I76" s="8">
        <v>0</v>
      </c>
      <c r="J76" s="8">
        <v>8.17</v>
      </c>
      <c r="K76" s="8">
        <v>0</v>
      </c>
      <c r="L76" s="8">
        <v>2017</v>
      </c>
      <c r="M76" s="14">
        <f t="shared" si="11"/>
        <v>536.45000000000005</v>
      </c>
      <c r="N76" s="14">
        <f t="shared" si="12"/>
        <v>1</v>
      </c>
      <c r="O76" s="14">
        <f t="shared" si="13"/>
        <v>69.67</v>
      </c>
      <c r="P76" s="14">
        <f t="shared" si="14"/>
        <v>263.03000000000003</v>
      </c>
      <c r="Q76" s="14">
        <f t="shared" si="15"/>
        <v>65.87</v>
      </c>
      <c r="R76" s="14">
        <f t="shared" si="16"/>
        <v>263.48</v>
      </c>
      <c r="S76" s="14">
        <f t="shared" si="17"/>
        <v>2.63</v>
      </c>
      <c r="T76" s="22">
        <f t="shared" si="18"/>
        <v>26.49</v>
      </c>
      <c r="U76" s="25">
        <v>25</v>
      </c>
      <c r="W76" s="7">
        <f t="shared" si="19"/>
        <v>0.63</v>
      </c>
      <c r="X76" s="7">
        <f t="shared" si="20"/>
        <v>0.05</v>
      </c>
      <c r="Y76" s="7">
        <f t="shared" si="21"/>
        <v>0.32</v>
      </c>
    </row>
    <row r="77" spans="1:25" x14ac:dyDescent="0.25">
      <c r="A77" s="8" t="s">
        <v>0</v>
      </c>
      <c r="B77" s="8">
        <v>40</v>
      </c>
      <c r="C77" s="8">
        <v>192.8</v>
      </c>
      <c r="D77" s="8">
        <v>27.52</v>
      </c>
      <c r="E77" s="8">
        <v>2.92</v>
      </c>
      <c r="F77" s="8">
        <v>7.88</v>
      </c>
      <c r="G77" s="8">
        <v>0</v>
      </c>
      <c r="H77" s="8">
        <v>284</v>
      </c>
      <c r="I77" s="8">
        <v>0</v>
      </c>
      <c r="J77" s="8">
        <v>0</v>
      </c>
      <c r="K77" s="8">
        <v>0</v>
      </c>
      <c r="L77" s="8">
        <v>2011</v>
      </c>
      <c r="M77" s="14">
        <f t="shared" si="11"/>
        <v>192.68</v>
      </c>
      <c r="N77" s="14">
        <f t="shared" si="12"/>
        <v>1</v>
      </c>
      <c r="O77" s="14">
        <f t="shared" si="13"/>
        <v>32.119999999999997</v>
      </c>
      <c r="P77" s="14">
        <f t="shared" si="14"/>
        <v>121.88000000000001</v>
      </c>
      <c r="Q77" s="14">
        <f t="shared" si="15"/>
        <v>30.439999999999998</v>
      </c>
      <c r="R77" s="14">
        <f t="shared" si="16"/>
        <v>121.75999999999999</v>
      </c>
      <c r="S77" s="14">
        <f t="shared" si="17"/>
        <v>1.22</v>
      </c>
      <c r="T77" s="22">
        <f t="shared" si="18"/>
        <v>26.33</v>
      </c>
      <c r="U77" s="25">
        <v>25</v>
      </c>
      <c r="W77" s="7">
        <f t="shared" si="19"/>
        <v>0.72</v>
      </c>
      <c r="X77" s="7">
        <f t="shared" si="20"/>
        <v>0.08</v>
      </c>
      <c r="Y77" s="7">
        <f t="shared" si="21"/>
        <v>0.21</v>
      </c>
    </row>
    <row r="78" spans="1:25" x14ac:dyDescent="0.25">
      <c r="A78" s="8" t="s">
        <v>30</v>
      </c>
      <c r="B78" s="8">
        <v>100</v>
      </c>
      <c r="C78" s="8">
        <v>494</v>
      </c>
      <c r="D78" s="8">
        <v>66.319999999999993</v>
      </c>
      <c r="E78" s="8">
        <v>6.04</v>
      </c>
      <c r="F78" s="8">
        <v>22.77</v>
      </c>
      <c r="G78" s="8">
        <v>4</v>
      </c>
      <c r="H78" s="8">
        <v>577</v>
      </c>
      <c r="I78" s="8">
        <v>0</v>
      </c>
      <c r="J78" s="8">
        <v>6.77</v>
      </c>
      <c r="K78" s="8">
        <v>0</v>
      </c>
      <c r="L78" s="8">
        <v>2017</v>
      </c>
      <c r="M78" s="14">
        <f t="shared" si="11"/>
        <v>494.37</v>
      </c>
      <c r="N78" s="14">
        <f t="shared" si="12"/>
        <v>1</v>
      </c>
      <c r="O78" s="14">
        <f t="shared" si="13"/>
        <v>77.23</v>
      </c>
      <c r="P78" s="14">
        <f t="shared" si="14"/>
        <v>289.07</v>
      </c>
      <c r="Q78" s="14">
        <f t="shared" si="15"/>
        <v>72.36</v>
      </c>
      <c r="R78" s="14">
        <f t="shared" si="16"/>
        <v>289.44</v>
      </c>
      <c r="S78" s="14">
        <f t="shared" si="17"/>
        <v>2.89</v>
      </c>
      <c r="T78" s="22">
        <f t="shared" si="18"/>
        <v>26.72</v>
      </c>
      <c r="U78" s="25">
        <v>25</v>
      </c>
      <c r="W78" s="7">
        <f t="shared" si="19"/>
        <v>0.7</v>
      </c>
      <c r="X78" s="7">
        <f t="shared" si="20"/>
        <v>0.06</v>
      </c>
      <c r="Y78" s="7">
        <f t="shared" si="21"/>
        <v>0.24</v>
      </c>
    </row>
    <row r="79" spans="1:25" x14ac:dyDescent="0.25">
      <c r="A79" s="8" t="s">
        <v>31</v>
      </c>
      <c r="B79" s="8">
        <v>100</v>
      </c>
      <c r="C79" s="8">
        <v>520</v>
      </c>
      <c r="D79" s="8">
        <v>65.73</v>
      </c>
      <c r="E79" s="8">
        <v>5.25</v>
      </c>
      <c r="F79" s="8">
        <v>26.27</v>
      </c>
      <c r="G79" s="8">
        <v>2.0099999999999998</v>
      </c>
      <c r="H79" s="8">
        <v>420</v>
      </c>
      <c r="I79" s="8">
        <v>0</v>
      </c>
      <c r="J79" s="8">
        <v>7.64</v>
      </c>
      <c r="K79" s="8">
        <v>0</v>
      </c>
      <c r="L79" s="8">
        <v>2017</v>
      </c>
      <c r="M79" s="14">
        <f t="shared" si="11"/>
        <v>520.35</v>
      </c>
      <c r="N79" s="14">
        <f t="shared" si="12"/>
        <v>1</v>
      </c>
      <c r="O79" s="14">
        <f t="shared" si="13"/>
        <v>73.73</v>
      </c>
      <c r="P79" s="14">
        <f t="shared" si="14"/>
        <v>283.57</v>
      </c>
      <c r="Q79" s="14">
        <f t="shared" si="15"/>
        <v>70.98</v>
      </c>
      <c r="R79" s="14">
        <f t="shared" si="16"/>
        <v>283.92</v>
      </c>
      <c r="S79" s="14">
        <f t="shared" si="17"/>
        <v>2.84</v>
      </c>
      <c r="T79" s="22">
        <f t="shared" si="18"/>
        <v>25.96</v>
      </c>
      <c r="U79" s="25">
        <v>25</v>
      </c>
      <c r="W79" s="7">
        <f t="shared" si="19"/>
        <v>0.68</v>
      </c>
      <c r="X79" s="7">
        <f t="shared" si="20"/>
        <v>0.05</v>
      </c>
      <c r="Y79" s="7">
        <f t="shared" si="21"/>
        <v>0.27</v>
      </c>
    </row>
    <row r="80" spans="1:25" x14ac:dyDescent="0.25">
      <c r="A80" s="8" t="s">
        <v>155</v>
      </c>
      <c r="B80" s="8">
        <v>100</v>
      </c>
      <c r="C80" s="8">
        <v>422</v>
      </c>
      <c r="D80" s="8">
        <v>71.7</v>
      </c>
      <c r="E80" s="8">
        <v>3.8</v>
      </c>
      <c r="F80" s="8">
        <v>13.3</v>
      </c>
      <c r="G80" s="8"/>
      <c r="H80" s="8">
        <v>34</v>
      </c>
      <c r="I80" s="8"/>
      <c r="J80" s="8"/>
      <c r="K80" s="8">
        <v>0</v>
      </c>
      <c r="L80" s="8">
        <v>2017</v>
      </c>
      <c r="M80" s="14">
        <f t="shared" si="11"/>
        <v>421.7</v>
      </c>
      <c r="N80" s="14">
        <f t="shared" si="12"/>
        <v>1</v>
      </c>
      <c r="O80" s="14">
        <f t="shared" si="13"/>
        <v>86.7</v>
      </c>
      <c r="P80" s="14">
        <f t="shared" si="14"/>
        <v>302.3</v>
      </c>
      <c r="Q80" s="14">
        <f t="shared" si="15"/>
        <v>75.5</v>
      </c>
      <c r="R80" s="14">
        <f t="shared" si="16"/>
        <v>302</v>
      </c>
      <c r="S80" s="14">
        <f t="shared" si="17"/>
        <v>3.02</v>
      </c>
      <c r="T80" s="22">
        <f t="shared" si="18"/>
        <v>28.71</v>
      </c>
      <c r="U80" s="25">
        <v>30</v>
      </c>
      <c r="W80" s="7">
        <f t="shared" si="19"/>
        <v>0.81</v>
      </c>
      <c r="X80" s="7">
        <f t="shared" si="20"/>
        <v>0.04</v>
      </c>
      <c r="Y80" s="7">
        <f t="shared" si="21"/>
        <v>0.15</v>
      </c>
    </row>
    <row r="81" spans="1:25" x14ac:dyDescent="0.25">
      <c r="A81" s="8" t="s">
        <v>286</v>
      </c>
      <c r="B81" s="8">
        <v>100</v>
      </c>
      <c r="C81" s="8">
        <v>291</v>
      </c>
      <c r="D81" s="8">
        <v>32.9</v>
      </c>
      <c r="E81" s="8">
        <v>7.9</v>
      </c>
      <c r="F81" s="8">
        <v>14.1</v>
      </c>
      <c r="G81" s="8"/>
      <c r="H81" s="8">
        <v>511</v>
      </c>
      <c r="I81" s="8">
        <v>69</v>
      </c>
      <c r="J81" s="8">
        <v>2.87</v>
      </c>
      <c r="K81" s="8">
        <v>0</v>
      </c>
      <c r="L81" s="8">
        <v>2017</v>
      </c>
      <c r="M81" s="14">
        <f t="shared" si="11"/>
        <v>290.09999999999997</v>
      </c>
      <c r="N81" s="14">
        <f t="shared" si="12"/>
        <v>1</v>
      </c>
      <c r="O81" s="14">
        <f t="shared" si="13"/>
        <v>85.9</v>
      </c>
      <c r="P81" s="14">
        <f t="shared" si="14"/>
        <v>164.10000000000002</v>
      </c>
      <c r="Q81" s="14">
        <f t="shared" si="15"/>
        <v>40.799999999999997</v>
      </c>
      <c r="R81" s="14">
        <f t="shared" si="16"/>
        <v>163.19999999999999</v>
      </c>
      <c r="S81" s="14">
        <f t="shared" si="17"/>
        <v>1.63</v>
      </c>
      <c r="T81" s="22">
        <f t="shared" si="18"/>
        <v>52.7</v>
      </c>
      <c r="U81" s="25">
        <v>55</v>
      </c>
      <c r="W81" s="7">
        <f t="shared" si="19"/>
        <v>0.6</v>
      </c>
      <c r="X81" s="7">
        <f t="shared" si="20"/>
        <v>0.14000000000000001</v>
      </c>
      <c r="Y81" s="7">
        <f t="shared" si="21"/>
        <v>0.26</v>
      </c>
    </row>
    <row r="82" spans="1:25" x14ac:dyDescent="0.25">
      <c r="A82" s="8" t="s">
        <v>115</v>
      </c>
      <c r="B82" s="8">
        <v>100</v>
      </c>
      <c r="C82" s="8">
        <v>287</v>
      </c>
      <c r="D82" s="8">
        <v>57.3</v>
      </c>
      <c r="E82" s="8">
        <v>4.8</v>
      </c>
      <c r="F82" s="8">
        <v>4.2</v>
      </c>
      <c r="G82" s="8">
        <v>36.4</v>
      </c>
      <c r="H82" s="8">
        <v>51</v>
      </c>
      <c r="I82" s="8">
        <v>59</v>
      </c>
      <c r="J82" s="8">
        <v>-1.55</v>
      </c>
      <c r="K82" s="8">
        <v>0</v>
      </c>
      <c r="L82" s="8">
        <v>2017</v>
      </c>
      <c r="M82" s="14">
        <f t="shared" si="11"/>
        <v>286.2</v>
      </c>
      <c r="N82" s="14">
        <f t="shared" si="12"/>
        <v>1</v>
      </c>
      <c r="O82" s="14">
        <f t="shared" si="13"/>
        <v>95.8</v>
      </c>
      <c r="P82" s="14">
        <f t="shared" si="14"/>
        <v>249.2</v>
      </c>
      <c r="Q82" s="14">
        <f t="shared" si="15"/>
        <v>62.099999999999994</v>
      </c>
      <c r="R82" s="14">
        <f t="shared" si="16"/>
        <v>248.39999999999998</v>
      </c>
      <c r="S82" s="14">
        <f t="shared" si="17"/>
        <v>2.48</v>
      </c>
      <c r="T82" s="22">
        <f t="shared" si="18"/>
        <v>38.630000000000003</v>
      </c>
      <c r="U82" s="25">
        <v>40</v>
      </c>
      <c r="W82" s="7">
        <f t="shared" si="19"/>
        <v>0.86</v>
      </c>
      <c r="X82" s="7">
        <f t="shared" si="20"/>
        <v>7.0000000000000007E-2</v>
      </c>
      <c r="Y82" s="7">
        <f t="shared" si="21"/>
        <v>0.06</v>
      </c>
    </row>
    <row r="83" spans="1:25" x14ac:dyDescent="0.25">
      <c r="A83" s="8" t="s">
        <v>119</v>
      </c>
      <c r="B83" s="8">
        <v>100</v>
      </c>
      <c r="C83" s="8">
        <v>252</v>
      </c>
      <c r="D83" s="8">
        <v>38.1</v>
      </c>
      <c r="E83" s="8">
        <v>7.3</v>
      </c>
      <c r="F83" s="8">
        <v>7.9</v>
      </c>
      <c r="G83" s="8">
        <v>15.1</v>
      </c>
      <c r="H83" s="8">
        <v>65</v>
      </c>
      <c r="I83" s="8">
        <v>170</v>
      </c>
      <c r="J83" s="8">
        <v>-2.63</v>
      </c>
      <c r="K83" s="8">
        <v>0</v>
      </c>
      <c r="L83" s="8">
        <v>2017</v>
      </c>
      <c r="M83" s="14">
        <f t="shared" si="11"/>
        <v>252.7</v>
      </c>
      <c r="N83" s="14">
        <f t="shared" si="12"/>
        <v>1</v>
      </c>
      <c r="O83" s="14">
        <f t="shared" si="13"/>
        <v>92.1</v>
      </c>
      <c r="P83" s="14">
        <f t="shared" si="14"/>
        <v>180.89999999999998</v>
      </c>
      <c r="Q83" s="14">
        <f t="shared" si="15"/>
        <v>45.4</v>
      </c>
      <c r="R83" s="14">
        <f t="shared" si="16"/>
        <v>181.6</v>
      </c>
      <c r="S83" s="14">
        <f t="shared" si="17"/>
        <v>1.82</v>
      </c>
      <c r="T83" s="22">
        <f t="shared" si="18"/>
        <v>50.6</v>
      </c>
      <c r="U83" s="25">
        <v>50</v>
      </c>
      <c r="W83" s="7">
        <f t="shared" si="19"/>
        <v>0.71</v>
      </c>
      <c r="X83" s="7">
        <f t="shared" si="20"/>
        <v>0.14000000000000001</v>
      </c>
      <c r="Y83" s="7">
        <f t="shared" si="21"/>
        <v>0.15</v>
      </c>
    </row>
    <row r="84" spans="1:25" x14ac:dyDescent="0.25">
      <c r="A84" s="8" t="s">
        <v>275</v>
      </c>
      <c r="B84" s="8">
        <v>100</v>
      </c>
      <c r="C84" s="8">
        <v>521</v>
      </c>
      <c r="D84" s="8">
        <v>65.599999999999994</v>
      </c>
      <c r="E84" s="8">
        <v>4.0999999999999996</v>
      </c>
      <c r="F84" s="8">
        <v>26.9</v>
      </c>
      <c r="G84" s="8"/>
      <c r="H84" s="8">
        <v>131</v>
      </c>
      <c r="I84" s="8"/>
      <c r="J84" s="8"/>
      <c r="K84" s="8">
        <v>0</v>
      </c>
      <c r="L84" s="8">
        <v>2017</v>
      </c>
      <c r="M84" s="14">
        <f t="shared" si="11"/>
        <v>520.9</v>
      </c>
      <c r="N84" s="14">
        <f t="shared" si="12"/>
        <v>1</v>
      </c>
      <c r="O84" s="14">
        <f t="shared" si="13"/>
        <v>73.099999999999994</v>
      </c>
      <c r="P84" s="14">
        <f t="shared" si="14"/>
        <v>278.89999999999998</v>
      </c>
      <c r="Q84" s="14">
        <f t="shared" si="15"/>
        <v>69.699999999999989</v>
      </c>
      <c r="R84" s="14">
        <f t="shared" si="16"/>
        <v>278.79999999999995</v>
      </c>
      <c r="S84" s="14">
        <f t="shared" si="17"/>
        <v>2.79</v>
      </c>
      <c r="T84" s="22">
        <f t="shared" si="18"/>
        <v>26.2</v>
      </c>
      <c r="U84" s="25">
        <v>25</v>
      </c>
      <c r="W84" s="7">
        <f t="shared" si="19"/>
        <v>0.68</v>
      </c>
      <c r="X84" s="7">
        <f t="shared" si="20"/>
        <v>0.04</v>
      </c>
      <c r="Y84" s="7">
        <f t="shared" si="21"/>
        <v>0.28000000000000003</v>
      </c>
    </row>
    <row r="85" spans="1:25" x14ac:dyDescent="0.25">
      <c r="A85" s="8" t="s">
        <v>148</v>
      </c>
      <c r="B85" s="8">
        <v>100</v>
      </c>
      <c r="C85" s="8">
        <v>501</v>
      </c>
      <c r="D85" s="8">
        <v>70.2</v>
      </c>
      <c r="E85" s="8">
        <v>4.3</v>
      </c>
      <c r="F85" s="8">
        <v>22.5</v>
      </c>
      <c r="G85" s="8"/>
      <c r="H85" s="8">
        <v>54</v>
      </c>
      <c r="I85" s="8"/>
      <c r="J85" s="8"/>
      <c r="K85" s="8">
        <v>0</v>
      </c>
      <c r="L85" s="8">
        <v>2017</v>
      </c>
      <c r="M85" s="14">
        <f t="shared" si="11"/>
        <v>500.5</v>
      </c>
      <c r="N85" s="14">
        <f t="shared" si="12"/>
        <v>1</v>
      </c>
      <c r="O85" s="14">
        <f t="shared" si="13"/>
        <v>77.5</v>
      </c>
      <c r="P85" s="14">
        <f t="shared" si="14"/>
        <v>298.5</v>
      </c>
      <c r="Q85" s="14">
        <f t="shared" si="15"/>
        <v>74.5</v>
      </c>
      <c r="R85" s="14">
        <f t="shared" si="16"/>
        <v>298</v>
      </c>
      <c r="S85" s="14">
        <f t="shared" si="17"/>
        <v>2.98</v>
      </c>
      <c r="T85" s="22">
        <f t="shared" si="18"/>
        <v>26.01</v>
      </c>
      <c r="U85" s="25">
        <v>25</v>
      </c>
      <c r="W85" s="7">
        <f t="shared" si="19"/>
        <v>0.72</v>
      </c>
      <c r="X85" s="7">
        <f t="shared" si="20"/>
        <v>0.04</v>
      </c>
      <c r="Y85" s="7">
        <f t="shared" si="21"/>
        <v>0.23</v>
      </c>
    </row>
    <row r="86" spans="1:25" x14ac:dyDescent="0.25">
      <c r="A86" s="8" t="s">
        <v>38</v>
      </c>
      <c r="B86" s="8">
        <v>100</v>
      </c>
      <c r="C86" s="8">
        <v>428</v>
      </c>
      <c r="D86" s="8">
        <v>67.59</v>
      </c>
      <c r="E86" s="8">
        <v>4.29</v>
      </c>
      <c r="F86" s="8">
        <v>15.57</v>
      </c>
      <c r="G86" s="8">
        <v>31.18</v>
      </c>
      <c r="H86" s="8">
        <v>224</v>
      </c>
      <c r="I86" s="8">
        <v>0</v>
      </c>
      <c r="J86" s="8">
        <v>9.51</v>
      </c>
      <c r="K86" s="8">
        <v>0</v>
      </c>
      <c r="L86" s="8">
        <v>2017</v>
      </c>
      <c r="M86" s="14">
        <f t="shared" si="11"/>
        <v>427.65000000000003</v>
      </c>
      <c r="N86" s="14">
        <f t="shared" si="12"/>
        <v>1</v>
      </c>
      <c r="O86" s="14">
        <f t="shared" si="13"/>
        <v>84.43</v>
      </c>
      <c r="P86" s="14">
        <f t="shared" si="14"/>
        <v>287.87</v>
      </c>
      <c r="Q86" s="14">
        <f t="shared" si="15"/>
        <v>71.88000000000001</v>
      </c>
      <c r="R86" s="14">
        <f t="shared" si="16"/>
        <v>287.52000000000004</v>
      </c>
      <c r="S86" s="14">
        <f t="shared" si="17"/>
        <v>2.88</v>
      </c>
      <c r="T86" s="22">
        <f t="shared" si="18"/>
        <v>29.32</v>
      </c>
      <c r="U86" s="25">
        <v>30</v>
      </c>
      <c r="W86" s="7">
        <f t="shared" si="19"/>
        <v>0.77</v>
      </c>
      <c r="X86" s="7">
        <f t="shared" si="20"/>
        <v>0.05</v>
      </c>
      <c r="Y86" s="7">
        <f t="shared" si="21"/>
        <v>0.18</v>
      </c>
    </row>
    <row r="87" spans="1:25" x14ac:dyDescent="0.25">
      <c r="A87" s="8" t="s">
        <v>266</v>
      </c>
      <c r="B87" s="8">
        <v>100</v>
      </c>
      <c r="C87" s="8">
        <v>493</v>
      </c>
      <c r="D87" s="8">
        <v>67.97</v>
      </c>
      <c r="E87" s="8">
        <v>8.36</v>
      </c>
      <c r="F87" s="8">
        <v>20.87</v>
      </c>
      <c r="G87" s="8">
        <v>22.42</v>
      </c>
      <c r="H87" s="8">
        <v>346</v>
      </c>
      <c r="I87" s="8">
        <v>6.84</v>
      </c>
      <c r="J87" s="8">
        <v>9.9700000000000006</v>
      </c>
      <c r="K87" s="8">
        <v>0</v>
      </c>
      <c r="L87" s="8">
        <v>2017</v>
      </c>
      <c r="M87" s="14">
        <f t="shared" si="11"/>
        <v>493.15</v>
      </c>
      <c r="N87" s="14">
        <f t="shared" si="12"/>
        <v>1</v>
      </c>
      <c r="O87" s="14">
        <f t="shared" si="13"/>
        <v>79.13</v>
      </c>
      <c r="P87" s="14">
        <f t="shared" si="14"/>
        <v>305.16999999999996</v>
      </c>
      <c r="Q87" s="14">
        <f t="shared" si="15"/>
        <v>76.33</v>
      </c>
      <c r="R87" s="14">
        <f t="shared" si="16"/>
        <v>305.32</v>
      </c>
      <c r="S87" s="14">
        <f t="shared" si="17"/>
        <v>3.05</v>
      </c>
      <c r="T87" s="22">
        <f t="shared" si="18"/>
        <v>25.94</v>
      </c>
      <c r="U87" s="25">
        <v>25</v>
      </c>
      <c r="W87" s="7">
        <f t="shared" si="19"/>
        <v>0.7</v>
      </c>
      <c r="X87" s="7">
        <f t="shared" si="20"/>
        <v>0.09</v>
      </c>
      <c r="Y87" s="7">
        <f t="shared" si="21"/>
        <v>0.21</v>
      </c>
    </row>
    <row r="88" spans="1:25" x14ac:dyDescent="0.25">
      <c r="A88" s="8" t="s">
        <v>52</v>
      </c>
      <c r="B88" s="8">
        <v>100</v>
      </c>
      <c r="C88" s="8">
        <v>512</v>
      </c>
      <c r="D88" s="8">
        <v>66.47</v>
      </c>
      <c r="E88" s="8">
        <v>6.37</v>
      </c>
      <c r="F88" s="8">
        <v>24.52</v>
      </c>
      <c r="G88" s="8">
        <v>16.45</v>
      </c>
      <c r="H88" s="8">
        <v>226</v>
      </c>
      <c r="I88" s="8">
        <v>25.86</v>
      </c>
      <c r="J88" s="8">
        <v>13.4</v>
      </c>
      <c r="K88" s="8">
        <v>0</v>
      </c>
      <c r="L88" s="8">
        <v>2017</v>
      </c>
      <c r="M88" s="14">
        <f t="shared" si="11"/>
        <v>512.04</v>
      </c>
      <c r="N88" s="14">
        <f t="shared" si="12"/>
        <v>1</v>
      </c>
      <c r="O88" s="14">
        <f t="shared" si="13"/>
        <v>75.48</v>
      </c>
      <c r="P88" s="14">
        <f t="shared" si="14"/>
        <v>291.32</v>
      </c>
      <c r="Q88" s="14">
        <f t="shared" si="15"/>
        <v>72.84</v>
      </c>
      <c r="R88" s="14">
        <f t="shared" si="16"/>
        <v>291.36</v>
      </c>
      <c r="S88" s="14">
        <f t="shared" si="17"/>
        <v>2.91</v>
      </c>
      <c r="T88" s="22">
        <f t="shared" si="18"/>
        <v>25.94</v>
      </c>
      <c r="U88" s="25">
        <v>25</v>
      </c>
      <c r="W88" s="7">
        <f t="shared" si="19"/>
        <v>0.68</v>
      </c>
      <c r="X88" s="7">
        <f t="shared" si="20"/>
        <v>7.0000000000000007E-2</v>
      </c>
      <c r="Y88" s="7">
        <f t="shared" si="21"/>
        <v>0.25</v>
      </c>
    </row>
    <row r="89" spans="1:25" x14ac:dyDescent="0.25">
      <c r="A89" s="8" t="s">
        <v>42</v>
      </c>
      <c r="B89" s="8">
        <v>100</v>
      </c>
      <c r="C89" s="8">
        <v>494</v>
      </c>
      <c r="D89" s="8">
        <v>71.38</v>
      </c>
      <c r="E89" s="8">
        <v>5.92</v>
      </c>
      <c r="F89" s="8">
        <v>20.55</v>
      </c>
      <c r="G89" s="8">
        <v>23.18</v>
      </c>
      <c r="H89" s="8">
        <v>312</v>
      </c>
      <c r="I89" s="8">
        <v>13.38</v>
      </c>
      <c r="J89" s="8">
        <v>11.21</v>
      </c>
      <c r="K89" s="8">
        <v>0</v>
      </c>
      <c r="L89" s="8">
        <v>2017</v>
      </c>
      <c r="M89" s="14">
        <f t="shared" si="11"/>
        <v>494.15</v>
      </c>
      <c r="N89" s="14">
        <f t="shared" si="12"/>
        <v>1</v>
      </c>
      <c r="O89" s="14">
        <f t="shared" si="13"/>
        <v>79.45</v>
      </c>
      <c r="P89" s="14">
        <f t="shared" si="14"/>
        <v>309.04999999999995</v>
      </c>
      <c r="Q89" s="14">
        <f t="shared" si="15"/>
        <v>77.3</v>
      </c>
      <c r="R89" s="14">
        <f t="shared" si="16"/>
        <v>309.2</v>
      </c>
      <c r="S89" s="14">
        <f t="shared" si="17"/>
        <v>3.09</v>
      </c>
      <c r="T89" s="22">
        <f t="shared" si="18"/>
        <v>25.71</v>
      </c>
      <c r="U89" s="25">
        <v>25</v>
      </c>
      <c r="W89" s="7">
        <f t="shared" si="19"/>
        <v>0.73</v>
      </c>
      <c r="X89" s="7">
        <f t="shared" si="20"/>
        <v>0.06</v>
      </c>
      <c r="Y89" s="7">
        <f t="shared" si="21"/>
        <v>0.21</v>
      </c>
    </row>
    <row r="90" spans="1:25" x14ac:dyDescent="0.25">
      <c r="A90" s="8" t="s">
        <v>149</v>
      </c>
      <c r="B90" s="8">
        <v>100</v>
      </c>
      <c r="C90" s="8">
        <v>513</v>
      </c>
      <c r="D90" s="8">
        <v>58.8</v>
      </c>
      <c r="E90" s="8">
        <v>7</v>
      </c>
      <c r="F90" s="8">
        <v>27.8</v>
      </c>
      <c r="G90" s="8"/>
      <c r="H90" s="8">
        <v>634</v>
      </c>
      <c r="I90" s="8"/>
      <c r="J90" s="8"/>
      <c r="K90" s="8">
        <v>0</v>
      </c>
      <c r="L90" s="8">
        <v>2017</v>
      </c>
      <c r="M90" s="14">
        <f t="shared" si="11"/>
        <v>513.4</v>
      </c>
      <c r="N90" s="14">
        <f t="shared" si="12"/>
        <v>1</v>
      </c>
      <c r="O90" s="14">
        <f t="shared" si="13"/>
        <v>72.2</v>
      </c>
      <c r="P90" s="14">
        <f t="shared" si="14"/>
        <v>262.79999999999995</v>
      </c>
      <c r="Q90" s="14">
        <f t="shared" si="15"/>
        <v>65.8</v>
      </c>
      <c r="R90" s="14">
        <f t="shared" si="16"/>
        <v>263.2</v>
      </c>
      <c r="S90" s="14">
        <f t="shared" si="17"/>
        <v>2.63</v>
      </c>
      <c r="T90" s="22">
        <f t="shared" si="18"/>
        <v>27.45</v>
      </c>
      <c r="U90" s="25">
        <v>25</v>
      </c>
      <c r="W90" s="7">
        <f t="shared" si="19"/>
        <v>0.63</v>
      </c>
      <c r="X90" s="7">
        <f t="shared" si="20"/>
        <v>7.0000000000000007E-2</v>
      </c>
      <c r="Y90" s="7">
        <f t="shared" si="21"/>
        <v>0.3</v>
      </c>
    </row>
    <row r="91" spans="1:25" x14ac:dyDescent="0.25">
      <c r="A91" s="8" t="s">
        <v>271</v>
      </c>
      <c r="B91" s="8">
        <v>100</v>
      </c>
      <c r="C91" s="8">
        <v>524</v>
      </c>
      <c r="D91" s="8">
        <v>64.23</v>
      </c>
      <c r="E91" s="8">
        <v>7.66</v>
      </c>
      <c r="F91" s="8">
        <v>26.24</v>
      </c>
      <c r="G91" s="8">
        <v>14.64</v>
      </c>
      <c r="H91" s="8">
        <v>195</v>
      </c>
      <c r="I91" s="8">
        <v>0</v>
      </c>
      <c r="J91" s="8">
        <v>12.99</v>
      </c>
      <c r="K91" s="8">
        <v>0</v>
      </c>
      <c r="L91" s="8">
        <v>2017</v>
      </c>
      <c r="M91" s="14">
        <f t="shared" si="11"/>
        <v>523.72</v>
      </c>
      <c r="N91" s="14">
        <f t="shared" si="12"/>
        <v>1</v>
      </c>
      <c r="O91" s="14">
        <f t="shared" si="13"/>
        <v>73.760000000000005</v>
      </c>
      <c r="P91" s="14">
        <f t="shared" si="14"/>
        <v>287.84000000000003</v>
      </c>
      <c r="Q91" s="14">
        <f t="shared" si="15"/>
        <v>71.89</v>
      </c>
      <c r="R91" s="14">
        <f t="shared" si="16"/>
        <v>287.56</v>
      </c>
      <c r="S91" s="14">
        <f t="shared" si="17"/>
        <v>2.88</v>
      </c>
      <c r="T91" s="22">
        <f t="shared" si="18"/>
        <v>25.61</v>
      </c>
      <c r="U91" s="25">
        <v>25</v>
      </c>
      <c r="W91" s="7">
        <f t="shared" si="19"/>
        <v>0.65</v>
      </c>
      <c r="X91" s="7">
        <f t="shared" si="20"/>
        <v>0.08</v>
      </c>
      <c r="Y91" s="7">
        <f t="shared" si="21"/>
        <v>0.27</v>
      </c>
    </row>
    <row r="92" spans="1:25" x14ac:dyDescent="0.25">
      <c r="A92" s="8" t="s">
        <v>265</v>
      </c>
      <c r="B92" s="8">
        <v>100</v>
      </c>
      <c r="C92" s="8">
        <v>497</v>
      </c>
      <c r="D92" s="8">
        <v>68.239999999999995</v>
      </c>
      <c r="E92" s="8">
        <v>6.08</v>
      </c>
      <c r="F92" s="8">
        <v>22.23</v>
      </c>
      <c r="G92" s="8">
        <v>14.69</v>
      </c>
      <c r="H92" s="8">
        <v>539</v>
      </c>
      <c r="I92" s="8">
        <v>0</v>
      </c>
      <c r="J92" s="8">
        <v>13.24</v>
      </c>
      <c r="K92" s="8">
        <v>0</v>
      </c>
      <c r="L92" s="8">
        <v>2017</v>
      </c>
      <c r="M92" s="14">
        <f t="shared" si="11"/>
        <v>497.34999999999997</v>
      </c>
      <c r="N92" s="14">
        <f t="shared" si="12"/>
        <v>1</v>
      </c>
      <c r="O92" s="14">
        <f t="shared" si="13"/>
        <v>77.77</v>
      </c>
      <c r="P92" s="14">
        <f t="shared" si="14"/>
        <v>296.93</v>
      </c>
      <c r="Q92" s="14">
        <f t="shared" si="15"/>
        <v>74.319999999999993</v>
      </c>
      <c r="R92" s="14">
        <f t="shared" si="16"/>
        <v>297.27999999999997</v>
      </c>
      <c r="S92" s="14">
        <f t="shared" si="17"/>
        <v>2.97</v>
      </c>
      <c r="T92" s="22">
        <f t="shared" si="18"/>
        <v>26.19</v>
      </c>
      <c r="U92" s="25">
        <v>25</v>
      </c>
      <c r="W92" s="7">
        <f t="shared" si="19"/>
        <v>0.71</v>
      </c>
      <c r="X92" s="7">
        <f t="shared" si="20"/>
        <v>0.06</v>
      </c>
      <c r="Y92" s="7">
        <f t="shared" si="21"/>
        <v>0.23</v>
      </c>
    </row>
    <row r="93" spans="1:25" x14ac:dyDescent="0.25">
      <c r="A93" s="8" t="s">
        <v>35</v>
      </c>
      <c r="B93" s="8">
        <v>100</v>
      </c>
      <c r="C93" s="8">
        <v>360</v>
      </c>
      <c r="D93" s="8">
        <v>43.2</v>
      </c>
      <c r="E93" s="8">
        <v>8</v>
      </c>
      <c r="F93" s="8">
        <v>17.2</v>
      </c>
      <c r="G93" s="8"/>
      <c r="H93" s="8">
        <v>90</v>
      </c>
      <c r="I93" s="8"/>
      <c r="J93" s="8"/>
      <c r="K93" s="8">
        <v>0</v>
      </c>
      <c r="L93" s="8">
        <v>2017</v>
      </c>
      <c r="M93" s="14">
        <f t="shared" si="11"/>
        <v>359.6</v>
      </c>
      <c r="N93" s="14">
        <f t="shared" si="12"/>
        <v>1</v>
      </c>
      <c r="O93" s="14">
        <f t="shared" si="13"/>
        <v>82.8</v>
      </c>
      <c r="P93" s="14">
        <f t="shared" si="14"/>
        <v>205.20000000000002</v>
      </c>
      <c r="Q93" s="14">
        <f t="shared" si="15"/>
        <v>51.2</v>
      </c>
      <c r="R93" s="14">
        <f t="shared" si="16"/>
        <v>204.8</v>
      </c>
      <c r="S93" s="14">
        <f t="shared" si="17"/>
        <v>2.0499999999999998</v>
      </c>
      <c r="T93" s="22">
        <f t="shared" si="18"/>
        <v>40.39</v>
      </c>
      <c r="U93" s="25">
        <v>40</v>
      </c>
      <c r="W93" s="7">
        <f t="shared" si="19"/>
        <v>0.63</v>
      </c>
      <c r="X93" s="7">
        <f t="shared" si="20"/>
        <v>0.12</v>
      </c>
      <c r="Y93" s="7">
        <f t="shared" si="21"/>
        <v>0.25</v>
      </c>
    </row>
    <row r="94" spans="1:25" x14ac:dyDescent="0.25">
      <c r="A94" s="8" t="s">
        <v>54</v>
      </c>
      <c r="B94" s="8">
        <v>100</v>
      </c>
      <c r="C94" s="8">
        <v>374</v>
      </c>
      <c r="D94" s="8">
        <v>74</v>
      </c>
      <c r="E94" s="8">
        <v>10.31</v>
      </c>
      <c r="F94" s="8">
        <v>1.3</v>
      </c>
      <c r="G94" s="8">
        <v>6.42</v>
      </c>
      <c r="H94" s="8">
        <v>1372</v>
      </c>
      <c r="I94" s="8">
        <v>0</v>
      </c>
      <c r="J94" s="8">
        <v>0.35</v>
      </c>
      <c r="K94" s="8">
        <v>0</v>
      </c>
      <c r="L94" s="8">
        <v>2017</v>
      </c>
      <c r="M94" s="14">
        <f t="shared" si="11"/>
        <v>348.94</v>
      </c>
      <c r="N94" s="14">
        <f t="shared" si="12"/>
        <v>0.93</v>
      </c>
      <c r="O94" s="14">
        <f t="shared" si="13"/>
        <v>98.7</v>
      </c>
      <c r="P94" s="14">
        <f t="shared" si="14"/>
        <v>362.3</v>
      </c>
      <c r="Q94" s="14">
        <f t="shared" si="15"/>
        <v>84.31</v>
      </c>
      <c r="R94" s="14">
        <f t="shared" si="16"/>
        <v>337.24</v>
      </c>
      <c r="S94" s="14">
        <f t="shared" si="17"/>
        <v>3.37</v>
      </c>
      <c r="T94" s="22">
        <f t="shared" si="18"/>
        <v>29.29</v>
      </c>
      <c r="U94" s="25">
        <v>30</v>
      </c>
      <c r="W94" s="7">
        <f t="shared" si="19"/>
        <v>0.86</v>
      </c>
      <c r="X94" s="7">
        <f t="shared" si="20"/>
        <v>0.12</v>
      </c>
      <c r="Y94" s="7">
        <f t="shared" si="21"/>
        <v>0.02</v>
      </c>
    </row>
    <row r="95" spans="1:25" x14ac:dyDescent="0.25">
      <c r="A95" s="8" t="s">
        <v>282</v>
      </c>
      <c r="B95" s="8">
        <v>100</v>
      </c>
      <c r="C95" s="8">
        <v>126</v>
      </c>
      <c r="D95" s="8">
        <v>24.87</v>
      </c>
      <c r="E95" s="8">
        <v>3.49</v>
      </c>
      <c r="F95" s="8">
        <v>0.41</v>
      </c>
      <c r="G95" s="8">
        <v>0</v>
      </c>
      <c r="H95" s="8">
        <v>115</v>
      </c>
      <c r="I95" s="8">
        <v>0</v>
      </c>
      <c r="J95" s="8">
        <v>0.12</v>
      </c>
      <c r="K95" s="8">
        <v>0</v>
      </c>
      <c r="L95" s="8">
        <v>2017</v>
      </c>
      <c r="M95" s="14">
        <f t="shared" si="11"/>
        <v>117.13</v>
      </c>
      <c r="N95" s="14">
        <f t="shared" si="12"/>
        <v>0.93</v>
      </c>
      <c r="O95" s="14">
        <f t="shared" si="13"/>
        <v>99.59</v>
      </c>
      <c r="P95" s="14">
        <f t="shared" si="14"/>
        <v>122.31</v>
      </c>
      <c r="Q95" s="14">
        <f t="shared" si="15"/>
        <v>28.36</v>
      </c>
      <c r="R95" s="14">
        <f t="shared" si="16"/>
        <v>113.44</v>
      </c>
      <c r="S95" s="14">
        <f t="shared" si="17"/>
        <v>1.1299999999999999</v>
      </c>
      <c r="T95" s="22">
        <f t="shared" si="18"/>
        <v>88.13</v>
      </c>
      <c r="U95" s="25">
        <v>90</v>
      </c>
      <c r="W95" s="7">
        <f t="shared" si="19"/>
        <v>0.86</v>
      </c>
      <c r="X95" s="7">
        <f t="shared" si="20"/>
        <v>0.12</v>
      </c>
      <c r="Y95" s="7">
        <f t="shared" si="21"/>
        <v>0.01</v>
      </c>
    </row>
    <row r="96" spans="1:25" x14ac:dyDescent="0.25">
      <c r="A96" s="8" t="s">
        <v>44</v>
      </c>
      <c r="B96" s="8">
        <v>100</v>
      </c>
      <c r="C96" s="8">
        <v>452</v>
      </c>
      <c r="D96" s="8">
        <v>69.05</v>
      </c>
      <c r="E96" s="8">
        <v>8.23</v>
      </c>
      <c r="F96" s="8">
        <v>14.28</v>
      </c>
      <c r="G96" s="8">
        <v>0</v>
      </c>
      <c r="H96" s="8">
        <v>437</v>
      </c>
      <c r="I96" s="8">
        <v>0</v>
      </c>
      <c r="J96" s="8">
        <v>6.68</v>
      </c>
      <c r="K96" s="8">
        <v>0</v>
      </c>
      <c r="L96" s="8">
        <v>2017</v>
      </c>
      <c r="M96" s="14">
        <f t="shared" si="11"/>
        <v>437.64</v>
      </c>
      <c r="N96" s="14">
        <f t="shared" si="12"/>
        <v>0.97</v>
      </c>
      <c r="O96" s="14">
        <f t="shared" si="13"/>
        <v>85.72</v>
      </c>
      <c r="P96" s="14">
        <f t="shared" si="14"/>
        <v>323.48</v>
      </c>
      <c r="Q96" s="14">
        <f t="shared" si="15"/>
        <v>77.28</v>
      </c>
      <c r="R96" s="14">
        <f t="shared" si="16"/>
        <v>309.12</v>
      </c>
      <c r="S96" s="14">
        <f t="shared" si="17"/>
        <v>3.09</v>
      </c>
      <c r="T96" s="22">
        <f t="shared" si="18"/>
        <v>27.74</v>
      </c>
      <c r="U96" s="25">
        <v>30</v>
      </c>
      <c r="W96" s="7">
        <f t="shared" si="19"/>
        <v>0.75</v>
      </c>
      <c r="X96" s="7">
        <f t="shared" si="20"/>
        <v>0.09</v>
      </c>
      <c r="Y96" s="7">
        <f t="shared" si="21"/>
        <v>0.16</v>
      </c>
    </row>
    <row r="97" spans="1:25" x14ac:dyDescent="0.25">
      <c r="A97" s="8" t="s">
        <v>41</v>
      </c>
      <c r="B97" s="8">
        <v>100</v>
      </c>
      <c r="C97" s="8">
        <v>388</v>
      </c>
      <c r="D97" s="8">
        <v>77.099999999999994</v>
      </c>
      <c r="E97" s="8">
        <v>12.2</v>
      </c>
      <c r="F97" s="8">
        <v>0.4</v>
      </c>
      <c r="G97" s="8"/>
      <c r="H97" s="8">
        <v>2</v>
      </c>
      <c r="I97" s="8"/>
      <c r="J97" s="8"/>
      <c r="K97" s="8">
        <v>0</v>
      </c>
      <c r="L97" s="8">
        <v>2017</v>
      </c>
      <c r="M97" s="14">
        <f t="shared" si="11"/>
        <v>360.8</v>
      </c>
      <c r="N97" s="14">
        <f t="shared" si="12"/>
        <v>0.93</v>
      </c>
      <c r="O97" s="14">
        <f t="shared" si="13"/>
        <v>99.6</v>
      </c>
      <c r="P97" s="14">
        <f t="shared" si="14"/>
        <v>384.4</v>
      </c>
      <c r="Q97" s="14">
        <f t="shared" si="15"/>
        <v>89.3</v>
      </c>
      <c r="R97" s="14">
        <f t="shared" si="16"/>
        <v>357.2</v>
      </c>
      <c r="S97" s="14">
        <f t="shared" si="17"/>
        <v>3.57</v>
      </c>
      <c r="T97" s="22">
        <f t="shared" si="18"/>
        <v>27.9</v>
      </c>
      <c r="U97" s="25">
        <v>30</v>
      </c>
      <c r="W97" s="7">
        <f t="shared" si="19"/>
        <v>0.86</v>
      </c>
      <c r="X97" s="7">
        <f t="shared" si="20"/>
        <v>0.14000000000000001</v>
      </c>
      <c r="Y97" s="7">
        <f t="shared" si="21"/>
        <v>0</v>
      </c>
    </row>
    <row r="98" spans="1:25" x14ac:dyDescent="0.25">
      <c r="A98" s="8" t="s">
        <v>107</v>
      </c>
      <c r="B98" s="8">
        <v>100</v>
      </c>
      <c r="C98" s="8">
        <v>129</v>
      </c>
      <c r="D98" s="8">
        <v>25.8</v>
      </c>
      <c r="E98" s="8">
        <v>3.8</v>
      </c>
      <c r="F98" s="8">
        <v>0.2</v>
      </c>
      <c r="G98" s="8"/>
      <c r="H98" s="8">
        <v>5</v>
      </c>
      <c r="I98" s="8"/>
      <c r="J98" s="8"/>
      <c r="K98" s="8">
        <v>0</v>
      </c>
      <c r="L98" s="8">
        <v>2017</v>
      </c>
      <c r="M98" s="14">
        <f t="shared" si="11"/>
        <v>120.2</v>
      </c>
      <c r="N98" s="14">
        <f t="shared" si="12"/>
        <v>0.93</v>
      </c>
      <c r="O98" s="14">
        <f t="shared" si="13"/>
        <v>99.8</v>
      </c>
      <c r="P98" s="14">
        <f t="shared" si="14"/>
        <v>127.2</v>
      </c>
      <c r="Q98" s="14">
        <f t="shared" si="15"/>
        <v>29.6</v>
      </c>
      <c r="R98" s="14">
        <f t="shared" si="16"/>
        <v>118.4</v>
      </c>
      <c r="S98" s="14">
        <f t="shared" si="17"/>
        <v>1.18</v>
      </c>
      <c r="T98" s="22">
        <f t="shared" si="18"/>
        <v>84.58</v>
      </c>
      <c r="U98" s="25">
        <v>85</v>
      </c>
      <c r="W98" s="7">
        <f t="shared" si="19"/>
        <v>0.87</v>
      </c>
      <c r="X98" s="7">
        <f t="shared" si="20"/>
        <v>0.13</v>
      </c>
      <c r="Y98" s="7">
        <f t="shared" si="21"/>
        <v>0.01</v>
      </c>
    </row>
    <row r="99" spans="1:25" x14ac:dyDescent="0.25">
      <c r="A99" s="8" t="s">
        <v>39</v>
      </c>
      <c r="B99" s="8">
        <v>100</v>
      </c>
      <c r="C99" s="8">
        <v>378</v>
      </c>
      <c r="D99" s="8">
        <v>74.86</v>
      </c>
      <c r="E99" s="8">
        <v>10.36</v>
      </c>
      <c r="F99" s="8">
        <v>1.27</v>
      </c>
      <c r="G99" s="8">
        <v>1.93</v>
      </c>
      <c r="H99" s="8">
        <v>1274</v>
      </c>
      <c r="I99" s="8">
        <v>0</v>
      </c>
      <c r="J99" s="8">
        <v>0.34</v>
      </c>
      <c r="K99" s="8">
        <v>0</v>
      </c>
      <c r="L99" s="8">
        <v>2017</v>
      </c>
      <c r="M99" s="14">
        <f t="shared" si="11"/>
        <v>352.31</v>
      </c>
      <c r="N99" s="14">
        <f t="shared" si="12"/>
        <v>0.93</v>
      </c>
      <c r="O99" s="14">
        <f t="shared" si="13"/>
        <v>98.73</v>
      </c>
      <c r="P99" s="14">
        <f t="shared" si="14"/>
        <v>366.57</v>
      </c>
      <c r="Q99" s="14">
        <f t="shared" si="15"/>
        <v>85.22</v>
      </c>
      <c r="R99" s="14">
        <f t="shared" si="16"/>
        <v>340.88</v>
      </c>
      <c r="S99" s="14">
        <f t="shared" si="17"/>
        <v>3.41</v>
      </c>
      <c r="T99" s="22">
        <f t="shared" si="18"/>
        <v>28.95</v>
      </c>
      <c r="U99" s="25">
        <v>30</v>
      </c>
      <c r="W99" s="7">
        <f t="shared" si="19"/>
        <v>0.87</v>
      </c>
      <c r="X99" s="7">
        <f t="shared" si="20"/>
        <v>0.12</v>
      </c>
      <c r="Y99" s="7">
        <f t="shared" si="21"/>
        <v>0.01</v>
      </c>
    </row>
    <row r="100" spans="1:25" x14ac:dyDescent="0.25">
      <c r="A100" s="8" t="s">
        <v>267</v>
      </c>
      <c r="B100" s="8">
        <v>100</v>
      </c>
      <c r="C100" s="8">
        <v>128</v>
      </c>
      <c r="D100" s="8">
        <v>25.31</v>
      </c>
      <c r="E100" s="8">
        <v>3.55</v>
      </c>
      <c r="F100" s="8">
        <v>0.48</v>
      </c>
      <c r="G100" s="8">
        <v>0</v>
      </c>
      <c r="H100" s="8">
        <v>68</v>
      </c>
      <c r="I100" s="8">
        <v>0</v>
      </c>
      <c r="J100" s="8">
        <v>0.14000000000000001</v>
      </c>
      <c r="K100" s="8">
        <v>0</v>
      </c>
      <c r="L100" s="8">
        <v>2017</v>
      </c>
      <c r="M100" s="14">
        <f t="shared" si="11"/>
        <v>119.75999999999999</v>
      </c>
      <c r="N100" s="14">
        <f t="shared" si="12"/>
        <v>0.94</v>
      </c>
      <c r="O100" s="14">
        <f t="shared" si="13"/>
        <v>99.52</v>
      </c>
      <c r="P100" s="14">
        <f t="shared" si="14"/>
        <v>123.68</v>
      </c>
      <c r="Q100" s="14">
        <f t="shared" si="15"/>
        <v>28.86</v>
      </c>
      <c r="R100" s="14">
        <f t="shared" si="16"/>
        <v>115.44</v>
      </c>
      <c r="S100" s="14">
        <f t="shared" si="17"/>
        <v>1.1499999999999999</v>
      </c>
      <c r="T100" s="22">
        <f t="shared" si="18"/>
        <v>86.54</v>
      </c>
      <c r="U100" s="25">
        <v>85</v>
      </c>
      <c r="W100" s="7">
        <f t="shared" si="19"/>
        <v>0.86</v>
      </c>
      <c r="X100" s="7">
        <f t="shared" si="20"/>
        <v>0.12</v>
      </c>
      <c r="Y100" s="7">
        <f t="shared" si="21"/>
        <v>0.02</v>
      </c>
    </row>
    <row r="101" spans="1:25" x14ac:dyDescent="0.25">
      <c r="A101" s="8" t="s">
        <v>33</v>
      </c>
      <c r="B101" s="8">
        <v>100</v>
      </c>
      <c r="C101" s="8">
        <v>365</v>
      </c>
      <c r="D101" s="8">
        <v>76.64</v>
      </c>
      <c r="E101" s="8">
        <v>11.78</v>
      </c>
      <c r="F101" s="8">
        <v>1.28</v>
      </c>
      <c r="G101" s="8">
        <v>1.39</v>
      </c>
      <c r="H101" s="8">
        <v>2</v>
      </c>
      <c r="I101" s="8">
        <v>0</v>
      </c>
      <c r="J101" s="8">
        <v>0.34</v>
      </c>
      <c r="K101" s="8">
        <v>0</v>
      </c>
      <c r="L101" s="8">
        <v>2017</v>
      </c>
      <c r="M101" s="14">
        <f t="shared" si="11"/>
        <v>365.2</v>
      </c>
      <c r="N101" s="14">
        <f t="shared" si="12"/>
        <v>1</v>
      </c>
      <c r="O101" s="14">
        <f t="shared" si="13"/>
        <v>98.72</v>
      </c>
      <c r="P101" s="14">
        <f t="shared" si="14"/>
        <v>353.48</v>
      </c>
      <c r="Q101" s="14">
        <f t="shared" si="15"/>
        <v>88.42</v>
      </c>
      <c r="R101" s="14">
        <f t="shared" si="16"/>
        <v>353.68</v>
      </c>
      <c r="S101" s="14">
        <f t="shared" si="17"/>
        <v>3.54</v>
      </c>
      <c r="T101" s="22">
        <f t="shared" si="18"/>
        <v>27.89</v>
      </c>
      <c r="U101" s="25">
        <v>30</v>
      </c>
      <c r="W101" s="7">
        <f t="shared" si="19"/>
        <v>0.85</v>
      </c>
      <c r="X101" s="7">
        <f t="shared" si="20"/>
        <v>0.13</v>
      </c>
      <c r="Y101" s="7">
        <f t="shared" si="21"/>
        <v>0.01</v>
      </c>
    </row>
    <row r="102" spans="1:25" x14ac:dyDescent="0.25">
      <c r="A102" s="8" t="s">
        <v>114</v>
      </c>
      <c r="B102" s="8">
        <v>100</v>
      </c>
      <c r="C102" s="8">
        <v>132</v>
      </c>
      <c r="D102" s="8">
        <v>26.9</v>
      </c>
      <c r="E102" s="8">
        <v>3.8</v>
      </c>
      <c r="F102" s="8">
        <v>0</v>
      </c>
      <c r="G102" s="8"/>
      <c r="H102" s="8">
        <v>7</v>
      </c>
      <c r="I102" s="8"/>
      <c r="J102" s="8"/>
      <c r="K102" s="8">
        <v>0</v>
      </c>
      <c r="L102" s="8">
        <v>2017</v>
      </c>
      <c r="M102" s="14">
        <f t="shared" si="11"/>
        <v>122.8</v>
      </c>
      <c r="N102" s="14">
        <f t="shared" si="12"/>
        <v>0.93</v>
      </c>
      <c r="O102" s="14">
        <f t="shared" si="13"/>
        <v>100</v>
      </c>
      <c r="P102" s="14">
        <f t="shared" si="14"/>
        <v>132</v>
      </c>
      <c r="Q102" s="14">
        <f t="shared" si="15"/>
        <v>30.7</v>
      </c>
      <c r="R102" s="14">
        <f t="shared" si="16"/>
        <v>122.8</v>
      </c>
      <c r="S102" s="14">
        <f t="shared" si="17"/>
        <v>1.23</v>
      </c>
      <c r="T102" s="22">
        <f t="shared" si="18"/>
        <v>81.3</v>
      </c>
      <c r="U102" s="25">
        <v>80</v>
      </c>
      <c r="W102" s="7">
        <f t="shared" si="19"/>
        <v>0.88</v>
      </c>
      <c r="X102" s="7">
        <f t="shared" si="20"/>
        <v>0.12</v>
      </c>
      <c r="Y102" s="7">
        <f t="shared" si="21"/>
        <v>0</v>
      </c>
    </row>
    <row r="103" spans="1:25" x14ac:dyDescent="0.25">
      <c r="A103" s="8" t="s">
        <v>53</v>
      </c>
      <c r="B103" s="8">
        <v>100</v>
      </c>
      <c r="C103" s="8">
        <v>167</v>
      </c>
      <c r="D103" s="8">
        <v>33.090000000000003</v>
      </c>
      <c r="E103" s="8">
        <v>3.33</v>
      </c>
      <c r="F103" s="8">
        <v>1.25</v>
      </c>
      <c r="G103" s="8">
        <v>0</v>
      </c>
      <c r="H103" s="8">
        <v>142</v>
      </c>
      <c r="I103" s="8">
        <v>0</v>
      </c>
      <c r="J103" s="8">
        <v>0.33</v>
      </c>
      <c r="K103" s="8">
        <v>0</v>
      </c>
      <c r="L103" s="8">
        <v>2017</v>
      </c>
      <c r="M103" s="14">
        <f t="shared" si="11"/>
        <v>156.93</v>
      </c>
      <c r="N103" s="14">
        <f t="shared" si="12"/>
        <v>0.94</v>
      </c>
      <c r="O103" s="14">
        <f t="shared" si="13"/>
        <v>98.75</v>
      </c>
      <c r="P103" s="14">
        <f t="shared" si="14"/>
        <v>155.75</v>
      </c>
      <c r="Q103" s="14">
        <f t="shared" si="15"/>
        <v>36.42</v>
      </c>
      <c r="R103" s="14">
        <f t="shared" si="16"/>
        <v>145.68</v>
      </c>
      <c r="S103" s="14">
        <f t="shared" si="17"/>
        <v>1.46</v>
      </c>
      <c r="T103" s="22">
        <f t="shared" si="18"/>
        <v>67.64</v>
      </c>
      <c r="U103" s="25">
        <v>70</v>
      </c>
      <c r="W103" s="7">
        <f t="shared" si="19"/>
        <v>0.88</v>
      </c>
      <c r="X103" s="7">
        <f t="shared" si="20"/>
        <v>0.09</v>
      </c>
      <c r="Y103" s="7">
        <f t="shared" si="21"/>
        <v>0.03</v>
      </c>
    </row>
    <row r="104" spans="1:25" x14ac:dyDescent="0.25">
      <c r="A104" s="8" t="s">
        <v>268</v>
      </c>
      <c r="B104" s="8">
        <v>100</v>
      </c>
      <c r="C104" s="8">
        <v>142</v>
      </c>
      <c r="D104" s="8">
        <v>29.12</v>
      </c>
      <c r="E104" s="8">
        <v>2.95</v>
      </c>
      <c r="F104" s="8">
        <v>0.46</v>
      </c>
      <c r="G104" s="8">
        <v>0</v>
      </c>
      <c r="H104" s="8">
        <v>78</v>
      </c>
      <c r="I104" s="8">
        <v>0</v>
      </c>
      <c r="J104" s="8">
        <v>0.13</v>
      </c>
      <c r="K104" s="8">
        <v>0</v>
      </c>
      <c r="L104" s="8">
        <v>2017</v>
      </c>
      <c r="M104" s="14">
        <f t="shared" si="11"/>
        <v>132.42000000000002</v>
      </c>
      <c r="N104" s="14">
        <f t="shared" si="12"/>
        <v>0.93</v>
      </c>
      <c r="O104" s="14">
        <f t="shared" si="13"/>
        <v>99.54</v>
      </c>
      <c r="P104" s="14">
        <f t="shared" si="14"/>
        <v>137.86000000000001</v>
      </c>
      <c r="Q104" s="14">
        <f t="shared" si="15"/>
        <v>32.07</v>
      </c>
      <c r="R104" s="14">
        <f t="shared" si="16"/>
        <v>128.28</v>
      </c>
      <c r="S104" s="14">
        <f t="shared" si="17"/>
        <v>1.28</v>
      </c>
      <c r="T104" s="22">
        <f t="shared" si="18"/>
        <v>77.77</v>
      </c>
      <c r="U104" s="25">
        <v>80</v>
      </c>
      <c r="W104" s="7">
        <f t="shared" si="19"/>
        <v>0.9</v>
      </c>
      <c r="X104" s="7">
        <f t="shared" si="20"/>
        <v>0.09</v>
      </c>
      <c r="Y104" s="7">
        <f t="shared" si="21"/>
        <v>0.01</v>
      </c>
    </row>
    <row r="105" spans="1:25" x14ac:dyDescent="0.25">
      <c r="A105" s="8" t="s">
        <v>43</v>
      </c>
      <c r="B105" s="8">
        <v>100</v>
      </c>
      <c r="C105" s="8">
        <v>356</v>
      </c>
      <c r="D105" s="8">
        <v>67.099999999999994</v>
      </c>
      <c r="E105" s="8">
        <v>10.3</v>
      </c>
      <c r="F105" s="8">
        <v>5.2</v>
      </c>
      <c r="G105" s="8">
        <v>0.9</v>
      </c>
      <c r="H105" s="8">
        <v>2700</v>
      </c>
      <c r="I105" s="8">
        <v>2</v>
      </c>
      <c r="J105" s="8">
        <v>1.26</v>
      </c>
      <c r="K105" s="8">
        <v>0</v>
      </c>
      <c r="L105" s="8">
        <v>2017</v>
      </c>
      <c r="M105" s="14">
        <f t="shared" si="11"/>
        <v>356.4</v>
      </c>
      <c r="N105" s="14">
        <f t="shared" si="12"/>
        <v>1</v>
      </c>
      <c r="O105" s="14">
        <f t="shared" si="13"/>
        <v>94.8</v>
      </c>
      <c r="P105" s="14">
        <f t="shared" si="14"/>
        <v>309.2</v>
      </c>
      <c r="Q105" s="14">
        <f t="shared" si="15"/>
        <v>77.399999999999991</v>
      </c>
      <c r="R105" s="14">
        <f t="shared" si="16"/>
        <v>309.59999999999997</v>
      </c>
      <c r="S105" s="14">
        <f t="shared" si="17"/>
        <v>3.1</v>
      </c>
      <c r="T105" s="22">
        <f t="shared" si="18"/>
        <v>30.58</v>
      </c>
      <c r="U105" s="25">
        <v>30</v>
      </c>
      <c r="W105" s="7">
        <f t="shared" si="19"/>
        <v>0.81</v>
      </c>
      <c r="X105" s="7">
        <f t="shared" si="20"/>
        <v>0.12</v>
      </c>
      <c r="Y105" s="7">
        <f t="shared" si="21"/>
        <v>0.06</v>
      </c>
    </row>
    <row r="106" spans="1:25" x14ac:dyDescent="0.25">
      <c r="A106" s="8" t="s">
        <v>117</v>
      </c>
      <c r="B106" s="8">
        <v>100</v>
      </c>
      <c r="C106" s="8">
        <v>148</v>
      </c>
      <c r="D106" s="8">
        <v>28.6</v>
      </c>
      <c r="E106" s="8">
        <v>5.2</v>
      </c>
      <c r="F106" s="8">
        <v>0.6</v>
      </c>
      <c r="G106" s="8">
        <v>0.1</v>
      </c>
      <c r="H106" s="8">
        <v>200</v>
      </c>
      <c r="I106" s="8">
        <v>0</v>
      </c>
      <c r="J106" s="8">
        <v>-0.14000000000000001</v>
      </c>
      <c r="K106" s="8">
        <v>0</v>
      </c>
      <c r="L106" s="8">
        <v>2017</v>
      </c>
      <c r="M106" s="14">
        <f t="shared" si="11"/>
        <v>140.60000000000002</v>
      </c>
      <c r="N106" s="14">
        <f t="shared" si="12"/>
        <v>0.95</v>
      </c>
      <c r="O106" s="14">
        <f t="shared" si="13"/>
        <v>99.4</v>
      </c>
      <c r="P106" s="14">
        <f t="shared" si="14"/>
        <v>142.6</v>
      </c>
      <c r="Q106" s="14">
        <f t="shared" si="15"/>
        <v>33.800000000000004</v>
      </c>
      <c r="R106" s="14">
        <f t="shared" si="16"/>
        <v>135.20000000000002</v>
      </c>
      <c r="S106" s="14">
        <f t="shared" si="17"/>
        <v>1.35</v>
      </c>
      <c r="T106" s="22">
        <f t="shared" si="18"/>
        <v>73.63</v>
      </c>
      <c r="U106" s="25">
        <v>75</v>
      </c>
      <c r="W106" s="7">
        <f t="shared" si="19"/>
        <v>0.83</v>
      </c>
      <c r="X106" s="7">
        <f t="shared" si="20"/>
        <v>0.15</v>
      </c>
      <c r="Y106" s="7">
        <f t="shared" si="21"/>
        <v>0.02</v>
      </c>
    </row>
    <row r="107" spans="1:25" x14ac:dyDescent="0.25">
      <c r="A107" s="8" t="s">
        <v>47</v>
      </c>
      <c r="B107" s="8">
        <v>100</v>
      </c>
      <c r="C107" s="8">
        <v>281</v>
      </c>
      <c r="D107" s="8">
        <v>55.7</v>
      </c>
      <c r="E107" s="8">
        <v>8.6</v>
      </c>
      <c r="F107" s="8">
        <v>1.2</v>
      </c>
      <c r="G107" s="8">
        <v>1</v>
      </c>
      <c r="H107" s="8">
        <v>410</v>
      </c>
      <c r="I107" s="8">
        <v>0</v>
      </c>
      <c r="J107" s="8">
        <v>-0.28000000000000003</v>
      </c>
      <c r="K107" s="8">
        <v>0</v>
      </c>
      <c r="L107" s="8">
        <v>2017</v>
      </c>
      <c r="M107" s="14">
        <f t="shared" si="11"/>
        <v>268</v>
      </c>
      <c r="N107" s="14">
        <f t="shared" si="12"/>
        <v>0.95</v>
      </c>
      <c r="O107" s="14">
        <f t="shared" si="13"/>
        <v>98.8</v>
      </c>
      <c r="P107" s="14">
        <f t="shared" si="14"/>
        <v>270.2</v>
      </c>
      <c r="Q107" s="14">
        <f t="shared" si="15"/>
        <v>64.3</v>
      </c>
      <c r="R107" s="14">
        <f t="shared" si="16"/>
        <v>257.2</v>
      </c>
      <c r="S107" s="14">
        <f t="shared" si="17"/>
        <v>2.57</v>
      </c>
      <c r="T107" s="22">
        <f t="shared" si="18"/>
        <v>38.44</v>
      </c>
      <c r="U107" s="25">
        <v>40</v>
      </c>
      <c r="W107" s="7">
        <f t="shared" si="19"/>
        <v>0.85</v>
      </c>
      <c r="X107" s="7">
        <f t="shared" si="20"/>
        <v>0.13</v>
      </c>
      <c r="Y107" s="7">
        <f t="shared" si="21"/>
        <v>0.02</v>
      </c>
    </row>
    <row r="108" spans="1:25" x14ac:dyDescent="0.25">
      <c r="A108" s="8" t="s">
        <v>113</v>
      </c>
      <c r="B108" s="8">
        <v>100</v>
      </c>
      <c r="C108" s="8">
        <v>149</v>
      </c>
      <c r="D108" s="8">
        <v>29.2</v>
      </c>
      <c r="E108" s="8">
        <v>4.9000000000000004</v>
      </c>
      <c r="F108" s="8">
        <v>0.6</v>
      </c>
      <c r="G108" s="8">
        <v>0.1</v>
      </c>
      <c r="H108" s="8">
        <v>70</v>
      </c>
      <c r="I108" s="8">
        <v>0</v>
      </c>
      <c r="J108" s="8">
        <v>-0.14000000000000001</v>
      </c>
      <c r="K108" s="8">
        <v>0</v>
      </c>
      <c r="L108" s="8">
        <v>2017</v>
      </c>
      <c r="M108" s="14">
        <f t="shared" si="11"/>
        <v>141.80000000000001</v>
      </c>
      <c r="N108" s="14">
        <f t="shared" si="12"/>
        <v>0.95</v>
      </c>
      <c r="O108" s="14">
        <f t="shared" si="13"/>
        <v>99.4</v>
      </c>
      <c r="P108" s="14">
        <f t="shared" si="14"/>
        <v>143.6</v>
      </c>
      <c r="Q108" s="14">
        <f t="shared" si="15"/>
        <v>34.1</v>
      </c>
      <c r="R108" s="14">
        <f t="shared" si="16"/>
        <v>136.4</v>
      </c>
      <c r="S108" s="14">
        <f t="shared" si="17"/>
        <v>1.36</v>
      </c>
      <c r="T108" s="22">
        <f t="shared" si="18"/>
        <v>73.09</v>
      </c>
      <c r="U108" s="25">
        <v>75</v>
      </c>
      <c r="W108" s="7">
        <f t="shared" si="19"/>
        <v>0.84</v>
      </c>
      <c r="X108" s="7">
        <f t="shared" si="20"/>
        <v>0.14000000000000001</v>
      </c>
      <c r="Y108" s="7">
        <f t="shared" si="21"/>
        <v>0.02</v>
      </c>
    </row>
    <row r="109" spans="1:25" x14ac:dyDescent="0.25">
      <c r="A109" s="8" t="s">
        <v>45</v>
      </c>
      <c r="B109" s="8">
        <v>100</v>
      </c>
      <c r="C109" s="8">
        <v>198</v>
      </c>
      <c r="D109" s="8">
        <v>38.4</v>
      </c>
      <c r="E109" s="8">
        <v>5.3</v>
      </c>
      <c r="F109" s="8">
        <v>1.7</v>
      </c>
      <c r="G109" s="8">
        <v>0.7</v>
      </c>
      <c r="H109" s="8">
        <v>170</v>
      </c>
      <c r="I109" s="8">
        <v>0</v>
      </c>
      <c r="J109" s="8">
        <v>-0.39</v>
      </c>
      <c r="K109" s="8">
        <v>0</v>
      </c>
      <c r="L109" s="8">
        <v>2017</v>
      </c>
      <c r="M109" s="14">
        <f t="shared" si="11"/>
        <v>190.1</v>
      </c>
      <c r="N109" s="14">
        <f t="shared" si="12"/>
        <v>0.96</v>
      </c>
      <c r="O109" s="14">
        <f t="shared" si="13"/>
        <v>98.3</v>
      </c>
      <c r="P109" s="14">
        <f t="shared" si="14"/>
        <v>182.7</v>
      </c>
      <c r="Q109" s="14">
        <f t="shared" si="15"/>
        <v>43.699999999999996</v>
      </c>
      <c r="R109" s="14">
        <f t="shared" si="16"/>
        <v>174.79999999999998</v>
      </c>
      <c r="S109" s="14">
        <f t="shared" si="17"/>
        <v>1.75</v>
      </c>
      <c r="T109" s="22">
        <f t="shared" si="18"/>
        <v>56.17</v>
      </c>
      <c r="U109" s="25">
        <v>55</v>
      </c>
      <c r="W109" s="7">
        <f t="shared" si="19"/>
        <v>0.85</v>
      </c>
      <c r="X109" s="7">
        <f t="shared" si="20"/>
        <v>0.12</v>
      </c>
      <c r="Y109" s="7">
        <f t="shared" si="21"/>
        <v>0.04</v>
      </c>
    </row>
    <row r="110" spans="1:25" x14ac:dyDescent="0.25">
      <c r="A110" s="8" t="s">
        <v>46</v>
      </c>
      <c r="B110" s="8">
        <v>100</v>
      </c>
      <c r="C110" s="8">
        <v>355</v>
      </c>
      <c r="D110" s="8">
        <v>71.290000000000006</v>
      </c>
      <c r="E110" s="8">
        <v>9.16</v>
      </c>
      <c r="F110" s="8">
        <v>1.08</v>
      </c>
      <c r="G110" s="8">
        <v>4.5</v>
      </c>
      <c r="H110" s="8">
        <v>1697</v>
      </c>
      <c r="I110" s="8">
        <v>0</v>
      </c>
      <c r="J110" s="8">
        <v>0.3</v>
      </c>
      <c r="K110" s="8">
        <v>0</v>
      </c>
      <c r="L110" s="8">
        <v>2017</v>
      </c>
      <c r="M110" s="14">
        <f t="shared" si="11"/>
        <v>331.52000000000004</v>
      </c>
      <c r="N110" s="14">
        <f t="shared" si="12"/>
        <v>0.93</v>
      </c>
      <c r="O110" s="14">
        <f t="shared" si="13"/>
        <v>98.92</v>
      </c>
      <c r="P110" s="14">
        <f t="shared" si="14"/>
        <v>345.28</v>
      </c>
      <c r="Q110" s="14">
        <f t="shared" si="15"/>
        <v>80.45</v>
      </c>
      <c r="R110" s="14">
        <f t="shared" si="16"/>
        <v>321.8</v>
      </c>
      <c r="S110" s="14">
        <f t="shared" si="17"/>
        <v>3.22</v>
      </c>
      <c r="T110" s="22">
        <f t="shared" si="18"/>
        <v>30.72</v>
      </c>
      <c r="U110" s="25">
        <v>30</v>
      </c>
      <c r="W110" s="7">
        <f t="shared" si="19"/>
        <v>0.87</v>
      </c>
      <c r="X110" s="7">
        <f t="shared" si="20"/>
        <v>0.11</v>
      </c>
      <c r="Y110" s="7">
        <f t="shared" si="21"/>
        <v>0.01</v>
      </c>
    </row>
    <row r="111" spans="1:25" x14ac:dyDescent="0.25">
      <c r="A111" s="8" t="s">
        <v>40</v>
      </c>
      <c r="B111" s="8">
        <v>100</v>
      </c>
      <c r="C111" s="8">
        <v>287</v>
      </c>
      <c r="D111" s="8">
        <v>57.5</v>
      </c>
      <c r="E111" s="8">
        <v>6.4</v>
      </c>
      <c r="F111" s="8">
        <v>1.4</v>
      </c>
      <c r="G111" s="8"/>
      <c r="H111" s="8">
        <v>1768</v>
      </c>
      <c r="I111" s="8"/>
      <c r="J111" s="8"/>
      <c r="K111" s="8">
        <v>0</v>
      </c>
      <c r="L111" s="8">
        <v>2017</v>
      </c>
      <c r="M111" s="14">
        <f t="shared" si="11"/>
        <v>268.2</v>
      </c>
      <c r="N111" s="14">
        <f t="shared" si="12"/>
        <v>0.93</v>
      </c>
      <c r="O111" s="14">
        <f t="shared" si="13"/>
        <v>98.6</v>
      </c>
      <c r="P111" s="14">
        <f t="shared" si="14"/>
        <v>274.39999999999998</v>
      </c>
      <c r="Q111" s="14">
        <f t="shared" si="15"/>
        <v>63.9</v>
      </c>
      <c r="R111" s="14">
        <f t="shared" si="16"/>
        <v>255.6</v>
      </c>
      <c r="S111" s="14">
        <f t="shared" si="17"/>
        <v>2.56</v>
      </c>
      <c r="T111" s="22">
        <f t="shared" si="18"/>
        <v>38.520000000000003</v>
      </c>
      <c r="U111" s="25">
        <v>40</v>
      </c>
      <c r="W111" s="7">
        <f t="shared" si="19"/>
        <v>0.88</v>
      </c>
      <c r="X111" s="7">
        <f t="shared" si="20"/>
        <v>0.1</v>
      </c>
      <c r="Y111" s="7">
        <f t="shared" si="21"/>
        <v>0.02</v>
      </c>
    </row>
    <row r="112" spans="1:25" x14ac:dyDescent="0.25">
      <c r="A112" s="8" t="s">
        <v>51</v>
      </c>
      <c r="B112" s="8">
        <v>100</v>
      </c>
      <c r="C112" s="8">
        <v>310</v>
      </c>
      <c r="D112" s="8">
        <v>63.02</v>
      </c>
      <c r="E112" s="8">
        <v>7.25</v>
      </c>
      <c r="F112" s="8">
        <v>0.87</v>
      </c>
      <c r="G112" s="8">
        <v>0</v>
      </c>
      <c r="H112" s="8">
        <v>327</v>
      </c>
      <c r="I112" s="8">
        <v>0</v>
      </c>
      <c r="J112" s="8">
        <v>0.25</v>
      </c>
      <c r="K112" s="8">
        <v>0</v>
      </c>
      <c r="L112" s="8">
        <v>2017</v>
      </c>
      <c r="M112" s="14">
        <f t="shared" si="11"/>
        <v>288.91000000000003</v>
      </c>
      <c r="N112" s="14">
        <f t="shared" si="12"/>
        <v>0.93</v>
      </c>
      <c r="O112" s="14">
        <f t="shared" si="13"/>
        <v>99.13</v>
      </c>
      <c r="P112" s="14">
        <f t="shared" si="14"/>
        <v>302.17</v>
      </c>
      <c r="Q112" s="14">
        <f t="shared" si="15"/>
        <v>70.27000000000001</v>
      </c>
      <c r="R112" s="14">
        <f t="shared" si="16"/>
        <v>281.08000000000004</v>
      </c>
      <c r="S112" s="14">
        <f t="shared" si="17"/>
        <v>2.81</v>
      </c>
      <c r="T112" s="22">
        <f t="shared" si="18"/>
        <v>35.28</v>
      </c>
      <c r="U112" s="25">
        <v>35</v>
      </c>
      <c r="W112" s="7">
        <f t="shared" si="19"/>
        <v>0.89</v>
      </c>
      <c r="X112" s="7">
        <f t="shared" si="20"/>
        <v>0.1</v>
      </c>
      <c r="Y112" s="7">
        <f t="shared" si="21"/>
        <v>0.01</v>
      </c>
    </row>
    <row r="113" spans="1:25" x14ac:dyDescent="0.25">
      <c r="A113" s="8" t="s">
        <v>156</v>
      </c>
      <c r="B113" s="8">
        <v>100</v>
      </c>
      <c r="C113" s="8">
        <v>269</v>
      </c>
      <c r="D113" s="8">
        <v>51.1</v>
      </c>
      <c r="E113" s="8">
        <v>8.1999999999999993</v>
      </c>
      <c r="F113" s="8">
        <v>3.5</v>
      </c>
      <c r="G113" s="8"/>
      <c r="H113" s="8">
        <v>400</v>
      </c>
      <c r="I113" s="8">
        <v>0</v>
      </c>
      <c r="J113" s="8">
        <v>-1.57</v>
      </c>
      <c r="K113" s="8">
        <v>0</v>
      </c>
      <c r="L113" s="8">
        <v>2017</v>
      </c>
      <c r="M113" s="14">
        <f t="shared" si="11"/>
        <v>268.7</v>
      </c>
      <c r="N113" s="14">
        <f t="shared" si="12"/>
        <v>1</v>
      </c>
      <c r="O113" s="14">
        <f t="shared" si="13"/>
        <v>96.5</v>
      </c>
      <c r="P113" s="14">
        <f t="shared" si="14"/>
        <v>237.5</v>
      </c>
      <c r="Q113" s="14">
        <f t="shared" si="15"/>
        <v>59.3</v>
      </c>
      <c r="R113" s="14">
        <f t="shared" si="16"/>
        <v>237.2</v>
      </c>
      <c r="S113" s="14">
        <f t="shared" si="17"/>
        <v>2.37</v>
      </c>
      <c r="T113" s="22">
        <f t="shared" si="18"/>
        <v>40.72</v>
      </c>
      <c r="U113" s="25">
        <v>40</v>
      </c>
      <c r="W113" s="7">
        <f t="shared" si="19"/>
        <v>0.81</v>
      </c>
      <c r="X113" s="7">
        <f t="shared" si="20"/>
        <v>0.13</v>
      </c>
      <c r="Y113" s="7">
        <f t="shared" si="21"/>
        <v>0.06</v>
      </c>
    </row>
    <row r="114" spans="1:25" x14ac:dyDescent="0.25">
      <c r="A114" s="8" t="s">
        <v>164</v>
      </c>
      <c r="B114" s="8">
        <v>100</v>
      </c>
      <c r="C114" s="8">
        <v>415</v>
      </c>
      <c r="D114" s="8">
        <v>61.44</v>
      </c>
      <c r="E114" s="8">
        <v>9.5</v>
      </c>
      <c r="F114" s="8">
        <v>14.54</v>
      </c>
      <c r="G114" s="8">
        <v>17.010000000000002</v>
      </c>
      <c r="H114" s="8">
        <v>307</v>
      </c>
      <c r="I114" s="8">
        <v>28.75</v>
      </c>
      <c r="J114" s="8">
        <v>6.08</v>
      </c>
      <c r="K114" s="8">
        <v>0</v>
      </c>
      <c r="L114" s="8">
        <v>2017</v>
      </c>
      <c r="M114" s="14">
        <f t="shared" si="11"/>
        <v>414.62</v>
      </c>
      <c r="N114" s="14">
        <f t="shared" si="12"/>
        <v>1</v>
      </c>
      <c r="O114" s="14">
        <f t="shared" si="13"/>
        <v>85.460000000000008</v>
      </c>
      <c r="P114" s="14">
        <f t="shared" si="14"/>
        <v>284.14</v>
      </c>
      <c r="Q114" s="14">
        <f t="shared" si="15"/>
        <v>70.94</v>
      </c>
      <c r="R114" s="14">
        <f t="shared" si="16"/>
        <v>283.76</v>
      </c>
      <c r="S114" s="14">
        <f t="shared" si="17"/>
        <v>2.84</v>
      </c>
      <c r="T114" s="22">
        <f t="shared" si="18"/>
        <v>30.09</v>
      </c>
      <c r="U114" s="25">
        <v>30</v>
      </c>
      <c r="W114" s="7">
        <f t="shared" si="19"/>
        <v>0.72</v>
      </c>
      <c r="X114" s="7">
        <f t="shared" si="20"/>
        <v>0.11</v>
      </c>
      <c r="Y114" s="7">
        <f t="shared" si="21"/>
        <v>0.17</v>
      </c>
    </row>
    <row r="115" spans="1:25" x14ac:dyDescent="0.25">
      <c r="A115" s="8" t="s">
        <v>165</v>
      </c>
      <c r="B115" s="8">
        <v>100</v>
      </c>
      <c r="C115" s="8">
        <v>404</v>
      </c>
      <c r="D115" s="8">
        <v>47.2</v>
      </c>
      <c r="E115" s="8">
        <v>7.9</v>
      </c>
      <c r="F115" s="8">
        <v>20.399999999999999</v>
      </c>
      <c r="G115" s="8"/>
      <c r="H115" s="8">
        <v>431</v>
      </c>
      <c r="I115" s="8"/>
      <c r="J115" s="8"/>
      <c r="K115" s="8">
        <v>0</v>
      </c>
      <c r="L115" s="8">
        <v>2017</v>
      </c>
      <c r="M115" s="14">
        <f t="shared" si="11"/>
        <v>404</v>
      </c>
      <c r="N115" s="14">
        <f t="shared" si="12"/>
        <v>1</v>
      </c>
      <c r="O115" s="14">
        <f t="shared" si="13"/>
        <v>79.599999999999994</v>
      </c>
      <c r="P115" s="14">
        <f t="shared" si="14"/>
        <v>220.4</v>
      </c>
      <c r="Q115" s="14">
        <f t="shared" si="15"/>
        <v>55.1</v>
      </c>
      <c r="R115" s="14">
        <f t="shared" si="16"/>
        <v>220.4</v>
      </c>
      <c r="S115" s="14">
        <f t="shared" si="17"/>
        <v>2.2000000000000002</v>
      </c>
      <c r="T115" s="22">
        <f t="shared" si="18"/>
        <v>36.18</v>
      </c>
      <c r="U115" s="25">
        <v>35</v>
      </c>
      <c r="W115" s="7">
        <f t="shared" si="19"/>
        <v>0.63</v>
      </c>
      <c r="X115" s="7">
        <f t="shared" si="20"/>
        <v>0.1</v>
      </c>
      <c r="Y115" s="7">
        <f t="shared" si="21"/>
        <v>0.27</v>
      </c>
    </row>
    <row r="116" spans="1:25" x14ac:dyDescent="0.25">
      <c r="A116" s="8" t="s">
        <v>48</v>
      </c>
      <c r="B116" s="8">
        <v>100</v>
      </c>
      <c r="C116" s="8">
        <v>426</v>
      </c>
      <c r="D116" s="8">
        <v>40.6</v>
      </c>
      <c r="E116" s="8">
        <v>7.3</v>
      </c>
      <c r="F116" s="8">
        <v>26</v>
      </c>
      <c r="G116" s="8"/>
      <c r="H116" s="8">
        <v>360</v>
      </c>
      <c r="I116" s="8"/>
      <c r="J116" s="8"/>
      <c r="K116" s="8">
        <v>0</v>
      </c>
      <c r="L116" s="8">
        <v>2017</v>
      </c>
      <c r="M116" s="14">
        <f t="shared" si="11"/>
        <v>425.6</v>
      </c>
      <c r="N116" s="14">
        <f t="shared" si="12"/>
        <v>1</v>
      </c>
      <c r="O116" s="14">
        <f t="shared" si="13"/>
        <v>74</v>
      </c>
      <c r="P116" s="14">
        <f t="shared" si="14"/>
        <v>192</v>
      </c>
      <c r="Q116" s="14">
        <f t="shared" si="15"/>
        <v>47.9</v>
      </c>
      <c r="R116" s="14">
        <f t="shared" si="16"/>
        <v>191.6</v>
      </c>
      <c r="S116" s="14">
        <f t="shared" si="17"/>
        <v>1.92</v>
      </c>
      <c r="T116" s="22">
        <f t="shared" si="18"/>
        <v>38.54</v>
      </c>
      <c r="U116" s="25">
        <v>40</v>
      </c>
      <c r="W116" s="7">
        <f t="shared" si="19"/>
        <v>0.55000000000000004</v>
      </c>
      <c r="X116" s="7">
        <f t="shared" si="20"/>
        <v>0.1</v>
      </c>
      <c r="Y116" s="7">
        <f t="shared" si="21"/>
        <v>0.35</v>
      </c>
    </row>
    <row r="117" spans="1:25" x14ac:dyDescent="0.25">
      <c r="A117" s="8" t="s">
        <v>49</v>
      </c>
      <c r="B117" s="8">
        <v>70</v>
      </c>
      <c r="C117" s="8">
        <v>271.60000000000002</v>
      </c>
      <c r="D117" s="8">
        <v>30.8</v>
      </c>
      <c r="E117" s="8">
        <v>4.9000000000000004</v>
      </c>
      <c r="F117" s="8">
        <v>14.28</v>
      </c>
      <c r="G117" s="8">
        <v>0</v>
      </c>
      <c r="H117" s="8">
        <v>217</v>
      </c>
      <c r="I117" s="8">
        <v>16.8</v>
      </c>
      <c r="J117" s="8">
        <v>0</v>
      </c>
      <c r="K117" s="8">
        <v>0</v>
      </c>
      <c r="L117" s="8">
        <v>2011</v>
      </c>
      <c r="M117" s="14">
        <f t="shared" si="11"/>
        <v>271.32</v>
      </c>
      <c r="N117" s="14">
        <f t="shared" si="12"/>
        <v>1</v>
      </c>
      <c r="O117" s="14">
        <f t="shared" si="13"/>
        <v>55.72</v>
      </c>
      <c r="P117" s="14">
        <f t="shared" si="14"/>
        <v>143.08000000000004</v>
      </c>
      <c r="Q117" s="14">
        <f t="shared" si="15"/>
        <v>35.700000000000003</v>
      </c>
      <c r="R117" s="14">
        <f t="shared" si="16"/>
        <v>142.80000000000001</v>
      </c>
      <c r="S117" s="14">
        <f t="shared" si="17"/>
        <v>1.43</v>
      </c>
      <c r="T117" s="22">
        <f t="shared" si="18"/>
        <v>38.97</v>
      </c>
      <c r="U117" s="25">
        <v>40</v>
      </c>
      <c r="W117" s="7">
        <f t="shared" si="19"/>
        <v>0.62</v>
      </c>
      <c r="X117" s="7">
        <f t="shared" si="20"/>
        <v>0.1</v>
      </c>
      <c r="Y117" s="7">
        <f t="shared" si="21"/>
        <v>0.28999999999999998</v>
      </c>
    </row>
    <row r="118" spans="1:25" x14ac:dyDescent="0.25">
      <c r="A118" s="8" t="s">
        <v>32</v>
      </c>
      <c r="B118" s="8">
        <v>70</v>
      </c>
      <c r="C118" s="8">
        <v>262.5</v>
      </c>
      <c r="D118" s="8">
        <v>42.21</v>
      </c>
      <c r="E118" s="8">
        <v>4.9000000000000004</v>
      </c>
      <c r="F118" s="8">
        <v>8.26</v>
      </c>
      <c r="G118" s="8">
        <v>0</v>
      </c>
      <c r="H118" s="8">
        <v>112</v>
      </c>
      <c r="I118" s="8">
        <v>14</v>
      </c>
      <c r="J118" s="8">
        <v>0</v>
      </c>
      <c r="K118" s="8">
        <v>0</v>
      </c>
      <c r="L118" s="8">
        <v>2011</v>
      </c>
      <c r="M118" s="14">
        <f t="shared" si="11"/>
        <v>262.77999999999997</v>
      </c>
      <c r="N118" s="14">
        <f t="shared" si="12"/>
        <v>1</v>
      </c>
      <c r="O118" s="14">
        <f t="shared" si="13"/>
        <v>61.74</v>
      </c>
      <c r="P118" s="14">
        <f t="shared" si="14"/>
        <v>188.16</v>
      </c>
      <c r="Q118" s="14">
        <f t="shared" si="15"/>
        <v>47.11</v>
      </c>
      <c r="R118" s="14">
        <f t="shared" si="16"/>
        <v>188.44</v>
      </c>
      <c r="S118" s="14">
        <f t="shared" si="17"/>
        <v>1.88</v>
      </c>
      <c r="T118" s="22">
        <f t="shared" si="18"/>
        <v>32.840000000000003</v>
      </c>
      <c r="U118" s="25">
        <v>35</v>
      </c>
      <c r="W118" s="7">
        <f t="shared" si="19"/>
        <v>0.76</v>
      </c>
      <c r="X118" s="7">
        <f t="shared" si="20"/>
        <v>0.09</v>
      </c>
      <c r="Y118" s="7">
        <f t="shared" si="21"/>
        <v>0.15</v>
      </c>
    </row>
    <row r="119" spans="1:25" x14ac:dyDescent="0.25">
      <c r="A119" s="8" t="s">
        <v>50</v>
      </c>
      <c r="B119" s="8">
        <v>100</v>
      </c>
      <c r="C119" s="8">
        <v>347</v>
      </c>
      <c r="D119" s="8">
        <v>45.7</v>
      </c>
      <c r="E119" s="8">
        <v>6.6</v>
      </c>
      <c r="F119" s="8">
        <v>15.3</v>
      </c>
      <c r="G119" s="8"/>
      <c r="H119" s="8">
        <v>188</v>
      </c>
      <c r="I119" s="8"/>
      <c r="J119" s="8"/>
      <c r="K119" s="8">
        <v>0</v>
      </c>
      <c r="L119" s="8">
        <v>2017</v>
      </c>
      <c r="M119" s="14">
        <f t="shared" si="11"/>
        <v>346.90000000000003</v>
      </c>
      <c r="N119" s="14">
        <f t="shared" si="12"/>
        <v>1</v>
      </c>
      <c r="O119" s="14">
        <f t="shared" si="13"/>
        <v>84.7</v>
      </c>
      <c r="P119" s="14">
        <f t="shared" si="14"/>
        <v>209.29999999999998</v>
      </c>
      <c r="Q119" s="14">
        <f t="shared" si="15"/>
        <v>52.300000000000004</v>
      </c>
      <c r="R119" s="14">
        <f t="shared" si="16"/>
        <v>209.20000000000002</v>
      </c>
      <c r="S119" s="14">
        <f t="shared" si="17"/>
        <v>2.09</v>
      </c>
      <c r="T119" s="22">
        <f t="shared" si="18"/>
        <v>40.53</v>
      </c>
      <c r="U119" s="25">
        <v>40</v>
      </c>
      <c r="W119" s="7">
        <f t="shared" si="19"/>
        <v>0.68</v>
      </c>
      <c r="X119" s="7">
        <f t="shared" si="20"/>
        <v>0.1</v>
      </c>
      <c r="Y119" s="7">
        <f t="shared" si="21"/>
        <v>0.23</v>
      </c>
    </row>
    <row r="120" spans="1:25" x14ac:dyDescent="0.25">
      <c r="A120" s="8" t="s">
        <v>34</v>
      </c>
      <c r="B120" s="8">
        <v>100</v>
      </c>
      <c r="C120" s="8">
        <v>316</v>
      </c>
      <c r="D120" s="8">
        <v>48.6</v>
      </c>
      <c r="E120" s="8">
        <v>10.1</v>
      </c>
      <c r="F120" s="8">
        <v>9</v>
      </c>
      <c r="G120" s="8">
        <v>6.4</v>
      </c>
      <c r="H120" s="8">
        <v>490</v>
      </c>
      <c r="I120" s="8">
        <v>0</v>
      </c>
      <c r="J120" s="8">
        <v>4.0199999999999996</v>
      </c>
      <c r="K120" s="8">
        <v>0</v>
      </c>
      <c r="L120" s="8">
        <v>2017</v>
      </c>
      <c r="M120" s="14">
        <f t="shared" si="11"/>
        <v>315.8</v>
      </c>
      <c r="N120" s="14">
        <f t="shared" si="12"/>
        <v>1</v>
      </c>
      <c r="O120" s="14">
        <f t="shared" si="13"/>
        <v>91</v>
      </c>
      <c r="P120" s="14">
        <f t="shared" si="14"/>
        <v>235</v>
      </c>
      <c r="Q120" s="14">
        <f t="shared" si="15"/>
        <v>58.7</v>
      </c>
      <c r="R120" s="14">
        <f t="shared" si="16"/>
        <v>234.8</v>
      </c>
      <c r="S120" s="14">
        <f t="shared" si="17"/>
        <v>2.35</v>
      </c>
      <c r="T120" s="22">
        <f t="shared" si="18"/>
        <v>38.72</v>
      </c>
      <c r="U120" s="25">
        <v>40</v>
      </c>
      <c r="W120" s="7">
        <f t="shared" si="19"/>
        <v>0.72</v>
      </c>
      <c r="X120" s="7">
        <f t="shared" si="20"/>
        <v>0.15</v>
      </c>
      <c r="Y120" s="7">
        <f t="shared" si="21"/>
        <v>0.13</v>
      </c>
    </row>
    <row r="121" spans="1:25" x14ac:dyDescent="0.25">
      <c r="A121" s="8" t="s">
        <v>36</v>
      </c>
      <c r="B121" s="8">
        <v>100</v>
      </c>
      <c r="C121" s="8">
        <v>293</v>
      </c>
      <c r="D121" s="8">
        <v>52.7</v>
      </c>
      <c r="E121" s="8">
        <v>9.9</v>
      </c>
      <c r="F121" s="8">
        <v>4.3</v>
      </c>
      <c r="G121" s="8">
        <v>1.77</v>
      </c>
      <c r="H121" s="8">
        <v>544</v>
      </c>
      <c r="I121" s="8">
        <v>0</v>
      </c>
      <c r="J121" s="8">
        <v>0.61</v>
      </c>
      <c r="K121" s="8">
        <v>0</v>
      </c>
      <c r="L121" s="8">
        <v>2017</v>
      </c>
      <c r="M121" s="14">
        <f t="shared" si="11"/>
        <v>289.10000000000002</v>
      </c>
      <c r="N121" s="14">
        <f t="shared" si="12"/>
        <v>0.99</v>
      </c>
      <c r="O121" s="14">
        <f t="shared" si="13"/>
        <v>95.7</v>
      </c>
      <c r="P121" s="14">
        <f t="shared" si="14"/>
        <v>254.3</v>
      </c>
      <c r="Q121" s="14">
        <f t="shared" si="15"/>
        <v>62.6</v>
      </c>
      <c r="R121" s="14">
        <f t="shared" si="16"/>
        <v>250.4</v>
      </c>
      <c r="S121" s="14">
        <f t="shared" si="17"/>
        <v>2.5</v>
      </c>
      <c r="T121" s="22">
        <f t="shared" si="18"/>
        <v>38.28</v>
      </c>
      <c r="U121" s="25">
        <v>40</v>
      </c>
      <c r="W121" s="7">
        <f t="shared" si="19"/>
        <v>0.79</v>
      </c>
      <c r="X121" s="7">
        <f t="shared" si="20"/>
        <v>0.15</v>
      </c>
      <c r="Y121" s="7">
        <f t="shared" si="21"/>
        <v>0.06</v>
      </c>
    </row>
    <row r="122" spans="1:25" x14ac:dyDescent="0.25">
      <c r="A122" s="8" t="s">
        <v>166</v>
      </c>
      <c r="B122" s="8">
        <v>100</v>
      </c>
      <c r="C122" s="8">
        <v>424</v>
      </c>
      <c r="D122" s="8">
        <v>57.5</v>
      </c>
      <c r="E122" s="8">
        <v>9.8000000000000007</v>
      </c>
      <c r="F122" s="8">
        <v>17.2</v>
      </c>
      <c r="G122" s="8"/>
      <c r="H122" s="8">
        <v>558</v>
      </c>
      <c r="I122" s="8"/>
      <c r="J122" s="8"/>
      <c r="K122" s="8">
        <v>0</v>
      </c>
      <c r="L122" s="8">
        <v>2017</v>
      </c>
      <c r="M122" s="14">
        <f t="shared" si="11"/>
        <v>424</v>
      </c>
      <c r="N122" s="14">
        <f t="shared" si="12"/>
        <v>1</v>
      </c>
      <c r="O122" s="14">
        <f t="shared" si="13"/>
        <v>82.8</v>
      </c>
      <c r="P122" s="14">
        <f t="shared" si="14"/>
        <v>269.20000000000005</v>
      </c>
      <c r="Q122" s="14">
        <f t="shared" si="15"/>
        <v>67.3</v>
      </c>
      <c r="R122" s="14">
        <f t="shared" si="16"/>
        <v>269.2</v>
      </c>
      <c r="S122" s="14">
        <f t="shared" si="17"/>
        <v>2.69</v>
      </c>
      <c r="T122" s="22">
        <f t="shared" si="18"/>
        <v>30.78</v>
      </c>
      <c r="U122" s="25">
        <v>30</v>
      </c>
      <c r="W122" s="7">
        <f t="shared" si="19"/>
        <v>0.68</v>
      </c>
      <c r="X122" s="7">
        <f t="shared" si="20"/>
        <v>0.12</v>
      </c>
      <c r="Y122" s="7">
        <f t="shared" si="21"/>
        <v>0.2</v>
      </c>
    </row>
    <row r="123" spans="1:25" x14ac:dyDescent="0.25">
      <c r="A123" s="8" t="s">
        <v>37</v>
      </c>
      <c r="B123" s="8">
        <v>100</v>
      </c>
      <c r="C123" s="8">
        <v>296</v>
      </c>
      <c r="D123" s="8">
        <v>41.4</v>
      </c>
      <c r="E123" s="8">
        <v>6.9</v>
      </c>
      <c r="F123" s="8">
        <v>11.4</v>
      </c>
      <c r="G123" s="8"/>
      <c r="H123" s="8">
        <v>467</v>
      </c>
      <c r="I123" s="8">
        <v>39</v>
      </c>
      <c r="J123" s="8">
        <v>2.16</v>
      </c>
      <c r="K123" s="8">
        <v>0</v>
      </c>
      <c r="L123" s="8">
        <v>2017</v>
      </c>
      <c r="M123" s="14">
        <f t="shared" si="11"/>
        <v>295.8</v>
      </c>
      <c r="N123" s="14">
        <f t="shared" si="12"/>
        <v>1</v>
      </c>
      <c r="O123" s="14">
        <f t="shared" si="13"/>
        <v>88.6</v>
      </c>
      <c r="P123" s="14">
        <f t="shared" si="14"/>
        <v>193.39999999999998</v>
      </c>
      <c r="Q123" s="14">
        <f t="shared" si="15"/>
        <v>48.3</v>
      </c>
      <c r="R123" s="14">
        <f t="shared" si="16"/>
        <v>193.2</v>
      </c>
      <c r="S123" s="14">
        <f t="shared" si="17"/>
        <v>1.93</v>
      </c>
      <c r="T123" s="22">
        <f t="shared" si="18"/>
        <v>45.91</v>
      </c>
      <c r="U123" s="25">
        <v>45</v>
      </c>
      <c r="W123" s="7">
        <f t="shared" si="19"/>
        <v>0.69</v>
      </c>
      <c r="X123" s="7">
        <f t="shared" si="20"/>
        <v>0.12</v>
      </c>
      <c r="Y123" s="7">
        <f t="shared" si="21"/>
        <v>0.19</v>
      </c>
    </row>
    <row r="124" spans="1:25" x14ac:dyDescent="0.25">
      <c r="A124" s="8" t="s">
        <v>272</v>
      </c>
      <c r="B124" s="8">
        <v>100</v>
      </c>
      <c r="C124" s="8">
        <v>235</v>
      </c>
      <c r="D124" s="8">
        <v>46</v>
      </c>
      <c r="E124" s="8">
        <v>7.7</v>
      </c>
      <c r="F124" s="8">
        <v>1.8</v>
      </c>
      <c r="G124" s="8"/>
      <c r="H124" s="8">
        <v>464</v>
      </c>
      <c r="I124" s="8">
        <v>0</v>
      </c>
      <c r="J124" s="8">
        <v>0.26</v>
      </c>
      <c r="K124" s="8">
        <v>0</v>
      </c>
      <c r="L124" s="8">
        <v>2017</v>
      </c>
      <c r="M124" s="14">
        <f t="shared" si="11"/>
        <v>231</v>
      </c>
      <c r="N124" s="14">
        <f t="shared" si="12"/>
        <v>0.98</v>
      </c>
      <c r="O124" s="14">
        <f t="shared" si="13"/>
        <v>98.2</v>
      </c>
      <c r="P124" s="14">
        <f t="shared" si="14"/>
        <v>218.8</v>
      </c>
      <c r="Q124" s="14">
        <f t="shared" si="15"/>
        <v>53.7</v>
      </c>
      <c r="R124" s="14">
        <f t="shared" si="16"/>
        <v>214.8</v>
      </c>
      <c r="S124" s="14">
        <f t="shared" si="17"/>
        <v>2.15</v>
      </c>
      <c r="T124" s="22">
        <f t="shared" si="18"/>
        <v>45.67</v>
      </c>
      <c r="U124" s="25">
        <v>45</v>
      </c>
      <c r="W124" s="7">
        <f t="shared" si="19"/>
        <v>0.83</v>
      </c>
      <c r="X124" s="7">
        <f t="shared" si="20"/>
        <v>0.14000000000000001</v>
      </c>
      <c r="Y124" s="7">
        <f t="shared" si="21"/>
        <v>0.03</v>
      </c>
    </row>
    <row r="125" spans="1:25" x14ac:dyDescent="0.25">
      <c r="A125" s="8" t="s">
        <v>167</v>
      </c>
      <c r="B125" s="8">
        <v>100</v>
      </c>
      <c r="C125" s="8">
        <v>316</v>
      </c>
      <c r="D125" s="8">
        <v>58.99</v>
      </c>
      <c r="E125" s="8">
        <v>9.06</v>
      </c>
      <c r="F125" s="8">
        <v>4.91</v>
      </c>
      <c r="G125" s="8">
        <v>11.33</v>
      </c>
      <c r="H125" s="8">
        <v>260</v>
      </c>
      <c r="I125" s="8">
        <v>8.77</v>
      </c>
      <c r="J125" s="8">
        <v>2.33</v>
      </c>
      <c r="K125" s="8">
        <v>0</v>
      </c>
      <c r="L125" s="8">
        <v>2017</v>
      </c>
      <c r="M125" s="14">
        <f t="shared" si="11"/>
        <v>316.39</v>
      </c>
      <c r="N125" s="14">
        <f t="shared" si="12"/>
        <v>1</v>
      </c>
      <c r="O125" s="14">
        <f t="shared" si="13"/>
        <v>95.09</v>
      </c>
      <c r="P125" s="14">
        <f t="shared" si="14"/>
        <v>271.81</v>
      </c>
      <c r="Q125" s="14">
        <f t="shared" si="15"/>
        <v>68.05</v>
      </c>
      <c r="R125" s="14">
        <f t="shared" si="16"/>
        <v>272.2</v>
      </c>
      <c r="S125" s="14">
        <f t="shared" si="17"/>
        <v>2.72</v>
      </c>
      <c r="T125" s="22">
        <f t="shared" si="18"/>
        <v>34.96</v>
      </c>
      <c r="U125" s="25">
        <v>35</v>
      </c>
      <c r="W125" s="7">
        <f t="shared" si="19"/>
        <v>0.81</v>
      </c>
      <c r="X125" s="7">
        <f t="shared" si="20"/>
        <v>0.12</v>
      </c>
      <c r="Y125" s="7">
        <f t="shared" si="21"/>
        <v>7.0000000000000007E-2</v>
      </c>
    </row>
    <row r="126" spans="1:25" x14ac:dyDescent="0.25">
      <c r="A126" s="8" t="s">
        <v>168</v>
      </c>
      <c r="B126" s="8">
        <v>100</v>
      </c>
      <c r="C126" s="8">
        <v>354</v>
      </c>
      <c r="D126" s="8">
        <v>63.29</v>
      </c>
      <c r="E126" s="8">
        <v>8.31</v>
      </c>
      <c r="F126" s="8">
        <v>7.53</v>
      </c>
      <c r="G126" s="8">
        <v>15.43</v>
      </c>
      <c r="H126" s="8">
        <v>316</v>
      </c>
      <c r="I126" s="8">
        <v>33.99</v>
      </c>
      <c r="J126" s="8">
        <v>3.63</v>
      </c>
      <c r="K126" s="8">
        <v>0</v>
      </c>
      <c r="L126" s="8">
        <v>2017</v>
      </c>
      <c r="M126" s="14">
        <f t="shared" si="11"/>
        <v>354.16999999999996</v>
      </c>
      <c r="N126" s="14">
        <f t="shared" si="12"/>
        <v>1</v>
      </c>
      <c r="O126" s="14">
        <f t="shared" si="13"/>
        <v>92.47</v>
      </c>
      <c r="P126" s="14">
        <f t="shared" si="14"/>
        <v>286.23</v>
      </c>
      <c r="Q126" s="14">
        <f t="shared" si="15"/>
        <v>71.599999999999994</v>
      </c>
      <c r="R126" s="14">
        <f t="shared" si="16"/>
        <v>286.39999999999998</v>
      </c>
      <c r="S126" s="14">
        <f t="shared" si="17"/>
        <v>2.86</v>
      </c>
      <c r="T126" s="22">
        <f t="shared" si="18"/>
        <v>32.33</v>
      </c>
      <c r="U126" s="25">
        <v>30</v>
      </c>
      <c r="W126" s="7">
        <f t="shared" si="19"/>
        <v>0.8</v>
      </c>
      <c r="X126" s="7">
        <f t="shared" si="20"/>
        <v>0.11</v>
      </c>
      <c r="Y126" s="7">
        <f t="shared" si="21"/>
        <v>0.1</v>
      </c>
    </row>
    <row r="127" spans="1:25" x14ac:dyDescent="0.25">
      <c r="A127" s="8" t="s">
        <v>182</v>
      </c>
      <c r="B127" s="8">
        <v>100</v>
      </c>
      <c r="C127" s="8">
        <v>279</v>
      </c>
      <c r="D127" s="8">
        <v>57.5</v>
      </c>
      <c r="E127" s="8">
        <v>9.4</v>
      </c>
      <c r="F127" s="8">
        <v>1.3</v>
      </c>
      <c r="G127" s="8">
        <v>1.8</v>
      </c>
      <c r="H127" s="8">
        <v>620</v>
      </c>
      <c r="I127" s="8">
        <v>0</v>
      </c>
      <c r="J127" s="8">
        <v>-0.28999999999999998</v>
      </c>
      <c r="K127" s="8">
        <v>0</v>
      </c>
      <c r="L127" s="8">
        <v>2017</v>
      </c>
      <c r="M127" s="14">
        <f t="shared" si="11"/>
        <v>279.3</v>
      </c>
      <c r="N127" s="14">
        <f t="shared" si="12"/>
        <v>1</v>
      </c>
      <c r="O127" s="14">
        <f t="shared" si="13"/>
        <v>98.7</v>
      </c>
      <c r="P127" s="14">
        <f t="shared" si="14"/>
        <v>267.3</v>
      </c>
      <c r="Q127" s="14">
        <f t="shared" si="15"/>
        <v>66.900000000000006</v>
      </c>
      <c r="R127" s="14">
        <f t="shared" si="16"/>
        <v>267.60000000000002</v>
      </c>
      <c r="S127" s="14">
        <f t="shared" si="17"/>
        <v>2.68</v>
      </c>
      <c r="T127" s="22">
        <f t="shared" si="18"/>
        <v>36.83</v>
      </c>
      <c r="U127" s="25">
        <v>35</v>
      </c>
      <c r="W127" s="7">
        <f t="shared" si="19"/>
        <v>0.84</v>
      </c>
      <c r="X127" s="7">
        <f t="shared" si="20"/>
        <v>0.14000000000000001</v>
      </c>
      <c r="Y127" s="7">
        <f t="shared" si="21"/>
        <v>0.02</v>
      </c>
    </row>
    <row r="128" spans="1:25" x14ac:dyDescent="0.25">
      <c r="A128" s="8" t="s">
        <v>82</v>
      </c>
      <c r="B128" s="8">
        <v>100</v>
      </c>
      <c r="C128" s="8">
        <v>278</v>
      </c>
      <c r="D128" s="8">
        <v>53</v>
      </c>
      <c r="E128" s="8">
        <v>10.6</v>
      </c>
      <c r="F128" s="8">
        <v>2.1</v>
      </c>
      <c r="G128" s="8"/>
      <c r="H128" s="8">
        <v>505</v>
      </c>
      <c r="I128" s="8">
        <v>24</v>
      </c>
      <c r="J128" s="8">
        <v>0.42</v>
      </c>
      <c r="K128" s="8">
        <v>0</v>
      </c>
      <c r="L128" s="8">
        <v>2017</v>
      </c>
      <c r="M128" s="14">
        <f t="shared" si="11"/>
        <v>273.3</v>
      </c>
      <c r="N128" s="14">
        <f t="shared" si="12"/>
        <v>0.98</v>
      </c>
      <c r="O128" s="14">
        <f t="shared" si="13"/>
        <v>97.9</v>
      </c>
      <c r="P128" s="14">
        <f t="shared" si="14"/>
        <v>259.10000000000002</v>
      </c>
      <c r="Q128" s="14">
        <f t="shared" si="15"/>
        <v>63.6</v>
      </c>
      <c r="R128" s="14">
        <f t="shared" si="16"/>
        <v>254.4</v>
      </c>
      <c r="S128" s="14">
        <f t="shared" si="17"/>
        <v>2.54</v>
      </c>
      <c r="T128" s="22">
        <f t="shared" si="18"/>
        <v>38.54</v>
      </c>
      <c r="U128" s="25">
        <v>40</v>
      </c>
      <c r="W128" s="7">
        <f t="shared" si="19"/>
        <v>0.81</v>
      </c>
      <c r="X128" s="7">
        <f t="shared" si="20"/>
        <v>0.16</v>
      </c>
      <c r="Y128" s="7">
        <f t="shared" si="21"/>
        <v>0.03</v>
      </c>
    </row>
    <row r="129" spans="1:25" x14ac:dyDescent="0.25">
      <c r="A129" s="8" t="s">
        <v>190</v>
      </c>
      <c r="B129" s="8">
        <v>100</v>
      </c>
      <c r="C129" s="8">
        <v>279</v>
      </c>
      <c r="D129" s="8">
        <v>49.68</v>
      </c>
      <c r="E129" s="8">
        <v>9.01</v>
      </c>
      <c r="F129" s="8">
        <v>4.91</v>
      </c>
      <c r="G129" s="8">
        <v>4.12</v>
      </c>
      <c r="H129" s="8">
        <v>516</v>
      </c>
      <c r="I129" s="8">
        <v>0</v>
      </c>
      <c r="J129" s="8">
        <v>2.87</v>
      </c>
      <c r="K129" s="8">
        <v>0</v>
      </c>
      <c r="L129" s="8">
        <v>2017</v>
      </c>
      <c r="M129" s="14">
        <f t="shared" si="11"/>
        <v>278.95</v>
      </c>
      <c r="N129" s="14">
        <f t="shared" si="12"/>
        <v>1</v>
      </c>
      <c r="O129" s="14">
        <f t="shared" si="13"/>
        <v>95.09</v>
      </c>
      <c r="P129" s="14">
        <f t="shared" si="14"/>
        <v>234.81</v>
      </c>
      <c r="Q129" s="14">
        <f t="shared" si="15"/>
        <v>58.69</v>
      </c>
      <c r="R129" s="14">
        <f t="shared" si="16"/>
        <v>234.76</v>
      </c>
      <c r="S129" s="14">
        <f t="shared" si="17"/>
        <v>2.35</v>
      </c>
      <c r="T129" s="22">
        <f t="shared" si="18"/>
        <v>40.46</v>
      </c>
      <c r="U129" s="25">
        <v>40</v>
      </c>
      <c r="W129" s="7">
        <f t="shared" si="19"/>
        <v>0.78</v>
      </c>
      <c r="X129" s="7">
        <f t="shared" si="20"/>
        <v>0.14000000000000001</v>
      </c>
      <c r="Y129" s="7">
        <f t="shared" si="21"/>
        <v>0.08</v>
      </c>
    </row>
    <row r="130" spans="1:25" x14ac:dyDescent="0.25">
      <c r="A130" s="8" t="s">
        <v>74</v>
      </c>
      <c r="B130" s="8">
        <v>100</v>
      </c>
      <c r="C130" s="8">
        <v>270</v>
      </c>
      <c r="D130" s="8">
        <v>50.45</v>
      </c>
      <c r="E130" s="8">
        <v>9.44</v>
      </c>
      <c r="F130" s="8">
        <v>3.42</v>
      </c>
      <c r="G130" s="8">
        <v>5.32</v>
      </c>
      <c r="H130" s="8">
        <v>524</v>
      </c>
      <c r="I130" s="8">
        <v>0</v>
      </c>
      <c r="J130" s="8">
        <v>1.56</v>
      </c>
      <c r="K130" s="8">
        <v>0</v>
      </c>
      <c r="L130" s="8">
        <v>2017</v>
      </c>
      <c r="M130" s="14">
        <f t="shared" si="11"/>
        <v>270.34000000000003</v>
      </c>
      <c r="N130" s="14">
        <f t="shared" si="12"/>
        <v>1</v>
      </c>
      <c r="O130" s="14">
        <f t="shared" si="13"/>
        <v>96.58</v>
      </c>
      <c r="P130" s="14">
        <f t="shared" si="14"/>
        <v>239.22</v>
      </c>
      <c r="Q130" s="14">
        <f t="shared" si="15"/>
        <v>59.89</v>
      </c>
      <c r="R130" s="14">
        <f t="shared" si="16"/>
        <v>239.56</v>
      </c>
      <c r="S130" s="14">
        <f t="shared" si="17"/>
        <v>2.4</v>
      </c>
      <c r="T130" s="22">
        <f t="shared" si="18"/>
        <v>40.24</v>
      </c>
      <c r="U130" s="25">
        <v>40</v>
      </c>
      <c r="W130" s="7">
        <f t="shared" si="19"/>
        <v>0.8</v>
      </c>
      <c r="X130" s="7">
        <f t="shared" si="20"/>
        <v>0.15</v>
      </c>
      <c r="Y130" s="7">
        <f t="shared" si="21"/>
        <v>0.05</v>
      </c>
    </row>
    <row r="131" spans="1:25" x14ac:dyDescent="0.25">
      <c r="A131" s="8" t="s">
        <v>62</v>
      </c>
      <c r="B131" s="8">
        <v>100</v>
      </c>
      <c r="C131" s="8">
        <v>285</v>
      </c>
      <c r="D131" s="8">
        <v>48.7</v>
      </c>
      <c r="E131" s="8">
        <v>9.1</v>
      </c>
      <c r="F131" s="8">
        <v>6</v>
      </c>
      <c r="G131" s="8"/>
      <c r="H131" s="8">
        <v>434</v>
      </c>
      <c r="I131" s="8"/>
      <c r="J131" s="8"/>
      <c r="K131" s="8">
        <v>0</v>
      </c>
      <c r="L131" s="8">
        <v>2017</v>
      </c>
      <c r="M131" s="14">
        <f t="shared" si="11"/>
        <v>285.20000000000005</v>
      </c>
      <c r="N131" s="14">
        <f t="shared" si="12"/>
        <v>1</v>
      </c>
      <c r="O131" s="14">
        <f t="shared" si="13"/>
        <v>94</v>
      </c>
      <c r="P131" s="14">
        <f t="shared" si="14"/>
        <v>231</v>
      </c>
      <c r="Q131" s="14">
        <f t="shared" si="15"/>
        <v>57.800000000000004</v>
      </c>
      <c r="R131" s="14">
        <f t="shared" si="16"/>
        <v>231.20000000000002</v>
      </c>
      <c r="S131" s="14">
        <f t="shared" si="17"/>
        <v>2.31</v>
      </c>
      <c r="T131" s="22">
        <f t="shared" si="18"/>
        <v>40.69</v>
      </c>
      <c r="U131" s="25">
        <v>40</v>
      </c>
      <c r="W131" s="7">
        <f t="shared" si="19"/>
        <v>0.76</v>
      </c>
      <c r="X131" s="7">
        <f t="shared" si="20"/>
        <v>0.14000000000000001</v>
      </c>
      <c r="Y131" s="7">
        <f t="shared" si="21"/>
        <v>0.09</v>
      </c>
    </row>
    <row r="132" spans="1:25" x14ac:dyDescent="0.25">
      <c r="A132" s="8" t="s">
        <v>55</v>
      </c>
      <c r="B132" s="8">
        <v>100</v>
      </c>
      <c r="C132" s="8">
        <v>266</v>
      </c>
      <c r="D132" s="8">
        <v>49.37</v>
      </c>
      <c r="E132" s="8">
        <v>9.35</v>
      </c>
      <c r="F132" s="8">
        <v>3.5</v>
      </c>
      <c r="G132" s="8">
        <v>4.1500000000000004</v>
      </c>
      <c r="H132" s="8">
        <v>456</v>
      </c>
      <c r="I132" s="8">
        <v>0</v>
      </c>
      <c r="J132" s="8">
        <v>1.49</v>
      </c>
      <c r="K132" s="8">
        <v>0</v>
      </c>
      <c r="L132" s="8">
        <v>2017</v>
      </c>
      <c r="M132" s="14">
        <f t="shared" ref="M132:M195" si="22">4*D132+4*E132+9*F132</f>
        <v>266.38</v>
      </c>
      <c r="N132" s="14">
        <f t="shared" ref="N132:N195" si="23">ROUND(M132/C132,2)</f>
        <v>1</v>
      </c>
      <c r="O132" s="14">
        <f t="shared" ref="O132:O195" si="24">B132-F132</f>
        <v>96.5</v>
      </c>
      <c r="P132" s="14">
        <f t="shared" ref="P132:P195" si="25">C132-9*F132</f>
        <v>234.5</v>
      </c>
      <c r="Q132" s="14">
        <f t="shared" ref="Q132:Q195" si="26">D132+E132</f>
        <v>58.72</v>
      </c>
      <c r="R132" s="14">
        <f t="shared" ref="R132:R195" si="27">4*D132+4*E132</f>
        <v>234.88</v>
      </c>
      <c r="S132" s="14">
        <f t="shared" ref="S132:S195" si="28">ROUND(R132/100,2)</f>
        <v>2.35</v>
      </c>
      <c r="T132" s="22">
        <f t="shared" ref="T132:T195" si="29">ROUND(O132/S132,2)</f>
        <v>41.06</v>
      </c>
      <c r="U132" s="25">
        <v>40</v>
      </c>
      <c r="W132" s="7">
        <f t="shared" ref="W132:W195" si="30">ROUND(D132/(D132+E132+F132),2)</f>
        <v>0.79</v>
      </c>
      <c r="X132" s="7">
        <f t="shared" ref="X132:X195" si="31">ROUND(E132/(D132+E132+F132),2)</f>
        <v>0.15</v>
      </c>
      <c r="Y132" s="7">
        <f t="shared" ref="Y132:Y195" si="32">ROUND(F132/(D132+E132+F132),2)</f>
        <v>0.06</v>
      </c>
    </row>
    <row r="133" spans="1:25" x14ac:dyDescent="0.25">
      <c r="A133" s="8" t="s">
        <v>176</v>
      </c>
      <c r="B133" s="8">
        <v>100</v>
      </c>
      <c r="C133" s="8">
        <v>321</v>
      </c>
      <c r="D133" s="8">
        <v>49.1</v>
      </c>
      <c r="E133" s="8">
        <v>7.4</v>
      </c>
      <c r="F133" s="8">
        <v>10.199999999999999</v>
      </c>
      <c r="G133" s="8"/>
      <c r="H133" s="8">
        <v>795</v>
      </c>
      <c r="I133" s="8">
        <v>62</v>
      </c>
      <c r="J133" s="8">
        <v>2.8</v>
      </c>
      <c r="K133" s="8">
        <v>0</v>
      </c>
      <c r="L133" s="8">
        <v>2017</v>
      </c>
      <c r="M133" s="14">
        <f t="shared" si="22"/>
        <v>317.8</v>
      </c>
      <c r="N133" s="14">
        <f t="shared" si="23"/>
        <v>0.99</v>
      </c>
      <c r="O133" s="14">
        <f t="shared" si="24"/>
        <v>89.8</v>
      </c>
      <c r="P133" s="14">
        <f t="shared" si="25"/>
        <v>229.2</v>
      </c>
      <c r="Q133" s="14">
        <f t="shared" si="26"/>
        <v>56.5</v>
      </c>
      <c r="R133" s="14">
        <f t="shared" si="27"/>
        <v>226</v>
      </c>
      <c r="S133" s="14">
        <f t="shared" si="28"/>
        <v>2.2599999999999998</v>
      </c>
      <c r="T133" s="22">
        <f t="shared" si="29"/>
        <v>39.729999999999997</v>
      </c>
      <c r="U133" s="25">
        <v>40</v>
      </c>
      <c r="W133" s="7">
        <f t="shared" si="30"/>
        <v>0.74</v>
      </c>
      <c r="X133" s="7">
        <f t="shared" si="31"/>
        <v>0.11</v>
      </c>
      <c r="Y133" s="7">
        <f t="shared" si="32"/>
        <v>0.15</v>
      </c>
    </row>
    <row r="134" spans="1:25" x14ac:dyDescent="0.25">
      <c r="A134" s="8" t="s">
        <v>170</v>
      </c>
      <c r="B134" s="8">
        <v>100</v>
      </c>
      <c r="C134" s="8">
        <v>297</v>
      </c>
      <c r="D134" s="8">
        <v>54.5</v>
      </c>
      <c r="E134" s="8">
        <v>6.6</v>
      </c>
      <c r="F134" s="8">
        <v>5.8</v>
      </c>
      <c r="G134" s="8">
        <v>35.4</v>
      </c>
      <c r="H134" s="8">
        <v>310</v>
      </c>
      <c r="I134" s="8">
        <v>0</v>
      </c>
      <c r="J134" s="8">
        <v>-2.58</v>
      </c>
      <c r="K134" s="8">
        <v>0</v>
      </c>
      <c r="L134" s="8">
        <v>2017</v>
      </c>
      <c r="M134" s="14">
        <f t="shared" si="22"/>
        <v>296.60000000000002</v>
      </c>
      <c r="N134" s="14">
        <f t="shared" si="23"/>
        <v>1</v>
      </c>
      <c r="O134" s="14">
        <f t="shared" si="24"/>
        <v>94.2</v>
      </c>
      <c r="P134" s="14">
        <f t="shared" si="25"/>
        <v>244.8</v>
      </c>
      <c r="Q134" s="14">
        <f t="shared" si="26"/>
        <v>61.1</v>
      </c>
      <c r="R134" s="14">
        <f t="shared" si="27"/>
        <v>244.4</v>
      </c>
      <c r="S134" s="14">
        <f t="shared" si="28"/>
        <v>2.44</v>
      </c>
      <c r="T134" s="22">
        <f t="shared" si="29"/>
        <v>38.61</v>
      </c>
      <c r="U134" s="25">
        <v>40</v>
      </c>
      <c r="W134" s="7">
        <f t="shared" si="30"/>
        <v>0.81</v>
      </c>
      <c r="X134" s="7">
        <f t="shared" si="31"/>
        <v>0.1</v>
      </c>
      <c r="Y134" s="7">
        <f t="shared" si="32"/>
        <v>0.09</v>
      </c>
    </row>
    <row r="135" spans="1:25" x14ac:dyDescent="0.25">
      <c r="A135" s="8" t="s">
        <v>63</v>
      </c>
      <c r="B135" s="8">
        <v>100</v>
      </c>
      <c r="C135" s="8">
        <v>239</v>
      </c>
      <c r="D135" s="8">
        <v>52.4</v>
      </c>
      <c r="E135" s="8">
        <v>5.4</v>
      </c>
      <c r="F135" s="8">
        <v>0.9</v>
      </c>
      <c r="G135" s="8"/>
      <c r="H135" s="8">
        <v>280</v>
      </c>
      <c r="I135" s="8"/>
      <c r="J135" s="8"/>
      <c r="K135" s="8">
        <v>0</v>
      </c>
      <c r="L135" s="8">
        <v>2017</v>
      </c>
      <c r="M135" s="14">
        <f t="shared" si="22"/>
        <v>239.29999999999998</v>
      </c>
      <c r="N135" s="14">
        <f t="shared" si="23"/>
        <v>1</v>
      </c>
      <c r="O135" s="14">
        <f t="shared" si="24"/>
        <v>99.1</v>
      </c>
      <c r="P135" s="14">
        <f t="shared" si="25"/>
        <v>230.9</v>
      </c>
      <c r="Q135" s="14">
        <f t="shared" si="26"/>
        <v>57.8</v>
      </c>
      <c r="R135" s="14">
        <f t="shared" si="27"/>
        <v>231.2</v>
      </c>
      <c r="S135" s="14">
        <f t="shared" si="28"/>
        <v>2.31</v>
      </c>
      <c r="T135" s="22">
        <f t="shared" si="29"/>
        <v>42.9</v>
      </c>
      <c r="U135" s="25">
        <v>45</v>
      </c>
      <c r="W135" s="7">
        <f t="shared" si="30"/>
        <v>0.89</v>
      </c>
      <c r="X135" s="7">
        <f t="shared" si="31"/>
        <v>0.09</v>
      </c>
      <c r="Y135" s="7">
        <f t="shared" si="32"/>
        <v>0.02</v>
      </c>
    </row>
    <row r="136" spans="1:25" x14ac:dyDescent="0.25">
      <c r="A136" s="8" t="s">
        <v>85</v>
      </c>
      <c r="B136" s="8">
        <v>100</v>
      </c>
      <c r="C136" s="8">
        <v>231</v>
      </c>
      <c r="D136" s="8">
        <v>37.299999999999997</v>
      </c>
      <c r="E136" s="8">
        <v>8.1</v>
      </c>
      <c r="F136" s="8">
        <v>5.5</v>
      </c>
      <c r="G136" s="8"/>
      <c r="H136" s="8">
        <v>409</v>
      </c>
      <c r="I136" s="8"/>
      <c r="J136" s="8"/>
      <c r="K136" s="8">
        <v>0</v>
      </c>
      <c r="L136" s="8">
        <v>2017</v>
      </c>
      <c r="M136" s="14">
        <f t="shared" si="22"/>
        <v>231.1</v>
      </c>
      <c r="N136" s="14">
        <f t="shared" si="23"/>
        <v>1</v>
      </c>
      <c r="O136" s="14">
        <f t="shared" si="24"/>
        <v>94.5</v>
      </c>
      <c r="P136" s="14">
        <f t="shared" si="25"/>
        <v>181.5</v>
      </c>
      <c r="Q136" s="14">
        <f t="shared" si="26"/>
        <v>45.4</v>
      </c>
      <c r="R136" s="14">
        <f t="shared" si="27"/>
        <v>181.6</v>
      </c>
      <c r="S136" s="14">
        <f t="shared" si="28"/>
        <v>1.82</v>
      </c>
      <c r="T136" s="22">
        <f t="shared" si="29"/>
        <v>51.92</v>
      </c>
      <c r="U136" s="25">
        <v>50</v>
      </c>
      <c r="W136" s="7">
        <f t="shared" si="30"/>
        <v>0.73</v>
      </c>
      <c r="X136" s="7">
        <f t="shared" si="31"/>
        <v>0.16</v>
      </c>
      <c r="Y136" s="7">
        <f t="shared" si="32"/>
        <v>0.11</v>
      </c>
    </row>
    <row r="137" spans="1:25" x14ac:dyDescent="0.25">
      <c r="A137" s="8" t="s">
        <v>64</v>
      </c>
      <c r="B137" s="8">
        <v>100</v>
      </c>
      <c r="C137" s="8">
        <v>213</v>
      </c>
      <c r="D137" s="8">
        <v>44.36</v>
      </c>
      <c r="E137" s="8">
        <v>5.96</v>
      </c>
      <c r="F137" s="8">
        <v>1.29</v>
      </c>
      <c r="G137" s="8">
        <v>10.42</v>
      </c>
      <c r="H137" s="8">
        <v>158</v>
      </c>
      <c r="I137" s="8">
        <v>0</v>
      </c>
      <c r="J137" s="8">
        <v>0.57999999999999996</v>
      </c>
      <c r="K137" s="8">
        <v>0</v>
      </c>
      <c r="L137" s="8">
        <v>2017</v>
      </c>
      <c r="M137" s="14">
        <f t="shared" si="22"/>
        <v>212.89</v>
      </c>
      <c r="N137" s="14">
        <f t="shared" si="23"/>
        <v>1</v>
      </c>
      <c r="O137" s="14">
        <f t="shared" si="24"/>
        <v>98.71</v>
      </c>
      <c r="P137" s="14">
        <f t="shared" si="25"/>
        <v>201.39</v>
      </c>
      <c r="Q137" s="14">
        <f t="shared" si="26"/>
        <v>50.32</v>
      </c>
      <c r="R137" s="14">
        <f t="shared" si="27"/>
        <v>201.28</v>
      </c>
      <c r="S137" s="14">
        <f t="shared" si="28"/>
        <v>2.0099999999999998</v>
      </c>
      <c r="T137" s="22">
        <f t="shared" si="29"/>
        <v>49.11</v>
      </c>
      <c r="U137" s="25">
        <v>50</v>
      </c>
      <c r="W137" s="7">
        <f t="shared" si="30"/>
        <v>0.86</v>
      </c>
      <c r="X137" s="7">
        <f t="shared" si="31"/>
        <v>0.12</v>
      </c>
      <c r="Y137" s="7">
        <f t="shared" si="32"/>
        <v>0.02</v>
      </c>
    </row>
    <row r="138" spans="1:25" x14ac:dyDescent="0.25">
      <c r="A138" s="8" t="s">
        <v>199</v>
      </c>
      <c r="B138" s="8">
        <v>100</v>
      </c>
      <c r="C138" s="8">
        <v>299</v>
      </c>
      <c r="D138" s="8">
        <v>59.46</v>
      </c>
      <c r="E138" s="8">
        <v>6.91</v>
      </c>
      <c r="F138" s="8">
        <v>3.72</v>
      </c>
      <c r="G138" s="8">
        <v>24.85</v>
      </c>
      <c r="H138" s="8">
        <v>81</v>
      </c>
      <c r="I138" s="8">
        <v>138.68</v>
      </c>
      <c r="J138" s="8">
        <v>1.27</v>
      </c>
      <c r="K138" s="8">
        <v>0</v>
      </c>
      <c r="L138" s="8">
        <v>2017</v>
      </c>
      <c r="M138" s="14">
        <f t="shared" si="22"/>
        <v>298.96000000000004</v>
      </c>
      <c r="N138" s="14">
        <f t="shared" si="23"/>
        <v>1</v>
      </c>
      <c r="O138" s="14">
        <f t="shared" si="24"/>
        <v>96.28</v>
      </c>
      <c r="P138" s="14">
        <f t="shared" si="25"/>
        <v>265.52</v>
      </c>
      <c r="Q138" s="14">
        <f t="shared" si="26"/>
        <v>66.37</v>
      </c>
      <c r="R138" s="14">
        <f t="shared" si="27"/>
        <v>265.48</v>
      </c>
      <c r="S138" s="14">
        <f t="shared" si="28"/>
        <v>2.65</v>
      </c>
      <c r="T138" s="22">
        <f t="shared" si="29"/>
        <v>36.33</v>
      </c>
      <c r="U138" s="25">
        <v>35</v>
      </c>
      <c r="W138" s="7">
        <f t="shared" si="30"/>
        <v>0.85</v>
      </c>
      <c r="X138" s="7">
        <f t="shared" si="31"/>
        <v>0.1</v>
      </c>
      <c r="Y138" s="7">
        <f t="shared" si="32"/>
        <v>0.05</v>
      </c>
    </row>
    <row r="139" spans="1:25" x14ac:dyDescent="0.25">
      <c r="A139" s="8" t="s">
        <v>287</v>
      </c>
      <c r="B139" s="8">
        <v>70</v>
      </c>
      <c r="C139" s="8">
        <v>238</v>
      </c>
      <c r="D139" s="8">
        <v>36.96</v>
      </c>
      <c r="E139" s="8">
        <v>4.83</v>
      </c>
      <c r="F139" s="8">
        <v>7.84</v>
      </c>
      <c r="G139" s="8">
        <v>0</v>
      </c>
      <c r="H139" s="8">
        <v>11.2</v>
      </c>
      <c r="I139" s="8">
        <v>0</v>
      </c>
      <c r="J139" s="8">
        <v>0</v>
      </c>
      <c r="K139" s="8">
        <v>0</v>
      </c>
      <c r="L139" s="8">
        <v>2011</v>
      </c>
      <c r="M139" s="14">
        <f t="shared" si="22"/>
        <v>237.72</v>
      </c>
      <c r="N139" s="14">
        <f t="shared" si="23"/>
        <v>1</v>
      </c>
      <c r="O139" s="14">
        <f t="shared" si="24"/>
        <v>62.16</v>
      </c>
      <c r="P139" s="14">
        <f t="shared" si="25"/>
        <v>167.44</v>
      </c>
      <c r="Q139" s="14">
        <f t="shared" si="26"/>
        <v>41.79</v>
      </c>
      <c r="R139" s="14">
        <f t="shared" si="27"/>
        <v>167.16</v>
      </c>
      <c r="S139" s="14">
        <f t="shared" si="28"/>
        <v>1.67</v>
      </c>
      <c r="T139" s="22">
        <f t="shared" si="29"/>
        <v>37.22</v>
      </c>
      <c r="U139" s="25">
        <v>35</v>
      </c>
      <c r="W139" s="7">
        <f t="shared" si="30"/>
        <v>0.74</v>
      </c>
      <c r="X139" s="7">
        <f t="shared" si="31"/>
        <v>0.1</v>
      </c>
      <c r="Y139" s="7">
        <f t="shared" si="32"/>
        <v>0.16</v>
      </c>
    </row>
    <row r="140" spans="1:25" x14ac:dyDescent="0.25">
      <c r="A140" s="8" t="s">
        <v>273</v>
      </c>
      <c r="B140" s="8">
        <v>100</v>
      </c>
      <c r="C140" s="8">
        <v>324</v>
      </c>
      <c r="D140" s="8">
        <v>61.6</v>
      </c>
      <c r="E140" s="8">
        <v>2.9</v>
      </c>
      <c r="F140" s="8">
        <v>9.1</v>
      </c>
      <c r="G140" s="8">
        <v>27.42</v>
      </c>
      <c r="H140" s="8">
        <v>101</v>
      </c>
      <c r="I140" s="8">
        <v>5</v>
      </c>
      <c r="J140" s="8">
        <v>1.05</v>
      </c>
      <c r="K140" s="8">
        <v>0</v>
      </c>
      <c r="L140" s="8">
        <v>2017</v>
      </c>
      <c r="M140" s="14">
        <f t="shared" si="22"/>
        <v>339.9</v>
      </c>
      <c r="N140" s="14">
        <f t="shared" si="23"/>
        <v>1.05</v>
      </c>
      <c r="O140" s="14">
        <f t="shared" si="24"/>
        <v>90.9</v>
      </c>
      <c r="P140" s="14">
        <f t="shared" si="25"/>
        <v>242.10000000000002</v>
      </c>
      <c r="Q140" s="14">
        <f t="shared" si="26"/>
        <v>64.5</v>
      </c>
      <c r="R140" s="14">
        <f t="shared" si="27"/>
        <v>258</v>
      </c>
      <c r="S140" s="14">
        <f t="shared" si="28"/>
        <v>2.58</v>
      </c>
      <c r="T140" s="22">
        <f t="shared" si="29"/>
        <v>35.229999999999997</v>
      </c>
      <c r="U140" s="25">
        <v>35</v>
      </c>
      <c r="W140" s="7">
        <f t="shared" si="30"/>
        <v>0.84</v>
      </c>
      <c r="X140" s="7">
        <f t="shared" si="31"/>
        <v>0.04</v>
      </c>
      <c r="Y140" s="7">
        <f t="shared" si="32"/>
        <v>0.12</v>
      </c>
    </row>
    <row r="141" spans="1:25" x14ac:dyDescent="0.25">
      <c r="A141" s="8" t="s">
        <v>75</v>
      </c>
      <c r="B141" s="8">
        <v>100</v>
      </c>
      <c r="C141" s="8">
        <v>369</v>
      </c>
      <c r="D141" s="8">
        <v>39.24</v>
      </c>
      <c r="E141" s="8">
        <v>7.51</v>
      </c>
      <c r="F141" s="8">
        <v>20.22</v>
      </c>
      <c r="G141" s="8">
        <v>17.41</v>
      </c>
      <c r="H141" s="8">
        <v>162</v>
      </c>
      <c r="I141" s="8">
        <v>131.05000000000001</v>
      </c>
      <c r="J141" s="8">
        <v>7.72</v>
      </c>
      <c r="K141" s="8">
        <v>0</v>
      </c>
      <c r="L141" s="8">
        <v>2017</v>
      </c>
      <c r="M141" s="14">
        <f t="shared" si="22"/>
        <v>368.98</v>
      </c>
      <c r="N141" s="14">
        <f t="shared" si="23"/>
        <v>1</v>
      </c>
      <c r="O141" s="14">
        <f t="shared" si="24"/>
        <v>79.78</v>
      </c>
      <c r="P141" s="14">
        <f t="shared" si="25"/>
        <v>187.02</v>
      </c>
      <c r="Q141" s="14">
        <f t="shared" si="26"/>
        <v>46.75</v>
      </c>
      <c r="R141" s="14">
        <f t="shared" si="27"/>
        <v>187</v>
      </c>
      <c r="S141" s="14">
        <f t="shared" si="28"/>
        <v>1.87</v>
      </c>
      <c r="T141" s="22">
        <f t="shared" si="29"/>
        <v>42.66</v>
      </c>
      <c r="U141" s="25">
        <v>45</v>
      </c>
      <c r="W141" s="7">
        <f t="shared" si="30"/>
        <v>0.59</v>
      </c>
      <c r="X141" s="7">
        <f t="shared" si="31"/>
        <v>0.11</v>
      </c>
      <c r="Y141" s="7">
        <f t="shared" si="32"/>
        <v>0.3</v>
      </c>
    </row>
    <row r="142" spans="1:25" x14ac:dyDescent="0.25">
      <c r="A142" s="8" t="s">
        <v>65</v>
      </c>
      <c r="B142" s="8">
        <v>100</v>
      </c>
      <c r="C142" s="8">
        <v>296</v>
      </c>
      <c r="D142" s="8">
        <v>43.5</v>
      </c>
      <c r="E142" s="8">
        <v>6.2</v>
      </c>
      <c r="F142" s="8">
        <v>10.8</v>
      </c>
      <c r="G142" s="8"/>
      <c r="H142" s="8">
        <v>277</v>
      </c>
      <c r="I142" s="8"/>
      <c r="J142" s="8"/>
      <c r="K142" s="8">
        <v>0</v>
      </c>
      <c r="L142" s="8">
        <v>2017</v>
      </c>
      <c r="M142" s="14">
        <f t="shared" si="22"/>
        <v>296</v>
      </c>
      <c r="N142" s="14">
        <f t="shared" si="23"/>
        <v>1</v>
      </c>
      <c r="O142" s="14">
        <f t="shared" si="24"/>
        <v>89.2</v>
      </c>
      <c r="P142" s="14">
        <f t="shared" si="25"/>
        <v>198.8</v>
      </c>
      <c r="Q142" s="14">
        <f t="shared" si="26"/>
        <v>49.7</v>
      </c>
      <c r="R142" s="14">
        <f t="shared" si="27"/>
        <v>198.8</v>
      </c>
      <c r="S142" s="14">
        <f t="shared" si="28"/>
        <v>1.99</v>
      </c>
      <c r="T142" s="22">
        <f t="shared" si="29"/>
        <v>44.82</v>
      </c>
      <c r="U142" s="25">
        <v>45</v>
      </c>
      <c r="W142" s="7">
        <f t="shared" si="30"/>
        <v>0.72</v>
      </c>
      <c r="X142" s="7">
        <f t="shared" si="31"/>
        <v>0.1</v>
      </c>
      <c r="Y142" s="7">
        <f t="shared" si="32"/>
        <v>0.18</v>
      </c>
    </row>
    <row r="143" spans="1:25" x14ac:dyDescent="0.25">
      <c r="A143" s="8" t="s">
        <v>105</v>
      </c>
      <c r="B143" s="8">
        <v>100</v>
      </c>
      <c r="C143" s="8">
        <v>280</v>
      </c>
      <c r="D143" s="8">
        <v>24.39</v>
      </c>
      <c r="E143" s="8">
        <v>3.03</v>
      </c>
      <c r="F143" s="8">
        <v>18.88</v>
      </c>
      <c r="G143" s="8">
        <v>22.87</v>
      </c>
      <c r="H143" s="8">
        <v>67</v>
      </c>
      <c r="I143" s="8">
        <v>68.099999999999994</v>
      </c>
      <c r="J143" s="8">
        <v>11.44</v>
      </c>
      <c r="K143" s="8">
        <v>0</v>
      </c>
      <c r="L143" s="8">
        <v>2017</v>
      </c>
      <c r="M143" s="14">
        <f t="shared" si="22"/>
        <v>279.60000000000002</v>
      </c>
      <c r="N143" s="14">
        <f t="shared" si="23"/>
        <v>1</v>
      </c>
      <c r="O143" s="14">
        <f t="shared" si="24"/>
        <v>81.12</v>
      </c>
      <c r="P143" s="14">
        <f t="shared" si="25"/>
        <v>110.08000000000001</v>
      </c>
      <c r="Q143" s="14">
        <f t="shared" si="26"/>
        <v>27.42</v>
      </c>
      <c r="R143" s="14">
        <f t="shared" si="27"/>
        <v>109.68</v>
      </c>
      <c r="S143" s="14">
        <f t="shared" si="28"/>
        <v>1.1000000000000001</v>
      </c>
      <c r="T143" s="22">
        <f t="shared" si="29"/>
        <v>73.75</v>
      </c>
      <c r="U143" s="25">
        <v>75</v>
      </c>
      <c r="W143" s="7">
        <f t="shared" si="30"/>
        <v>0.53</v>
      </c>
      <c r="X143" s="7">
        <f t="shared" si="31"/>
        <v>7.0000000000000007E-2</v>
      </c>
      <c r="Y143" s="7">
        <f t="shared" si="32"/>
        <v>0.41</v>
      </c>
    </row>
    <row r="144" spans="1:25" x14ac:dyDescent="0.25">
      <c r="A144" s="8" t="s">
        <v>68</v>
      </c>
      <c r="B144" s="8">
        <v>100</v>
      </c>
      <c r="C144" s="8">
        <v>327</v>
      </c>
      <c r="D144" s="8">
        <v>43.6</v>
      </c>
      <c r="E144" s="8">
        <v>7.1</v>
      </c>
      <c r="F144" s="8">
        <v>13.8</v>
      </c>
      <c r="G144" s="8">
        <v>24.8</v>
      </c>
      <c r="H144" s="8">
        <v>79</v>
      </c>
      <c r="I144" s="8">
        <v>140</v>
      </c>
      <c r="J144" s="8">
        <v>-5.26</v>
      </c>
      <c r="K144" s="8">
        <v>0</v>
      </c>
      <c r="L144" s="8">
        <v>2017</v>
      </c>
      <c r="M144" s="14">
        <f t="shared" si="22"/>
        <v>327</v>
      </c>
      <c r="N144" s="14">
        <f t="shared" si="23"/>
        <v>1</v>
      </c>
      <c r="O144" s="14">
        <f t="shared" si="24"/>
        <v>86.2</v>
      </c>
      <c r="P144" s="14">
        <f t="shared" si="25"/>
        <v>202.8</v>
      </c>
      <c r="Q144" s="14">
        <f t="shared" si="26"/>
        <v>50.7</v>
      </c>
      <c r="R144" s="14">
        <f t="shared" si="27"/>
        <v>202.8</v>
      </c>
      <c r="S144" s="14">
        <f t="shared" si="28"/>
        <v>2.0299999999999998</v>
      </c>
      <c r="T144" s="22">
        <f t="shared" si="29"/>
        <v>42.46</v>
      </c>
      <c r="U144" s="25">
        <v>40</v>
      </c>
      <c r="W144" s="7">
        <f t="shared" si="30"/>
        <v>0.68</v>
      </c>
      <c r="X144" s="7">
        <f t="shared" si="31"/>
        <v>0.11</v>
      </c>
      <c r="Y144" s="7">
        <f t="shared" si="32"/>
        <v>0.21</v>
      </c>
    </row>
    <row r="145" spans="1:25" x14ac:dyDescent="0.25">
      <c r="A145" s="8" t="s">
        <v>86</v>
      </c>
      <c r="B145" s="8">
        <v>100</v>
      </c>
      <c r="C145" s="8">
        <v>352</v>
      </c>
      <c r="D145" s="8">
        <v>47.2</v>
      </c>
      <c r="E145" s="8">
        <v>6.6</v>
      </c>
      <c r="F145" s="8">
        <v>15.2</v>
      </c>
      <c r="G145" s="8"/>
      <c r="H145" s="8">
        <v>172</v>
      </c>
      <c r="I145" s="8"/>
      <c r="J145" s="8"/>
      <c r="K145" s="8">
        <v>0</v>
      </c>
      <c r="L145" s="8">
        <v>2017</v>
      </c>
      <c r="M145" s="14">
        <f t="shared" si="22"/>
        <v>352</v>
      </c>
      <c r="N145" s="14">
        <f t="shared" si="23"/>
        <v>1</v>
      </c>
      <c r="O145" s="14">
        <f t="shared" si="24"/>
        <v>84.8</v>
      </c>
      <c r="P145" s="14">
        <f t="shared" si="25"/>
        <v>215.20000000000002</v>
      </c>
      <c r="Q145" s="14">
        <f t="shared" si="26"/>
        <v>53.800000000000004</v>
      </c>
      <c r="R145" s="14">
        <f t="shared" si="27"/>
        <v>215.20000000000002</v>
      </c>
      <c r="S145" s="14">
        <f t="shared" si="28"/>
        <v>2.15</v>
      </c>
      <c r="T145" s="22">
        <f t="shared" si="29"/>
        <v>39.44</v>
      </c>
      <c r="U145" s="25">
        <v>40</v>
      </c>
      <c r="W145" s="7">
        <f t="shared" si="30"/>
        <v>0.68</v>
      </c>
      <c r="X145" s="7">
        <f t="shared" si="31"/>
        <v>0.1</v>
      </c>
      <c r="Y145" s="7">
        <f t="shared" si="32"/>
        <v>0.22</v>
      </c>
    </row>
    <row r="146" spans="1:25" x14ac:dyDescent="0.25">
      <c r="A146" s="8" t="s">
        <v>283</v>
      </c>
      <c r="B146" s="8">
        <v>100</v>
      </c>
      <c r="C146" s="8">
        <v>258</v>
      </c>
      <c r="D146" s="8">
        <v>57.8</v>
      </c>
      <c r="E146" s="8">
        <v>5.9</v>
      </c>
      <c r="F146" s="8">
        <v>0.8</v>
      </c>
      <c r="G146" s="8"/>
      <c r="H146" s="8">
        <v>749</v>
      </c>
      <c r="I146" s="8">
        <v>0</v>
      </c>
      <c r="J146" s="8"/>
      <c r="K146" s="8">
        <v>0</v>
      </c>
      <c r="L146" s="8">
        <v>2017</v>
      </c>
      <c r="M146" s="14">
        <f t="shared" si="22"/>
        <v>262</v>
      </c>
      <c r="N146" s="14">
        <f t="shared" si="23"/>
        <v>1.02</v>
      </c>
      <c r="O146" s="14">
        <f t="shared" si="24"/>
        <v>99.2</v>
      </c>
      <c r="P146" s="14">
        <f t="shared" si="25"/>
        <v>250.8</v>
      </c>
      <c r="Q146" s="14">
        <f t="shared" si="26"/>
        <v>63.699999999999996</v>
      </c>
      <c r="R146" s="14">
        <f t="shared" si="27"/>
        <v>254.79999999999998</v>
      </c>
      <c r="S146" s="14">
        <f t="shared" si="28"/>
        <v>2.5499999999999998</v>
      </c>
      <c r="T146" s="22">
        <f t="shared" si="29"/>
        <v>38.9</v>
      </c>
      <c r="U146" s="25">
        <v>40</v>
      </c>
      <c r="W146" s="7">
        <f t="shared" si="30"/>
        <v>0.9</v>
      </c>
      <c r="X146" s="7">
        <f t="shared" si="31"/>
        <v>0.09</v>
      </c>
      <c r="Y146" s="7">
        <f t="shared" si="32"/>
        <v>0.01</v>
      </c>
    </row>
    <row r="147" spans="1:25" x14ac:dyDescent="0.25">
      <c r="A147" s="8" t="s">
        <v>66</v>
      </c>
      <c r="B147" s="8">
        <v>100</v>
      </c>
      <c r="C147" s="8">
        <v>417</v>
      </c>
      <c r="D147" s="8">
        <v>49.31</v>
      </c>
      <c r="E147" s="8">
        <v>5.23</v>
      </c>
      <c r="F147" s="8">
        <v>22.09</v>
      </c>
      <c r="G147" s="8">
        <v>38.19</v>
      </c>
      <c r="H147" s="8">
        <v>146</v>
      </c>
      <c r="I147" s="8">
        <v>44.44</v>
      </c>
      <c r="J147" s="8">
        <v>15.18</v>
      </c>
      <c r="K147" s="8">
        <v>0</v>
      </c>
      <c r="L147" s="8">
        <v>2017</v>
      </c>
      <c r="M147" s="14">
        <f t="shared" si="22"/>
        <v>416.97</v>
      </c>
      <c r="N147" s="14">
        <f t="shared" si="23"/>
        <v>1</v>
      </c>
      <c r="O147" s="14">
        <f t="shared" si="24"/>
        <v>77.91</v>
      </c>
      <c r="P147" s="14">
        <f t="shared" si="25"/>
        <v>218.19</v>
      </c>
      <c r="Q147" s="14">
        <f t="shared" si="26"/>
        <v>54.540000000000006</v>
      </c>
      <c r="R147" s="14">
        <f t="shared" si="27"/>
        <v>218.16000000000003</v>
      </c>
      <c r="S147" s="14">
        <f t="shared" si="28"/>
        <v>2.1800000000000002</v>
      </c>
      <c r="T147" s="22">
        <f t="shared" si="29"/>
        <v>35.74</v>
      </c>
      <c r="U147" s="25">
        <v>35</v>
      </c>
      <c r="W147" s="7">
        <f t="shared" si="30"/>
        <v>0.64</v>
      </c>
      <c r="X147" s="7">
        <f t="shared" si="31"/>
        <v>7.0000000000000007E-2</v>
      </c>
      <c r="Y147" s="7">
        <f t="shared" si="32"/>
        <v>0.28999999999999998</v>
      </c>
    </row>
    <row r="148" spans="1:25" x14ac:dyDescent="0.25">
      <c r="A148" s="8" t="s">
        <v>67</v>
      </c>
      <c r="B148" s="8">
        <v>100</v>
      </c>
      <c r="C148" s="8">
        <v>331</v>
      </c>
      <c r="D148" s="8">
        <v>28.82</v>
      </c>
      <c r="E148" s="8">
        <v>5.87</v>
      </c>
      <c r="F148" s="8">
        <v>21.32</v>
      </c>
      <c r="G148" s="8">
        <v>17.61</v>
      </c>
      <c r="H148" s="8">
        <v>240</v>
      </c>
      <c r="I148" s="8">
        <v>156.65</v>
      </c>
      <c r="J148" s="8">
        <v>12.33</v>
      </c>
      <c r="K148" s="8">
        <v>0</v>
      </c>
      <c r="L148" s="8">
        <v>2017</v>
      </c>
      <c r="M148" s="14">
        <f t="shared" si="22"/>
        <v>330.64</v>
      </c>
      <c r="N148" s="14">
        <f t="shared" si="23"/>
        <v>1</v>
      </c>
      <c r="O148" s="14">
        <f t="shared" si="24"/>
        <v>78.680000000000007</v>
      </c>
      <c r="P148" s="14">
        <f t="shared" si="25"/>
        <v>139.12</v>
      </c>
      <c r="Q148" s="14">
        <f t="shared" si="26"/>
        <v>34.69</v>
      </c>
      <c r="R148" s="14">
        <f t="shared" si="27"/>
        <v>138.76</v>
      </c>
      <c r="S148" s="14">
        <f t="shared" si="28"/>
        <v>1.39</v>
      </c>
      <c r="T148" s="22">
        <f t="shared" si="29"/>
        <v>56.6</v>
      </c>
      <c r="U148" s="25">
        <v>55</v>
      </c>
      <c r="W148" s="7">
        <f t="shared" si="30"/>
        <v>0.51</v>
      </c>
      <c r="X148" s="7">
        <f t="shared" si="31"/>
        <v>0.1</v>
      </c>
      <c r="Y148" s="7">
        <f t="shared" si="32"/>
        <v>0.38</v>
      </c>
    </row>
    <row r="149" spans="1:25" x14ac:dyDescent="0.25">
      <c r="A149" s="8" t="s">
        <v>80</v>
      </c>
      <c r="B149" s="8">
        <v>70</v>
      </c>
      <c r="C149" s="8">
        <v>213.5</v>
      </c>
      <c r="D149" s="8">
        <v>47.04</v>
      </c>
      <c r="E149" s="8">
        <v>3.01</v>
      </c>
      <c r="F149" s="8">
        <v>2.59</v>
      </c>
      <c r="G149" s="8">
        <v>0</v>
      </c>
      <c r="H149" s="8">
        <v>289.10000000000002</v>
      </c>
      <c r="I149" s="8">
        <v>0</v>
      </c>
      <c r="J149" s="8">
        <v>0</v>
      </c>
      <c r="K149" s="8">
        <v>0</v>
      </c>
      <c r="L149" s="8">
        <v>2011</v>
      </c>
      <c r="M149" s="14">
        <f t="shared" si="22"/>
        <v>223.51</v>
      </c>
      <c r="N149" s="14">
        <f t="shared" si="23"/>
        <v>1.05</v>
      </c>
      <c r="O149" s="14">
        <f t="shared" si="24"/>
        <v>67.41</v>
      </c>
      <c r="P149" s="14">
        <f t="shared" si="25"/>
        <v>190.19</v>
      </c>
      <c r="Q149" s="14">
        <f t="shared" si="26"/>
        <v>50.05</v>
      </c>
      <c r="R149" s="14">
        <f t="shared" si="27"/>
        <v>200.2</v>
      </c>
      <c r="S149" s="14">
        <f t="shared" si="28"/>
        <v>2</v>
      </c>
      <c r="T149" s="22">
        <f t="shared" si="29"/>
        <v>33.71</v>
      </c>
      <c r="U149" s="25">
        <v>35</v>
      </c>
      <c r="W149" s="7">
        <f t="shared" si="30"/>
        <v>0.89</v>
      </c>
      <c r="X149" s="7">
        <f t="shared" si="31"/>
        <v>0.06</v>
      </c>
      <c r="Y149" s="7">
        <f t="shared" si="32"/>
        <v>0.05</v>
      </c>
    </row>
    <row r="150" spans="1:25" x14ac:dyDescent="0.25">
      <c r="A150" s="8" t="s">
        <v>69</v>
      </c>
      <c r="B150" s="8">
        <v>100</v>
      </c>
      <c r="C150" s="8">
        <v>408</v>
      </c>
      <c r="D150" s="8">
        <v>49.65</v>
      </c>
      <c r="E150" s="8">
        <v>5.66</v>
      </c>
      <c r="F150" s="8">
        <v>20.71</v>
      </c>
      <c r="G150" s="8">
        <v>17.43</v>
      </c>
      <c r="H150" s="8">
        <v>207</v>
      </c>
      <c r="I150" s="8">
        <v>89.32</v>
      </c>
      <c r="J150" s="8">
        <v>10.73</v>
      </c>
      <c r="K150" s="8">
        <v>0</v>
      </c>
      <c r="L150" s="8">
        <v>2017</v>
      </c>
      <c r="M150" s="14">
        <f t="shared" si="22"/>
        <v>407.63</v>
      </c>
      <c r="N150" s="14">
        <f t="shared" si="23"/>
        <v>1</v>
      </c>
      <c r="O150" s="14">
        <f t="shared" si="24"/>
        <v>79.289999999999992</v>
      </c>
      <c r="P150" s="14">
        <f t="shared" si="25"/>
        <v>221.60999999999999</v>
      </c>
      <c r="Q150" s="14">
        <f t="shared" si="26"/>
        <v>55.31</v>
      </c>
      <c r="R150" s="14">
        <f t="shared" si="27"/>
        <v>221.24</v>
      </c>
      <c r="S150" s="14">
        <f t="shared" si="28"/>
        <v>2.21</v>
      </c>
      <c r="T150" s="22">
        <f t="shared" si="29"/>
        <v>35.880000000000003</v>
      </c>
      <c r="U150" s="25">
        <v>35</v>
      </c>
      <c r="W150" s="7">
        <f t="shared" si="30"/>
        <v>0.65</v>
      </c>
      <c r="X150" s="7">
        <f t="shared" si="31"/>
        <v>7.0000000000000007E-2</v>
      </c>
      <c r="Y150" s="7">
        <f t="shared" si="32"/>
        <v>0.27</v>
      </c>
    </row>
    <row r="151" spans="1:25" x14ac:dyDescent="0.25">
      <c r="A151" s="8" t="s">
        <v>186</v>
      </c>
      <c r="B151" s="8">
        <v>100</v>
      </c>
      <c r="C151" s="8">
        <v>448</v>
      </c>
      <c r="D151" s="8">
        <v>43.9</v>
      </c>
      <c r="E151" s="8">
        <v>7.9</v>
      </c>
      <c r="F151" s="8">
        <v>26.8</v>
      </c>
      <c r="G151" s="8"/>
      <c r="H151" s="8">
        <v>470</v>
      </c>
      <c r="I151" s="8">
        <v>0</v>
      </c>
      <c r="J151" s="8">
        <v>-12.16</v>
      </c>
      <c r="K151" s="8">
        <v>0</v>
      </c>
      <c r="L151" s="8">
        <v>2017</v>
      </c>
      <c r="M151" s="14">
        <f t="shared" si="22"/>
        <v>448.4</v>
      </c>
      <c r="N151" s="14">
        <f t="shared" si="23"/>
        <v>1</v>
      </c>
      <c r="O151" s="14">
        <f t="shared" si="24"/>
        <v>73.2</v>
      </c>
      <c r="P151" s="14">
        <f t="shared" si="25"/>
        <v>206.79999999999998</v>
      </c>
      <c r="Q151" s="14">
        <f t="shared" si="26"/>
        <v>51.8</v>
      </c>
      <c r="R151" s="14">
        <f t="shared" si="27"/>
        <v>207.2</v>
      </c>
      <c r="S151" s="14">
        <f t="shared" si="28"/>
        <v>2.0699999999999998</v>
      </c>
      <c r="T151" s="22">
        <f t="shared" si="29"/>
        <v>35.36</v>
      </c>
      <c r="U151" s="25">
        <v>35</v>
      </c>
      <c r="W151" s="7">
        <f t="shared" si="30"/>
        <v>0.56000000000000005</v>
      </c>
      <c r="X151" s="7">
        <f t="shared" si="31"/>
        <v>0.1</v>
      </c>
      <c r="Y151" s="7">
        <f t="shared" si="32"/>
        <v>0.34</v>
      </c>
    </row>
    <row r="152" spans="1:25" x14ac:dyDescent="0.25">
      <c r="A152" s="8" t="s">
        <v>60</v>
      </c>
      <c r="B152" s="8">
        <v>100</v>
      </c>
      <c r="C152" s="8">
        <v>406</v>
      </c>
      <c r="D152" s="8">
        <v>45.8</v>
      </c>
      <c r="E152" s="8">
        <v>8.1999999999999993</v>
      </c>
      <c r="F152" s="8">
        <v>21</v>
      </c>
      <c r="G152" s="8">
        <v>11.26</v>
      </c>
      <c r="H152" s="8">
        <v>467</v>
      </c>
      <c r="I152" s="8">
        <v>67</v>
      </c>
      <c r="J152" s="8">
        <v>11.66</v>
      </c>
      <c r="K152" s="8">
        <v>0</v>
      </c>
      <c r="L152" s="8">
        <v>2017</v>
      </c>
      <c r="M152" s="14">
        <f t="shared" si="22"/>
        <v>405</v>
      </c>
      <c r="N152" s="14">
        <f t="shared" si="23"/>
        <v>1</v>
      </c>
      <c r="O152" s="14">
        <f t="shared" si="24"/>
        <v>79</v>
      </c>
      <c r="P152" s="14">
        <f t="shared" si="25"/>
        <v>217</v>
      </c>
      <c r="Q152" s="14">
        <f t="shared" si="26"/>
        <v>54</v>
      </c>
      <c r="R152" s="14">
        <f t="shared" si="27"/>
        <v>216</v>
      </c>
      <c r="S152" s="14">
        <f t="shared" si="28"/>
        <v>2.16</v>
      </c>
      <c r="T152" s="22">
        <f t="shared" si="29"/>
        <v>36.57</v>
      </c>
      <c r="U152" s="25">
        <v>35</v>
      </c>
      <c r="W152" s="7">
        <f t="shared" si="30"/>
        <v>0.61</v>
      </c>
      <c r="X152" s="7">
        <f t="shared" si="31"/>
        <v>0.11</v>
      </c>
      <c r="Y152" s="7">
        <f t="shared" si="32"/>
        <v>0.28000000000000003</v>
      </c>
    </row>
    <row r="153" spans="1:25" x14ac:dyDescent="0.25">
      <c r="A153" s="8" t="s">
        <v>175</v>
      </c>
      <c r="B153" s="8">
        <v>100</v>
      </c>
      <c r="C153" s="8">
        <v>307</v>
      </c>
      <c r="D153" s="8">
        <v>29.7</v>
      </c>
      <c r="E153" s="8">
        <v>6</v>
      </c>
      <c r="F153" s="8">
        <v>18.2</v>
      </c>
      <c r="G153" s="8"/>
      <c r="H153" s="8">
        <v>346</v>
      </c>
      <c r="I153" s="8"/>
      <c r="J153" s="8"/>
      <c r="K153" s="8">
        <v>0</v>
      </c>
      <c r="L153" s="8">
        <v>2017</v>
      </c>
      <c r="M153" s="14">
        <f t="shared" si="22"/>
        <v>306.60000000000002</v>
      </c>
      <c r="N153" s="14">
        <f t="shared" si="23"/>
        <v>1</v>
      </c>
      <c r="O153" s="14">
        <f t="shared" si="24"/>
        <v>81.8</v>
      </c>
      <c r="P153" s="14">
        <f t="shared" si="25"/>
        <v>143.20000000000002</v>
      </c>
      <c r="Q153" s="14">
        <f t="shared" si="26"/>
        <v>35.700000000000003</v>
      </c>
      <c r="R153" s="14">
        <f t="shared" si="27"/>
        <v>142.80000000000001</v>
      </c>
      <c r="S153" s="14">
        <f t="shared" si="28"/>
        <v>1.43</v>
      </c>
      <c r="T153" s="22">
        <f t="shared" si="29"/>
        <v>57.2</v>
      </c>
      <c r="U153" s="25">
        <v>55</v>
      </c>
      <c r="W153" s="7">
        <f t="shared" si="30"/>
        <v>0.55000000000000004</v>
      </c>
      <c r="X153" s="7">
        <f t="shared" si="31"/>
        <v>0.11</v>
      </c>
      <c r="Y153" s="7">
        <f t="shared" si="32"/>
        <v>0.34</v>
      </c>
    </row>
    <row r="154" spans="1:25" x14ac:dyDescent="0.25">
      <c r="A154" s="8" t="s">
        <v>70</v>
      </c>
      <c r="B154" s="8">
        <v>100</v>
      </c>
      <c r="C154" s="8">
        <v>301</v>
      </c>
      <c r="D154" s="8">
        <v>31.2</v>
      </c>
      <c r="E154" s="8">
        <v>7.1</v>
      </c>
      <c r="F154" s="8">
        <v>16.399999999999999</v>
      </c>
      <c r="G154" s="8"/>
      <c r="H154" s="8">
        <v>403</v>
      </c>
      <c r="I154" s="8"/>
      <c r="J154" s="8"/>
      <c r="K154" s="8">
        <v>0</v>
      </c>
      <c r="L154" s="8">
        <v>2017</v>
      </c>
      <c r="M154" s="14">
        <f t="shared" si="22"/>
        <v>300.79999999999995</v>
      </c>
      <c r="N154" s="14">
        <f t="shared" si="23"/>
        <v>1</v>
      </c>
      <c r="O154" s="14">
        <f t="shared" si="24"/>
        <v>83.6</v>
      </c>
      <c r="P154" s="14">
        <f t="shared" si="25"/>
        <v>153.4</v>
      </c>
      <c r="Q154" s="14">
        <f t="shared" si="26"/>
        <v>38.299999999999997</v>
      </c>
      <c r="R154" s="14">
        <f t="shared" si="27"/>
        <v>153.19999999999999</v>
      </c>
      <c r="S154" s="14">
        <f t="shared" si="28"/>
        <v>1.53</v>
      </c>
      <c r="T154" s="22">
        <f t="shared" si="29"/>
        <v>54.64</v>
      </c>
      <c r="U154" s="25">
        <v>55</v>
      </c>
      <c r="W154" s="7">
        <f t="shared" si="30"/>
        <v>0.56999999999999995</v>
      </c>
      <c r="X154" s="7">
        <f t="shared" si="31"/>
        <v>0.13</v>
      </c>
      <c r="Y154" s="7">
        <f t="shared" si="32"/>
        <v>0.3</v>
      </c>
    </row>
    <row r="155" spans="1:25" x14ac:dyDescent="0.25">
      <c r="A155" s="8" t="s">
        <v>195</v>
      </c>
      <c r="B155" s="8">
        <v>100</v>
      </c>
      <c r="C155" s="8">
        <v>275</v>
      </c>
      <c r="D155" s="8">
        <v>45.5</v>
      </c>
      <c r="E155" s="8">
        <v>6</v>
      </c>
      <c r="F155" s="8">
        <v>7.7</v>
      </c>
      <c r="G155" s="8"/>
      <c r="H155" s="8">
        <v>160</v>
      </c>
      <c r="I155" s="8"/>
      <c r="J155" s="8"/>
      <c r="K155" s="8">
        <v>0</v>
      </c>
      <c r="L155" s="8">
        <v>2017</v>
      </c>
      <c r="M155" s="14">
        <f t="shared" si="22"/>
        <v>275.3</v>
      </c>
      <c r="N155" s="14">
        <f t="shared" si="23"/>
        <v>1</v>
      </c>
      <c r="O155" s="14">
        <f t="shared" si="24"/>
        <v>92.3</v>
      </c>
      <c r="P155" s="14">
        <f t="shared" si="25"/>
        <v>205.7</v>
      </c>
      <c r="Q155" s="14">
        <f t="shared" si="26"/>
        <v>51.5</v>
      </c>
      <c r="R155" s="14">
        <f t="shared" si="27"/>
        <v>206</v>
      </c>
      <c r="S155" s="14">
        <f t="shared" si="28"/>
        <v>2.06</v>
      </c>
      <c r="T155" s="22">
        <f t="shared" si="29"/>
        <v>44.81</v>
      </c>
      <c r="U155" s="25">
        <v>45</v>
      </c>
      <c r="W155" s="7">
        <f t="shared" si="30"/>
        <v>0.77</v>
      </c>
      <c r="X155" s="7">
        <f t="shared" si="31"/>
        <v>0.1</v>
      </c>
      <c r="Y155" s="7">
        <f t="shared" si="32"/>
        <v>0.13</v>
      </c>
    </row>
    <row r="156" spans="1:25" x14ac:dyDescent="0.25">
      <c r="A156" s="8" t="s">
        <v>71</v>
      </c>
      <c r="B156" s="8">
        <v>100</v>
      </c>
      <c r="C156" s="8">
        <v>383</v>
      </c>
      <c r="D156" s="8">
        <v>46.2</v>
      </c>
      <c r="E156" s="8">
        <v>8.1999999999999993</v>
      </c>
      <c r="F156" s="8">
        <v>18.399999999999999</v>
      </c>
      <c r="G156" s="8"/>
      <c r="H156" s="8">
        <v>319</v>
      </c>
      <c r="I156" s="8"/>
      <c r="J156" s="8"/>
      <c r="K156" s="8">
        <v>0</v>
      </c>
      <c r="L156" s="8">
        <v>2017</v>
      </c>
      <c r="M156" s="14">
        <f t="shared" si="22"/>
        <v>383.20000000000005</v>
      </c>
      <c r="N156" s="14">
        <f t="shared" si="23"/>
        <v>1</v>
      </c>
      <c r="O156" s="14">
        <f t="shared" si="24"/>
        <v>81.599999999999994</v>
      </c>
      <c r="P156" s="14">
        <f t="shared" si="25"/>
        <v>217.4</v>
      </c>
      <c r="Q156" s="14">
        <f t="shared" si="26"/>
        <v>54.400000000000006</v>
      </c>
      <c r="R156" s="14">
        <f t="shared" si="27"/>
        <v>217.60000000000002</v>
      </c>
      <c r="S156" s="14">
        <f t="shared" si="28"/>
        <v>2.1800000000000002</v>
      </c>
      <c r="T156" s="22">
        <f t="shared" si="29"/>
        <v>37.43</v>
      </c>
      <c r="U156" s="25">
        <v>35</v>
      </c>
      <c r="W156" s="7">
        <f t="shared" si="30"/>
        <v>0.63</v>
      </c>
      <c r="X156" s="7">
        <f t="shared" si="31"/>
        <v>0.11</v>
      </c>
      <c r="Y156" s="7">
        <f t="shared" si="32"/>
        <v>0.25</v>
      </c>
    </row>
    <row r="157" spans="1:25" x14ac:dyDescent="0.25">
      <c r="A157" s="8" t="s">
        <v>169</v>
      </c>
      <c r="B157" s="8">
        <v>100</v>
      </c>
      <c r="C157" s="8">
        <v>253</v>
      </c>
      <c r="D157" s="8">
        <v>48.51</v>
      </c>
      <c r="E157" s="8">
        <v>7.57</v>
      </c>
      <c r="F157" s="8">
        <v>3.17</v>
      </c>
      <c r="G157" s="8">
        <v>16.37</v>
      </c>
      <c r="H157" s="8">
        <v>180</v>
      </c>
      <c r="I157" s="8">
        <v>19.010000000000002</v>
      </c>
      <c r="J157" s="8">
        <v>1.69</v>
      </c>
      <c r="K157" s="8">
        <v>0</v>
      </c>
      <c r="L157" s="8">
        <v>2017</v>
      </c>
      <c r="M157" s="14">
        <f t="shared" si="22"/>
        <v>252.85</v>
      </c>
      <c r="N157" s="14">
        <f t="shared" si="23"/>
        <v>1</v>
      </c>
      <c r="O157" s="14">
        <f t="shared" si="24"/>
        <v>96.83</v>
      </c>
      <c r="P157" s="14">
        <f t="shared" si="25"/>
        <v>224.47</v>
      </c>
      <c r="Q157" s="14">
        <f t="shared" si="26"/>
        <v>56.08</v>
      </c>
      <c r="R157" s="14">
        <f t="shared" si="27"/>
        <v>224.32</v>
      </c>
      <c r="S157" s="14">
        <f t="shared" si="28"/>
        <v>2.2400000000000002</v>
      </c>
      <c r="T157" s="22">
        <f t="shared" si="29"/>
        <v>43.23</v>
      </c>
      <c r="U157" s="25">
        <v>45</v>
      </c>
      <c r="W157" s="7">
        <f t="shared" si="30"/>
        <v>0.82</v>
      </c>
      <c r="X157" s="7">
        <f t="shared" si="31"/>
        <v>0.13</v>
      </c>
      <c r="Y157" s="7">
        <f t="shared" si="32"/>
        <v>0.05</v>
      </c>
    </row>
    <row r="158" spans="1:25" x14ac:dyDescent="0.25">
      <c r="A158" s="8" t="s">
        <v>72</v>
      </c>
      <c r="B158" s="8">
        <v>100</v>
      </c>
      <c r="C158" s="8">
        <v>457</v>
      </c>
      <c r="D158" s="8">
        <v>46.5</v>
      </c>
      <c r="E158" s="8">
        <v>8.6</v>
      </c>
      <c r="F158" s="8">
        <v>26.3</v>
      </c>
      <c r="G158" s="8"/>
      <c r="H158" s="8">
        <v>423</v>
      </c>
      <c r="I158" s="8"/>
      <c r="J158" s="8"/>
      <c r="K158" s="8">
        <v>0</v>
      </c>
      <c r="L158" s="8">
        <v>2017</v>
      </c>
      <c r="M158" s="14">
        <f t="shared" si="22"/>
        <v>457.1</v>
      </c>
      <c r="N158" s="14">
        <f t="shared" si="23"/>
        <v>1</v>
      </c>
      <c r="O158" s="14">
        <f t="shared" si="24"/>
        <v>73.7</v>
      </c>
      <c r="P158" s="14">
        <f t="shared" si="25"/>
        <v>220.29999999999998</v>
      </c>
      <c r="Q158" s="14">
        <f t="shared" si="26"/>
        <v>55.1</v>
      </c>
      <c r="R158" s="14">
        <f t="shared" si="27"/>
        <v>220.4</v>
      </c>
      <c r="S158" s="14">
        <f t="shared" si="28"/>
        <v>2.2000000000000002</v>
      </c>
      <c r="T158" s="22">
        <f t="shared" si="29"/>
        <v>33.5</v>
      </c>
      <c r="U158" s="25">
        <v>35</v>
      </c>
      <c r="W158" s="7">
        <f t="shared" si="30"/>
        <v>0.56999999999999995</v>
      </c>
      <c r="X158" s="7">
        <f t="shared" si="31"/>
        <v>0.11</v>
      </c>
      <c r="Y158" s="7">
        <f t="shared" si="32"/>
        <v>0.32</v>
      </c>
    </row>
    <row r="159" spans="1:25" x14ac:dyDescent="0.25">
      <c r="A159" s="8" t="s">
        <v>106</v>
      </c>
      <c r="B159" s="8">
        <v>100</v>
      </c>
      <c r="C159" s="8">
        <v>371</v>
      </c>
      <c r="D159" s="8">
        <v>47.8</v>
      </c>
      <c r="E159" s="8">
        <v>5.4</v>
      </c>
      <c r="F159" s="8">
        <v>18.5</v>
      </c>
      <c r="G159" s="8">
        <v>27.53</v>
      </c>
      <c r="H159" s="8">
        <v>445</v>
      </c>
      <c r="I159" s="8">
        <v>114</v>
      </c>
      <c r="J159" s="8">
        <v>4.8600000000000003</v>
      </c>
      <c r="K159" s="8">
        <v>0</v>
      </c>
      <c r="L159" s="8">
        <v>2017</v>
      </c>
      <c r="M159" s="14">
        <f t="shared" si="22"/>
        <v>379.29999999999995</v>
      </c>
      <c r="N159" s="14">
        <f t="shared" si="23"/>
        <v>1.02</v>
      </c>
      <c r="O159" s="14">
        <f t="shared" si="24"/>
        <v>81.5</v>
      </c>
      <c r="P159" s="14">
        <f t="shared" si="25"/>
        <v>204.5</v>
      </c>
      <c r="Q159" s="14">
        <f t="shared" si="26"/>
        <v>53.199999999999996</v>
      </c>
      <c r="R159" s="14">
        <f t="shared" si="27"/>
        <v>212.79999999999998</v>
      </c>
      <c r="S159" s="14">
        <f t="shared" si="28"/>
        <v>2.13</v>
      </c>
      <c r="T159" s="22">
        <f t="shared" si="29"/>
        <v>38.26</v>
      </c>
      <c r="U159" s="25">
        <v>40</v>
      </c>
      <c r="W159" s="7">
        <f t="shared" si="30"/>
        <v>0.67</v>
      </c>
      <c r="X159" s="7">
        <f t="shared" si="31"/>
        <v>0.08</v>
      </c>
      <c r="Y159" s="7">
        <f t="shared" si="32"/>
        <v>0.26</v>
      </c>
    </row>
    <row r="160" spans="1:25" x14ac:dyDescent="0.25">
      <c r="A160" s="8" t="s">
        <v>276</v>
      </c>
      <c r="B160" s="8">
        <v>100</v>
      </c>
      <c r="C160" s="8">
        <v>374</v>
      </c>
      <c r="D160" s="8">
        <v>37.200000000000003</v>
      </c>
      <c r="E160" s="8">
        <v>8</v>
      </c>
      <c r="F160" s="8">
        <v>21.9</v>
      </c>
      <c r="G160" s="8">
        <v>6.95</v>
      </c>
      <c r="H160" s="8">
        <v>417</v>
      </c>
      <c r="I160" s="8">
        <v>23</v>
      </c>
      <c r="J160" s="8">
        <v>6.79</v>
      </c>
      <c r="K160" s="8">
        <v>0</v>
      </c>
      <c r="L160" s="8">
        <v>2017</v>
      </c>
      <c r="M160" s="14">
        <f t="shared" si="22"/>
        <v>377.9</v>
      </c>
      <c r="N160" s="14">
        <f t="shared" si="23"/>
        <v>1.01</v>
      </c>
      <c r="O160" s="14">
        <f t="shared" si="24"/>
        <v>78.099999999999994</v>
      </c>
      <c r="P160" s="14">
        <f t="shared" si="25"/>
        <v>176.9</v>
      </c>
      <c r="Q160" s="14">
        <f t="shared" si="26"/>
        <v>45.2</v>
      </c>
      <c r="R160" s="14">
        <f t="shared" si="27"/>
        <v>180.8</v>
      </c>
      <c r="S160" s="14">
        <f t="shared" si="28"/>
        <v>1.81</v>
      </c>
      <c r="T160" s="22">
        <f t="shared" si="29"/>
        <v>43.15</v>
      </c>
      <c r="U160" s="25">
        <v>45</v>
      </c>
      <c r="W160" s="7">
        <f t="shared" si="30"/>
        <v>0.55000000000000004</v>
      </c>
      <c r="X160" s="7">
        <f t="shared" si="31"/>
        <v>0.12</v>
      </c>
      <c r="Y160" s="7">
        <f t="shared" si="32"/>
        <v>0.33</v>
      </c>
    </row>
    <row r="161" spans="1:26" x14ac:dyDescent="0.25">
      <c r="A161" s="8" t="s">
        <v>177</v>
      </c>
      <c r="B161" s="8">
        <v>100</v>
      </c>
      <c r="C161" s="8">
        <v>227</v>
      </c>
      <c r="D161" s="8">
        <v>28.3</v>
      </c>
      <c r="E161" s="8">
        <v>6.4</v>
      </c>
      <c r="F161" s="8">
        <v>9.6999999999999993</v>
      </c>
      <c r="G161" s="8"/>
      <c r="H161" s="8">
        <v>439</v>
      </c>
      <c r="I161" s="8">
        <v>59</v>
      </c>
      <c r="J161" s="8">
        <v>2.12</v>
      </c>
      <c r="K161" s="8">
        <v>0</v>
      </c>
      <c r="L161" s="8">
        <v>2017</v>
      </c>
      <c r="M161" s="14">
        <f t="shared" si="22"/>
        <v>226.10000000000002</v>
      </c>
      <c r="N161" s="14">
        <f t="shared" si="23"/>
        <v>1</v>
      </c>
      <c r="O161" s="14">
        <f t="shared" si="24"/>
        <v>90.3</v>
      </c>
      <c r="P161" s="14">
        <f t="shared" si="25"/>
        <v>139.69999999999999</v>
      </c>
      <c r="Q161" s="14">
        <f t="shared" si="26"/>
        <v>34.700000000000003</v>
      </c>
      <c r="R161" s="14">
        <f t="shared" si="27"/>
        <v>138.80000000000001</v>
      </c>
      <c r="S161" s="14">
        <f t="shared" si="28"/>
        <v>1.39</v>
      </c>
      <c r="T161" s="22">
        <f t="shared" si="29"/>
        <v>64.959999999999994</v>
      </c>
      <c r="U161" s="25">
        <v>65</v>
      </c>
      <c r="W161" s="7">
        <f t="shared" si="30"/>
        <v>0.64</v>
      </c>
      <c r="X161" s="7">
        <f t="shared" si="31"/>
        <v>0.14000000000000001</v>
      </c>
      <c r="Y161" s="7">
        <f t="shared" si="32"/>
        <v>0.22</v>
      </c>
    </row>
    <row r="162" spans="1:26" s="6" customFormat="1" x14ac:dyDescent="0.25">
      <c r="A162" s="8" t="s">
        <v>231</v>
      </c>
      <c r="B162" s="8">
        <v>100</v>
      </c>
      <c r="C162" s="8">
        <v>321</v>
      </c>
      <c r="D162" s="8">
        <v>75.8</v>
      </c>
      <c r="E162" s="8">
        <v>10.6</v>
      </c>
      <c r="F162" s="8">
        <v>1</v>
      </c>
      <c r="G162" s="8"/>
      <c r="H162" s="8">
        <v>17</v>
      </c>
      <c r="I162" s="8"/>
      <c r="J162" s="8"/>
      <c r="K162" s="8">
        <v>0</v>
      </c>
      <c r="L162" s="8">
        <v>2017</v>
      </c>
      <c r="M162" s="17">
        <f t="shared" si="22"/>
        <v>354.59999999999997</v>
      </c>
      <c r="N162" s="17">
        <f t="shared" si="23"/>
        <v>1.1000000000000001</v>
      </c>
      <c r="O162" s="14">
        <f t="shared" si="24"/>
        <v>99</v>
      </c>
      <c r="P162" s="14">
        <f t="shared" si="25"/>
        <v>312</v>
      </c>
      <c r="Q162" s="14">
        <f t="shared" si="26"/>
        <v>86.399999999999991</v>
      </c>
      <c r="R162" s="14">
        <f t="shared" si="27"/>
        <v>345.59999999999997</v>
      </c>
      <c r="S162" s="14">
        <f t="shared" si="28"/>
        <v>3.46</v>
      </c>
      <c r="T162" s="22">
        <f t="shared" si="29"/>
        <v>28.61</v>
      </c>
      <c r="U162" s="26">
        <v>30</v>
      </c>
      <c r="V162" s="9"/>
      <c r="W162" s="7">
        <f t="shared" si="30"/>
        <v>0.87</v>
      </c>
      <c r="X162" s="7">
        <f t="shared" si="31"/>
        <v>0.12</v>
      </c>
      <c r="Y162" s="7">
        <f t="shared" si="32"/>
        <v>0.01</v>
      </c>
      <c r="Z162" s="9"/>
    </row>
    <row r="163" spans="1:26" s="6" customFormat="1" x14ac:dyDescent="0.25">
      <c r="A163" s="8" t="s">
        <v>56</v>
      </c>
      <c r="B163" s="8">
        <v>100</v>
      </c>
      <c r="C163" s="8">
        <v>374</v>
      </c>
      <c r="D163" s="8">
        <v>76.17</v>
      </c>
      <c r="E163" s="8">
        <v>14.52</v>
      </c>
      <c r="F163" s="8">
        <v>5.48</v>
      </c>
      <c r="G163" s="8">
        <v>1.06</v>
      </c>
      <c r="H163" s="8">
        <v>6</v>
      </c>
      <c r="I163" s="8">
        <v>0</v>
      </c>
      <c r="J163" s="8">
        <v>1.08</v>
      </c>
      <c r="K163" s="8">
        <v>0</v>
      </c>
      <c r="L163" s="8">
        <v>2017</v>
      </c>
      <c r="M163" s="17">
        <f t="shared" si="22"/>
        <v>412.08</v>
      </c>
      <c r="N163" s="17">
        <f t="shared" si="23"/>
        <v>1.1000000000000001</v>
      </c>
      <c r="O163" s="14">
        <f t="shared" si="24"/>
        <v>94.52</v>
      </c>
      <c r="P163" s="14">
        <f t="shared" si="25"/>
        <v>324.68</v>
      </c>
      <c r="Q163" s="14">
        <f t="shared" si="26"/>
        <v>90.69</v>
      </c>
      <c r="R163" s="14">
        <f t="shared" si="27"/>
        <v>362.76</v>
      </c>
      <c r="S163" s="14">
        <f t="shared" si="28"/>
        <v>3.63</v>
      </c>
      <c r="T163" s="22">
        <f t="shared" si="29"/>
        <v>26.04</v>
      </c>
      <c r="U163" s="26">
        <v>25</v>
      </c>
      <c r="V163" s="9"/>
      <c r="W163" s="7">
        <f t="shared" si="30"/>
        <v>0.79</v>
      </c>
      <c r="X163" s="7">
        <f t="shared" si="31"/>
        <v>0.15</v>
      </c>
      <c r="Y163" s="7">
        <f t="shared" si="32"/>
        <v>0.06</v>
      </c>
      <c r="Z163" s="9"/>
    </row>
    <row r="164" spans="1:26" s="6" customFormat="1" x14ac:dyDescent="0.25">
      <c r="A164" s="8" t="s">
        <v>84</v>
      </c>
      <c r="B164" s="8">
        <v>100</v>
      </c>
      <c r="C164" s="8">
        <v>338</v>
      </c>
      <c r="D164" s="8">
        <v>76.09</v>
      </c>
      <c r="E164" s="8">
        <v>10.95</v>
      </c>
      <c r="F164" s="8">
        <v>2.99</v>
      </c>
      <c r="G164" s="8">
        <v>0</v>
      </c>
      <c r="H164" s="8">
        <v>17</v>
      </c>
      <c r="I164" s="8">
        <v>0</v>
      </c>
      <c r="J164" s="8">
        <v>0.74</v>
      </c>
      <c r="K164" s="8">
        <v>0</v>
      </c>
      <c r="L164" s="8">
        <v>2017</v>
      </c>
      <c r="M164" s="17">
        <f t="shared" si="22"/>
        <v>375.07000000000005</v>
      </c>
      <c r="N164" s="17">
        <f t="shared" si="23"/>
        <v>1.1100000000000001</v>
      </c>
      <c r="O164" s="14">
        <f t="shared" si="24"/>
        <v>97.01</v>
      </c>
      <c r="P164" s="14">
        <f t="shared" si="25"/>
        <v>311.08999999999997</v>
      </c>
      <c r="Q164" s="14">
        <f t="shared" si="26"/>
        <v>87.04</v>
      </c>
      <c r="R164" s="14">
        <f t="shared" si="27"/>
        <v>348.16</v>
      </c>
      <c r="S164" s="14">
        <f t="shared" si="28"/>
        <v>3.48</v>
      </c>
      <c r="T164" s="22">
        <f t="shared" si="29"/>
        <v>27.88</v>
      </c>
      <c r="U164" s="26">
        <v>30</v>
      </c>
      <c r="V164" s="9"/>
      <c r="W164" s="7">
        <f t="shared" si="30"/>
        <v>0.85</v>
      </c>
      <c r="X164" s="7">
        <f t="shared" si="31"/>
        <v>0.12</v>
      </c>
      <c r="Y164" s="7">
        <f t="shared" si="32"/>
        <v>0.03</v>
      </c>
      <c r="Z164" s="9"/>
    </row>
    <row r="165" spans="1:26" s="6" customFormat="1" x14ac:dyDescent="0.25">
      <c r="A165" s="8" t="s">
        <v>59</v>
      </c>
      <c r="B165" s="8">
        <v>100</v>
      </c>
      <c r="C165" s="8">
        <v>316</v>
      </c>
      <c r="D165" s="8">
        <v>75.38</v>
      </c>
      <c r="E165" s="8">
        <v>8.74</v>
      </c>
      <c r="F165" s="8">
        <v>1.66</v>
      </c>
      <c r="G165" s="8">
        <v>0.32</v>
      </c>
      <c r="H165" s="8">
        <v>9</v>
      </c>
      <c r="I165" s="8">
        <v>0</v>
      </c>
      <c r="J165" s="8">
        <v>0.53</v>
      </c>
      <c r="K165" s="8">
        <v>0</v>
      </c>
      <c r="L165" s="8">
        <v>2017</v>
      </c>
      <c r="M165" s="17">
        <f t="shared" si="22"/>
        <v>351.41999999999996</v>
      </c>
      <c r="N165" s="17">
        <f t="shared" si="23"/>
        <v>1.1100000000000001</v>
      </c>
      <c r="O165" s="14">
        <f t="shared" si="24"/>
        <v>98.34</v>
      </c>
      <c r="P165" s="14">
        <f t="shared" si="25"/>
        <v>301.06</v>
      </c>
      <c r="Q165" s="14">
        <f t="shared" si="26"/>
        <v>84.11999999999999</v>
      </c>
      <c r="R165" s="14">
        <f t="shared" si="27"/>
        <v>336.47999999999996</v>
      </c>
      <c r="S165" s="14">
        <f t="shared" si="28"/>
        <v>3.36</v>
      </c>
      <c r="T165" s="22">
        <f t="shared" si="29"/>
        <v>29.27</v>
      </c>
      <c r="U165" s="26">
        <v>30</v>
      </c>
      <c r="V165" s="9"/>
      <c r="W165" s="7">
        <f t="shared" si="30"/>
        <v>0.88</v>
      </c>
      <c r="X165" s="7">
        <f t="shared" si="31"/>
        <v>0.1</v>
      </c>
      <c r="Y165" s="7">
        <f t="shared" si="32"/>
        <v>0.02</v>
      </c>
      <c r="Z165" s="9"/>
    </row>
    <row r="166" spans="1:26" s="6" customFormat="1" x14ac:dyDescent="0.25">
      <c r="A166" s="8" t="s">
        <v>73</v>
      </c>
      <c r="B166" s="8">
        <v>100</v>
      </c>
      <c r="C166" s="8">
        <v>327</v>
      </c>
      <c r="D166" s="8">
        <v>77.709999999999994</v>
      </c>
      <c r="E166" s="8">
        <v>9.3000000000000007</v>
      </c>
      <c r="F166" s="8">
        <v>1.67</v>
      </c>
      <c r="G166" s="8">
        <v>1.93</v>
      </c>
      <c r="H166" s="8">
        <v>11</v>
      </c>
      <c r="I166" s="8">
        <v>0</v>
      </c>
      <c r="J166" s="8">
        <v>0.54</v>
      </c>
      <c r="K166" s="8">
        <v>0</v>
      </c>
      <c r="L166" s="8">
        <v>2017</v>
      </c>
      <c r="M166" s="17">
        <f t="shared" si="22"/>
        <v>363.06999999999994</v>
      </c>
      <c r="N166" s="17">
        <f t="shared" si="23"/>
        <v>1.1100000000000001</v>
      </c>
      <c r="O166" s="14">
        <f t="shared" si="24"/>
        <v>98.33</v>
      </c>
      <c r="P166" s="14">
        <f t="shared" si="25"/>
        <v>311.97000000000003</v>
      </c>
      <c r="Q166" s="14">
        <f t="shared" si="26"/>
        <v>87.009999999999991</v>
      </c>
      <c r="R166" s="14">
        <f t="shared" si="27"/>
        <v>348.03999999999996</v>
      </c>
      <c r="S166" s="14">
        <f t="shared" si="28"/>
        <v>3.48</v>
      </c>
      <c r="T166" s="22">
        <f t="shared" si="29"/>
        <v>28.26</v>
      </c>
      <c r="U166" s="26">
        <v>30</v>
      </c>
      <c r="V166" s="9"/>
      <c r="W166" s="7">
        <f t="shared" si="30"/>
        <v>0.88</v>
      </c>
      <c r="X166" s="7">
        <f t="shared" si="31"/>
        <v>0.1</v>
      </c>
      <c r="Y166" s="7">
        <f t="shared" si="32"/>
        <v>0.02</v>
      </c>
      <c r="Z166" s="9"/>
    </row>
    <row r="167" spans="1:26" s="6" customFormat="1" x14ac:dyDescent="0.25">
      <c r="A167" s="8" t="s">
        <v>76</v>
      </c>
      <c r="B167" s="8">
        <v>100</v>
      </c>
      <c r="C167" s="8">
        <v>335</v>
      </c>
      <c r="D167" s="8">
        <v>74.099999999999994</v>
      </c>
      <c r="E167" s="8">
        <v>12.7</v>
      </c>
      <c r="F167" s="8">
        <v>2.6</v>
      </c>
      <c r="G167" s="8"/>
      <c r="H167" s="8"/>
      <c r="I167" s="8"/>
      <c r="J167" s="8"/>
      <c r="K167" s="8">
        <v>0</v>
      </c>
      <c r="L167" s="8">
        <v>2017</v>
      </c>
      <c r="M167" s="17">
        <f t="shared" si="22"/>
        <v>370.59999999999997</v>
      </c>
      <c r="N167" s="17">
        <f t="shared" si="23"/>
        <v>1.1100000000000001</v>
      </c>
      <c r="O167" s="14">
        <f t="shared" si="24"/>
        <v>97.4</v>
      </c>
      <c r="P167" s="14">
        <f t="shared" si="25"/>
        <v>311.60000000000002</v>
      </c>
      <c r="Q167" s="14">
        <f t="shared" si="26"/>
        <v>86.8</v>
      </c>
      <c r="R167" s="14">
        <f t="shared" si="27"/>
        <v>347.2</v>
      </c>
      <c r="S167" s="14">
        <f t="shared" si="28"/>
        <v>3.47</v>
      </c>
      <c r="T167" s="22">
        <f t="shared" si="29"/>
        <v>28.07</v>
      </c>
      <c r="U167" s="26">
        <v>30</v>
      </c>
      <c r="V167" s="9"/>
      <c r="W167" s="7">
        <f t="shared" si="30"/>
        <v>0.83</v>
      </c>
      <c r="X167" s="7">
        <f t="shared" si="31"/>
        <v>0.14000000000000001</v>
      </c>
      <c r="Y167" s="7">
        <f t="shared" si="32"/>
        <v>0.03</v>
      </c>
      <c r="Z167" s="9"/>
    </row>
    <row r="168" spans="1:26" s="6" customFormat="1" x14ac:dyDescent="0.25">
      <c r="A168" s="8" t="s">
        <v>180</v>
      </c>
      <c r="B168" s="8">
        <v>100</v>
      </c>
      <c r="C168" s="8">
        <v>335</v>
      </c>
      <c r="D168" s="8">
        <v>71.680000000000007</v>
      </c>
      <c r="E168" s="8">
        <v>14.65</v>
      </c>
      <c r="F168" s="8">
        <v>2.71</v>
      </c>
      <c r="G168" s="8">
        <v>10.24</v>
      </c>
      <c r="H168" s="8">
        <v>10</v>
      </c>
      <c r="I168" s="8">
        <v>0</v>
      </c>
      <c r="J168" s="8">
        <v>0.67</v>
      </c>
      <c r="K168" s="8">
        <v>0</v>
      </c>
      <c r="L168" s="8">
        <v>2017</v>
      </c>
      <c r="M168" s="17">
        <f t="shared" si="22"/>
        <v>369.71000000000004</v>
      </c>
      <c r="N168" s="17">
        <f t="shared" si="23"/>
        <v>1.1000000000000001</v>
      </c>
      <c r="O168" s="14">
        <f t="shared" si="24"/>
        <v>97.29</v>
      </c>
      <c r="P168" s="14">
        <f t="shared" si="25"/>
        <v>310.61</v>
      </c>
      <c r="Q168" s="14">
        <f t="shared" si="26"/>
        <v>86.330000000000013</v>
      </c>
      <c r="R168" s="14">
        <f t="shared" si="27"/>
        <v>345.32000000000005</v>
      </c>
      <c r="S168" s="14">
        <f t="shared" si="28"/>
        <v>3.45</v>
      </c>
      <c r="T168" s="22">
        <f t="shared" si="29"/>
        <v>28.2</v>
      </c>
      <c r="U168" s="26">
        <v>30</v>
      </c>
      <c r="V168" s="9"/>
      <c r="W168" s="7">
        <f t="shared" si="30"/>
        <v>0.81</v>
      </c>
      <c r="X168" s="7">
        <f t="shared" si="31"/>
        <v>0.16</v>
      </c>
      <c r="Y168" s="7">
        <f t="shared" si="32"/>
        <v>0.03</v>
      </c>
      <c r="Z168" s="9"/>
    </row>
    <row r="169" spans="1:26" s="6" customFormat="1" x14ac:dyDescent="0.25">
      <c r="A169" s="8" t="s">
        <v>227</v>
      </c>
      <c r="B169" s="8">
        <v>100</v>
      </c>
      <c r="C169" s="8">
        <v>316</v>
      </c>
      <c r="D169" s="8">
        <v>74.39</v>
      </c>
      <c r="E169" s="8">
        <v>9.3000000000000007</v>
      </c>
      <c r="F169" s="8">
        <v>1.81</v>
      </c>
      <c r="G169" s="8">
        <v>4.5</v>
      </c>
      <c r="H169" s="8">
        <v>4</v>
      </c>
      <c r="I169" s="8">
        <v>0</v>
      </c>
      <c r="J169" s="8">
        <v>0.56000000000000005</v>
      </c>
      <c r="K169" s="8">
        <v>0</v>
      </c>
      <c r="L169" s="8">
        <v>2017</v>
      </c>
      <c r="M169" s="17">
        <f t="shared" si="22"/>
        <v>351.05</v>
      </c>
      <c r="N169" s="17">
        <f t="shared" si="23"/>
        <v>1.1100000000000001</v>
      </c>
      <c r="O169" s="14">
        <f t="shared" si="24"/>
        <v>98.19</v>
      </c>
      <c r="P169" s="14">
        <f t="shared" si="25"/>
        <v>299.70999999999998</v>
      </c>
      <c r="Q169" s="14">
        <f t="shared" si="26"/>
        <v>83.69</v>
      </c>
      <c r="R169" s="14">
        <f t="shared" si="27"/>
        <v>334.76</v>
      </c>
      <c r="S169" s="14">
        <f t="shared" si="28"/>
        <v>3.35</v>
      </c>
      <c r="T169" s="22">
        <f t="shared" si="29"/>
        <v>29.31</v>
      </c>
      <c r="U169" s="26">
        <v>30</v>
      </c>
      <c r="V169" s="9"/>
      <c r="W169" s="7">
        <f t="shared" si="30"/>
        <v>0.87</v>
      </c>
      <c r="X169" s="7">
        <f t="shared" si="31"/>
        <v>0.11</v>
      </c>
      <c r="Y169" s="7">
        <f t="shared" si="32"/>
        <v>0.02</v>
      </c>
      <c r="Z169" s="9"/>
    </row>
    <row r="170" spans="1:26" x14ac:dyDescent="0.25">
      <c r="A170" s="8" t="s">
        <v>120</v>
      </c>
      <c r="B170" s="8">
        <v>210</v>
      </c>
      <c r="C170" s="8">
        <v>294</v>
      </c>
      <c r="D170" s="8">
        <v>67.41</v>
      </c>
      <c r="E170" s="8">
        <v>6.09</v>
      </c>
      <c r="F170" s="8">
        <v>0.63</v>
      </c>
      <c r="G170" s="8">
        <v>0</v>
      </c>
      <c r="H170" s="8"/>
      <c r="I170" s="8">
        <v>0</v>
      </c>
      <c r="J170" s="8">
        <v>0</v>
      </c>
      <c r="K170" s="8">
        <v>0</v>
      </c>
      <c r="L170" s="8">
        <v>2001</v>
      </c>
      <c r="M170" s="14">
        <f t="shared" si="22"/>
        <v>299.67</v>
      </c>
      <c r="N170" s="14">
        <f t="shared" si="23"/>
        <v>1.02</v>
      </c>
      <c r="O170" s="14">
        <f t="shared" si="24"/>
        <v>209.37</v>
      </c>
      <c r="P170" s="14">
        <f t="shared" si="25"/>
        <v>288.33</v>
      </c>
      <c r="Q170" s="14">
        <f t="shared" si="26"/>
        <v>73.5</v>
      </c>
      <c r="R170" s="14">
        <f t="shared" si="27"/>
        <v>294</v>
      </c>
      <c r="S170" s="14">
        <f t="shared" si="28"/>
        <v>2.94</v>
      </c>
      <c r="T170" s="22">
        <f t="shared" si="29"/>
        <v>71.209999999999994</v>
      </c>
      <c r="U170" s="25">
        <v>70</v>
      </c>
      <c r="W170" s="7">
        <f t="shared" si="30"/>
        <v>0.91</v>
      </c>
      <c r="X170" s="7">
        <f t="shared" si="31"/>
        <v>0.08</v>
      </c>
      <c r="Y170" s="7">
        <f t="shared" si="32"/>
        <v>0.01</v>
      </c>
    </row>
    <row r="171" spans="1:26" s="5" customFormat="1" x14ac:dyDescent="0.25">
      <c r="A171" s="8" t="s">
        <v>184</v>
      </c>
      <c r="B171" s="8">
        <v>100</v>
      </c>
      <c r="C171" s="8">
        <v>175</v>
      </c>
      <c r="D171" s="8">
        <v>28.2</v>
      </c>
      <c r="E171" s="8">
        <v>4.5</v>
      </c>
      <c r="F171" s="8">
        <v>4.9000000000000004</v>
      </c>
      <c r="G171" s="8"/>
      <c r="H171" s="8">
        <v>349</v>
      </c>
      <c r="I171" s="8"/>
      <c r="J171" s="8"/>
      <c r="K171" s="8">
        <v>0</v>
      </c>
      <c r="L171" s="8">
        <v>2017</v>
      </c>
      <c r="M171" s="18">
        <f t="shared" si="22"/>
        <v>174.9</v>
      </c>
      <c r="N171" s="18">
        <f t="shared" si="23"/>
        <v>1</v>
      </c>
      <c r="O171" s="14">
        <f t="shared" si="24"/>
        <v>95.1</v>
      </c>
      <c r="P171" s="14">
        <f t="shared" si="25"/>
        <v>130.9</v>
      </c>
      <c r="Q171" s="14">
        <f t="shared" si="26"/>
        <v>32.700000000000003</v>
      </c>
      <c r="R171" s="14">
        <f t="shared" si="27"/>
        <v>130.80000000000001</v>
      </c>
      <c r="S171" s="14">
        <f t="shared" si="28"/>
        <v>1.31</v>
      </c>
      <c r="T171" s="22">
        <f t="shared" si="29"/>
        <v>72.599999999999994</v>
      </c>
      <c r="U171" s="20">
        <v>75</v>
      </c>
      <c r="V171" s="8"/>
      <c r="W171" s="7">
        <f t="shared" si="30"/>
        <v>0.75</v>
      </c>
      <c r="X171" s="7">
        <f t="shared" si="31"/>
        <v>0.12</v>
      </c>
      <c r="Y171" s="7">
        <f t="shared" si="32"/>
        <v>0.13</v>
      </c>
      <c r="Z171" s="8"/>
    </row>
    <row r="172" spans="1:26" s="24" customFormat="1" x14ac:dyDescent="0.25">
      <c r="A172" s="20" t="s">
        <v>228</v>
      </c>
      <c r="B172" s="20">
        <v>210</v>
      </c>
      <c r="C172" s="20">
        <v>518.70000000000005</v>
      </c>
      <c r="D172" s="20">
        <v>0</v>
      </c>
      <c r="E172" s="20">
        <v>7.14</v>
      </c>
      <c r="F172" s="20">
        <v>39.69</v>
      </c>
      <c r="G172" s="20">
        <v>0</v>
      </c>
      <c r="H172" s="20"/>
      <c r="I172" s="20">
        <v>0</v>
      </c>
      <c r="J172" s="20">
        <v>0</v>
      </c>
      <c r="K172" s="20">
        <v>0</v>
      </c>
      <c r="L172" s="20">
        <v>2006</v>
      </c>
      <c r="M172" s="21">
        <f t="shared" si="22"/>
        <v>385.77</v>
      </c>
      <c r="N172" s="21">
        <f t="shared" si="23"/>
        <v>0.74</v>
      </c>
      <c r="O172" s="22">
        <f t="shared" si="24"/>
        <v>170.31</v>
      </c>
      <c r="P172" s="22">
        <f t="shared" si="25"/>
        <v>161.49000000000007</v>
      </c>
      <c r="Q172" s="22">
        <f t="shared" si="26"/>
        <v>7.14</v>
      </c>
      <c r="R172" s="22">
        <f t="shared" si="27"/>
        <v>28.56</v>
      </c>
      <c r="S172" s="22">
        <f t="shared" si="28"/>
        <v>0.28999999999999998</v>
      </c>
      <c r="T172" s="22">
        <f t="shared" si="29"/>
        <v>587.28</v>
      </c>
      <c r="U172" s="23">
        <v>590</v>
      </c>
      <c r="V172" s="23"/>
      <c r="W172" s="7">
        <f t="shared" si="30"/>
        <v>0</v>
      </c>
      <c r="X172" s="7">
        <f t="shared" si="31"/>
        <v>0.15</v>
      </c>
      <c r="Y172" s="7">
        <f t="shared" si="32"/>
        <v>0.85</v>
      </c>
      <c r="Z172" s="23"/>
    </row>
    <row r="173" spans="1:26" s="4" customFormat="1" x14ac:dyDescent="0.25">
      <c r="A173" s="8" t="s">
        <v>129</v>
      </c>
      <c r="B173" s="8">
        <v>70</v>
      </c>
      <c r="C173" s="8">
        <v>170.8</v>
      </c>
      <c r="D173" s="8">
        <v>18.48</v>
      </c>
      <c r="E173" s="8">
        <v>4.2699999999999996</v>
      </c>
      <c r="F173" s="8">
        <v>2.38</v>
      </c>
      <c r="G173" s="8">
        <v>0</v>
      </c>
      <c r="H173" s="8">
        <v>114.8</v>
      </c>
      <c r="I173" s="8">
        <v>0</v>
      </c>
      <c r="J173" s="8">
        <v>0</v>
      </c>
      <c r="K173" s="8">
        <v>0</v>
      </c>
      <c r="L173" s="8">
        <v>2006</v>
      </c>
      <c r="M173" s="19">
        <f t="shared" si="22"/>
        <v>112.42</v>
      </c>
      <c r="N173" s="19">
        <f t="shared" si="23"/>
        <v>0.66</v>
      </c>
      <c r="O173" s="14">
        <f t="shared" si="24"/>
        <v>67.62</v>
      </c>
      <c r="P173" s="14">
        <f t="shared" si="25"/>
        <v>149.38000000000002</v>
      </c>
      <c r="Q173" s="14">
        <f t="shared" si="26"/>
        <v>22.75</v>
      </c>
      <c r="R173" s="14">
        <f t="shared" si="27"/>
        <v>91</v>
      </c>
      <c r="S173" s="14">
        <f t="shared" si="28"/>
        <v>0.91</v>
      </c>
      <c r="T173" s="22">
        <f t="shared" si="29"/>
        <v>74.31</v>
      </c>
      <c r="U173" s="23">
        <v>75</v>
      </c>
      <c r="V173" s="10"/>
      <c r="W173" s="7">
        <f t="shared" si="30"/>
        <v>0.74</v>
      </c>
      <c r="X173" s="7">
        <f t="shared" si="31"/>
        <v>0.17</v>
      </c>
      <c r="Y173" s="7">
        <f t="shared" si="32"/>
        <v>0.09</v>
      </c>
      <c r="Z173" s="10"/>
    </row>
    <row r="174" spans="1:26" x14ac:dyDescent="0.25">
      <c r="A174" s="8" t="s">
        <v>127</v>
      </c>
      <c r="B174" s="8">
        <v>100</v>
      </c>
      <c r="C174" s="8">
        <v>448</v>
      </c>
      <c r="D174" s="8">
        <v>43.9</v>
      </c>
      <c r="E174" s="8">
        <v>7.9</v>
      </c>
      <c r="F174" s="8">
        <v>26.8</v>
      </c>
      <c r="G174" s="8"/>
      <c r="H174" s="8">
        <v>470</v>
      </c>
      <c r="I174" s="8">
        <v>0</v>
      </c>
      <c r="J174" s="8">
        <v>-12.16</v>
      </c>
      <c r="K174" s="8">
        <v>0</v>
      </c>
      <c r="L174" s="8">
        <v>2017</v>
      </c>
      <c r="M174" s="14">
        <f t="shared" si="22"/>
        <v>448.4</v>
      </c>
      <c r="N174" s="14">
        <f t="shared" si="23"/>
        <v>1</v>
      </c>
      <c r="O174" s="14">
        <f t="shared" si="24"/>
        <v>73.2</v>
      </c>
      <c r="P174" s="14">
        <f t="shared" si="25"/>
        <v>206.79999999999998</v>
      </c>
      <c r="Q174" s="14">
        <f t="shared" si="26"/>
        <v>51.8</v>
      </c>
      <c r="R174" s="14">
        <f t="shared" si="27"/>
        <v>207.2</v>
      </c>
      <c r="S174" s="14">
        <f t="shared" si="28"/>
        <v>2.0699999999999998</v>
      </c>
      <c r="T174" s="22">
        <f t="shared" si="29"/>
        <v>35.36</v>
      </c>
      <c r="U174" s="25">
        <v>35</v>
      </c>
      <c r="W174" s="7">
        <f t="shared" si="30"/>
        <v>0.56000000000000005</v>
      </c>
      <c r="X174" s="7">
        <f t="shared" si="31"/>
        <v>0.1</v>
      </c>
      <c r="Y174" s="7">
        <f t="shared" si="32"/>
        <v>0.34</v>
      </c>
    </row>
    <row r="175" spans="1:26" x14ac:dyDescent="0.25">
      <c r="A175" s="8" t="s">
        <v>225</v>
      </c>
      <c r="B175" s="8">
        <v>70</v>
      </c>
      <c r="C175" s="8">
        <v>175.7</v>
      </c>
      <c r="D175" s="8">
        <v>30.52</v>
      </c>
      <c r="E175" s="8">
        <v>6.44</v>
      </c>
      <c r="F175" s="8">
        <v>3.08</v>
      </c>
      <c r="G175" s="8">
        <v>0</v>
      </c>
      <c r="H175" s="8">
        <v>252</v>
      </c>
      <c r="I175" s="8">
        <v>0</v>
      </c>
      <c r="J175" s="8">
        <v>0</v>
      </c>
      <c r="K175" s="8">
        <v>0</v>
      </c>
      <c r="L175" s="8">
        <v>2006</v>
      </c>
      <c r="M175" s="14">
        <f t="shared" si="22"/>
        <v>175.56</v>
      </c>
      <c r="N175" s="14">
        <f t="shared" si="23"/>
        <v>1</v>
      </c>
      <c r="O175" s="14">
        <f t="shared" si="24"/>
        <v>66.92</v>
      </c>
      <c r="P175" s="14">
        <f t="shared" si="25"/>
        <v>147.97999999999999</v>
      </c>
      <c r="Q175" s="14">
        <f t="shared" si="26"/>
        <v>36.96</v>
      </c>
      <c r="R175" s="14">
        <f t="shared" si="27"/>
        <v>147.84</v>
      </c>
      <c r="S175" s="14">
        <f t="shared" si="28"/>
        <v>1.48</v>
      </c>
      <c r="T175" s="22">
        <f t="shared" si="29"/>
        <v>45.22</v>
      </c>
      <c r="U175" s="25">
        <v>45</v>
      </c>
      <c r="W175" s="7">
        <f t="shared" si="30"/>
        <v>0.76</v>
      </c>
      <c r="X175" s="7">
        <f t="shared" si="31"/>
        <v>0.16</v>
      </c>
      <c r="Y175" s="7">
        <f t="shared" si="32"/>
        <v>0.08</v>
      </c>
    </row>
    <row r="176" spans="1:26" x14ac:dyDescent="0.25">
      <c r="A176" s="8" t="s">
        <v>189</v>
      </c>
      <c r="B176" s="8">
        <v>150</v>
      </c>
      <c r="C176" s="8">
        <v>349.5</v>
      </c>
      <c r="D176" s="8">
        <v>26.7</v>
      </c>
      <c r="E176" s="8">
        <v>16.05</v>
      </c>
      <c r="F176" s="8">
        <v>19.95</v>
      </c>
      <c r="G176" s="8">
        <v>0</v>
      </c>
      <c r="H176" s="8">
        <v>826.5</v>
      </c>
      <c r="I176" s="8">
        <v>0</v>
      </c>
      <c r="J176" s="8">
        <v>0</v>
      </c>
      <c r="K176" s="8">
        <v>0</v>
      </c>
      <c r="L176" s="8">
        <v>2011</v>
      </c>
      <c r="M176" s="14">
        <f t="shared" si="22"/>
        <v>350.54999999999995</v>
      </c>
      <c r="N176" s="14">
        <f t="shared" si="23"/>
        <v>1</v>
      </c>
      <c r="O176" s="14">
        <f t="shared" si="24"/>
        <v>130.05000000000001</v>
      </c>
      <c r="P176" s="14">
        <f t="shared" si="25"/>
        <v>169.95000000000002</v>
      </c>
      <c r="Q176" s="14">
        <f t="shared" si="26"/>
        <v>42.75</v>
      </c>
      <c r="R176" s="14">
        <f t="shared" si="27"/>
        <v>171</v>
      </c>
      <c r="S176" s="14">
        <f t="shared" si="28"/>
        <v>1.71</v>
      </c>
      <c r="T176" s="22">
        <f t="shared" si="29"/>
        <v>76.05</v>
      </c>
      <c r="U176" s="25">
        <v>75</v>
      </c>
      <c r="W176" s="7">
        <f t="shared" si="30"/>
        <v>0.43</v>
      </c>
      <c r="X176" s="7">
        <f t="shared" si="31"/>
        <v>0.26</v>
      </c>
      <c r="Y176" s="7">
        <f t="shared" si="32"/>
        <v>0.32</v>
      </c>
    </row>
    <row r="177" spans="1:26" x14ac:dyDescent="0.25">
      <c r="A177" s="8" t="s">
        <v>229</v>
      </c>
      <c r="B177" s="8">
        <v>100</v>
      </c>
      <c r="C177" s="8">
        <v>250</v>
      </c>
      <c r="D177" s="8">
        <v>20.81</v>
      </c>
      <c r="E177" s="8">
        <v>16.28</v>
      </c>
      <c r="F177" s="8">
        <v>11.19</v>
      </c>
      <c r="G177" s="8">
        <v>3.64</v>
      </c>
      <c r="H177" s="8">
        <v>753</v>
      </c>
      <c r="I177" s="8">
        <v>35</v>
      </c>
      <c r="J177" s="8">
        <v>2.12</v>
      </c>
      <c r="K177" s="8">
        <v>0</v>
      </c>
      <c r="L177" s="8">
        <v>2017</v>
      </c>
      <c r="M177" s="14">
        <f t="shared" si="22"/>
        <v>249.07</v>
      </c>
      <c r="N177" s="14">
        <f t="shared" si="23"/>
        <v>1</v>
      </c>
      <c r="O177" s="14">
        <f t="shared" si="24"/>
        <v>88.81</v>
      </c>
      <c r="P177" s="14">
        <f t="shared" si="25"/>
        <v>149.29000000000002</v>
      </c>
      <c r="Q177" s="14">
        <f t="shared" si="26"/>
        <v>37.090000000000003</v>
      </c>
      <c r="R177" s="14">
        <f t="shared" si="27"/>
        <v>148.36000000000001</v>
      </c>
      <c r="S177" s="14">
        <f t="shared" si="28"/>
        <v>1.48</v>
      </c>
      <c r="T177" s="22">
        <f t="shared" si="29"/>
        <v>60.01</v>
      </c>
      <c r="U177" s="25">
        <v>60</v>
      </c>
      <c r="W177" s="7">
        <f t="shared" si="30"/>
        <v>0.43</v>
      </c>
      <c r="X177" s="7">
        <f t="shared" si="31"/>
        <v>0.34</v>
      </c>
      <c r="Y177" s="7">
        <f t="shared" si="32"/>
        <v>0.23</v>
      </c>
    </row>
    <row r="178" spans="1:26" x14ac:dyDescent="0.25">
      <c r="A178" s="8" t="s">
        <v>230</v>
      </c>
      <c r="B178" s="8">
        <v>100</v>
      </c>
      <c r="C178" s="8">
        <v>257</v>
      </c>
      <c r="D178" s="8">
        <v>26.69</v>
      </c>
      <c r="E178" s="8">
        <v>10.29</v>
      </c>
      <c r="F178" s="8">
        <v>12.45</v>
      </c>
      <c r="G178" s="8">
        <v>3.53</v>
      </c>
      <c r="H178" s="8">
        <v>602</v>
      </c>
      <c r="I178" s="8">
        <v>35</v>
      </c>
      <c r="J178" s="8">
        <v>1.95</v>
      </c>
      <c r="K178" s="8">
        <v>0</v>
      </c>
      <c r="L178" s="8">
        <v>2017</v>
      </c>
      <c r="M178" s="14">
        <f t="shared" si="22"/>
        <v>259.97000000000003</v>
      </c>
      <c r="N178" s="14">
        <f t="shared" si="23"/>
        <v>1.01</v>
      </c>
      <c r="O178" s="14">
        <f t="shared" si="24"/>
        <v>87.55</v>
      </c>
      <c r="P178" s="14">
        <f t="shared" si="25"/>
        <v>144.94999999999999</v>
      </c>
      <c r="Q178" s="14">
        <f t="shared" si="26"/>
        <v>36.980000000000004</v>
      </c>
      <c r="R178" s="14">
        <f t="shared" si="27"/>
        <v>147.92000000000002</v>
      </c>
      <c r="S178" s="14">
        <f t="shared" si="28"/>
        <v>1.48</v>
      </c>
      <c r="T178" s="22">
        <f t="shared" si="29"/>
        <v>59.16</v>
      </c>
      <c r="U178" s="25">
        <v>60</v>
      </c>
      <c r="W178" s="7">
        <f t="shared" si="30"/>
        <v>0.54</v>
      </c>
      <c r="X178" s="7">
        <f t="shared" si="31"/>
        <v>0.21</v>
      </c>
      <c r="Y178" s="7">
        <f t="shared" si="32"/>
        <v>0.25</v>
      </c>
    </row>
    <row r="179" spans="1:26" x14ac:dyDescent="0.25">
      <c r="A179" s="8" t="s">
        <v>226</v>
      </c>
      <c r="B179" s="8">
        <v>100</v>
      </c>
      <c r="C179" s="8">
        <v>244</v>
      </c>
      <c r="D179" s="8">
        <v>22.21</v>
      </c>
      <c r="E179" s="8">
        <v>15.17</v>
      </c>
      <c r="F179" s="8">
        <v>10.3</v>
      </c>
      <c r="G179" s="8">
        <v>3.84</v>
      </c>
      <c r="H179" s="8">
        <v>653</v>
      </c>
      <c r="I179" s="8">
        <v>30</v>
      </c>
      <c r="J179" s="8">
        <v>3.4</v>
      </c>
      <c r="K179" s="8">
        <v>0</v>
      </c>
      <c r="L179" s="8">
        <v>2017</v>
      </c>
      <c r="M179" s="14">
        <f t="shared" si="22"/>
        <v>242.22000000000003</v>
      </c>
      <c r="N179" s="14">
        <f t="shared" si="23"/>
        <v>0.99</v>
      </c>
      <c r="O179" s="14">
        <f t="shared" si="24"/>
        <v>89.7</v>
      </c>
      <c r="P179" s="14">
        <f t="shared" si="25"/>
        <v>151.30000000000001</v>
      </c>
      <c r="Q179" s="14">
        <f t="shared" si="26"/>
        <v>37.380000000000003</v>
      </c>
      <c r="R179" s="14">
        <f t="shared" si="27"/>
        <v>149.52000000000001</v>
      </c>
      <c r="S179" s="14">
        <f t="shared" si="28"/>
        <v>1.5</v>
      </c>
      <c r="T179" s="22">
        <f t="shared" si="29"/>
        <v>59.8</v>
      </c>
      <c r="U179" s="25">
        <v>60</v>
      </c>
      <c r="W179" s="7">
        <f t="shared" si="30"/>
        <v>0.47</v>
      </c>
      <c r="X179" s="7">
        <f t="shared" si="31"/>
        <v>0.32</v>
      </c>
      <c r="Y179" s="7">
        <f t="shared" si="32"/>
        <v>0.22</v>
      </c>
    </row>
    <row r="180" spans="1:26" x14ac:dyDescent="0.25">
      <c r="A180" s="8" t="s">
        <v>185</v>
      </c>
      <c r="B180" s="8">
        <v>100</v>
      </c>
      <c r="C180" s="8">
        <v>218</v>
      </c>
      <c r="D180" s="8">
        <v>24.8</v>
      </c>
      <c r="E180" s="8">
        <v>7.4</v>
      </c>
      <c r="F180" s="8">
        <v>9.9</v>
      </c>
      <c r="G180" s="8"/>
      <c r="H180" s="8">
        <v>451</v>
      </c>
      <c r="I180" s="8"/>
      <c r="J180" s="8"/>
      <c r="K180" s="8">
        <v>0</v>
      </c>
      <c r="L180" s="8">
        <v>2017</v>
      </c>
      <c r="M180" s="14">
        <f t="shared" si="22"/>
        <v>217.90000000000003</v>
      </c>
      <c r="N180" s="14">
        <f t="shared" si="23"/>
        <v>1</v>
      </c>
      <c r="O180" s="14">
        <f t="shared" si="24"/>
        <v>90.1</v>
      </c>
      <c r="P180" s="14">
        <f t="shared" si="25"/>
        <v>128.89999999999998</v>
      </c>
      <c r="Q180" s="14">
        <f t="shared" si="26"/>
        <v>32.200000000000003</v>
      </c>
      <c r="R180" s="14">
        <f t="shared" si="27"/>
        <v>128.80000000000001</v>
      </c>
      <c r="S180" s="14">
        <f t="shared" si="28"/>
        <v>1.29</v>
      </c>
      <c r="T180" s="22">
        <f t="shared" si="29"/>
        <v>69.84</v>
      </c>
      <c r="U180" s="25">
        <v>70</v>
      </c>
      <c r="W180" s="7">
        <f t="shared" si="30"/>
        <v>0.59</v>
      </c>
      <c r="X180" s="7">
        <f t="shared" si="31"/>
        <v>0.18</v>
      </c>
      <c r="Y180" s="7">
        <f t="shared" si="32"/>
        <v>0.24</v>
      </c>
    </row>
    <row r="181" spans="1:26" s="4" customFormat="1" x14ac:dyDescent="0.25">
      <c r="A181" s="8" t="s">
        <v>236</v>
      </c>
      <c r="B181" s="8">
        <v>150</v>
      </c>
      <c r="C181" s="8">
        <v>181.5</v>
      </c>
      <c r="D181" s="8">
        <v>1.8</v>
      </c>
      <c r="E181" s="8">
        <v>12.75</v>
      </c>
      <c r="F181" s="8">
        <v>3</v>
      </c>
      <c r="G181" s="8">
        <v>0</v>
      </c>
      <c r="H181" s="8">
        <v>817.5</v>
      </c>
      <c r="I181" s="8">
        <v>0</v>
      </c>
      <c r="J181" s="8">
        <v>0</v>
      </c>
      <c r="K181" s="8">
        <v>0</v>
      </c>
      <c r="L181" s="8">
        <v>2006</v>
      </c>
      <c r="M181" s="19">
        <f t="shared" si="22"/>
        <v>85.2</v>
      </c>
      <c r="N181" s="19">
        <f t="shared" si="23"/>
        <v>0.47</v>
      </c>
      <c r="O181" s="14">
        <f t="shared" si="24"/>
        <v>147</v>
      </c>
      <c r="P181" s="14">
        <f t="shared" si="25"/>
        <v>154.5</v>
      </c>
      <c r="Q181" s="14">
        <f t="shared" si="26"/>
        <v>14.55</v>
      </c>
      <c r="R181" s="14">
        <f t="shared" si="27"/>
        <v>58.2</v>
      </c>
      <c r="S181" s="14">
        <f t="shared" si="28"/>
        <v>0.57999999999999996</v>
      </c>
      <c r="T181" s="22">
        <f t="shared" si="29"/>
        <v>253.45</v>
      </c>
      <c r="U181" s="23">
        <v>250</v>
      </c>
      <c r="V181" s="10"/>
      <c r="W181" s="7">
        <f t="shared" si="30"/>
        <v>0.1</v>
      </c>
      <c r="X181" s="7">
        <f t="shared" si="31"/>
        <v>0.73</v>
      </c>
      <c r="Y181" s="7">
        <f t="shared" si="32"/>
        <v>0.17</v>
      </c>
      <c r="Z181" s="10"/>
    </row>
    <row r="182" spans="1:26" x14ac:dyDescent="0.25">
      <c r="A182" s="8" t="s">
        <v>77</v>
      </c>
      <c r="B182" s="8">
        <v>40</v>
      </c>
      <c r="C182" s="8">
        <v>152.4</v>
      </c>
      <c r="D182" s="8">
        <v>30.92</v>
      </c>
      <c r="E182" s="8">
        <v>3.96</v>
      </c>
      <c r="F182" s="8">
        <v>1.08</v>
      </c>
      <c r="G182" s="8">
        <v>0</v>
      </c>
      <c r="H182" s="8">
        <v>1.2</v>
      </c>
      <c r="I182" s="8">
        <v>0</v>
      </c>
      <c r="J182" s="8">
        <v>0</v>
      </c>
      <c r="K182" s="8">
        <v>0</v>
      </c>
      <c r="L182" s="8">
        <v>2011</v>
      </c>
      <c r="M182" s="14">
        <f t="shared" si="22"/>
        <v>149.24</v>
      </c>
      <c r="N182" s="14">
        <f t="shared" si="23"/>
        <v>0.98</v>
      </c>
      <c r="O182" s="14">
        <f t="shared" si="24"/>
        <v>38.92</v>
      </c>
      <c r="P182" s="14">
        <f t="shared" si="25"/>
        <v>142.68</v>
      </c>
      <c r="Q182" s="14">
        <f t="shared" si="26"/>
        <v>34.880000000000003</v>
      </c>
      <c r="R182" s="14">
        <f t="shared" si="27"/>
        <v>139.52000000000001</v>
      </c>
      <c r="S182" s="14">
        <f t="shared" si="28"/>
        <v>1.4</v>
      </c>
      <c r="T182" s="22">
        <f t="shared" si="29"/>
        <v>27.8</v>
      </c>
      <c r="U182" s="25">
        <v>30</v>
      </c>
      <c r="W182" s="7">
        <f t="shared" si="30"/>
        <v>0.86</v>
      </c>
      <c r="X182" s="7">
        <f t="shared" si="31"/>
        <v>0.11</v>
      </c>
      <c r="Y182" s="7">
        <f t="shared" si="32"/>
        <v>0.03</v>
      </c>
    </row>
    <row r="183" spans="1:26" x14ac:dyDescent="0.25">
      <c r="A183" s="8" t="s">
        <v>78</v>
      </c>
      <c r="B183" s="8">
        <v>100</v>
      </c>
      <c r="C183" s="8">
        <v>218</v>
      </c>
      <c r="D183" s="8">
        <v>43.1</v>
      </c>
      <c r="E183" s="8">
        <v>8.1999999999999993</v>
      </c>
      <c r="F183" s="8">
        <v>1.4</v>
      </c>
      <c r="G183" s="8"/>
      <c r="H183" s="8">
        <v>238</v>
      </c>
      <c r="I183" s="8"/>
      <c r="J183" s="8"/>
      <c r="K183" s="8">
        <v>0</v>
      </c>
      <c r="L183" s="8">
        <v>2017</v>
      </c>
      <c r="M183" s="14">
        <f t="shared" si="22"/>
        <v>217.79999999999998</v>
      </c>
      <c r="N183" s="14">
        <f t="shared" si="23"/>
        <v>1</v>
      </c>
      <c r="O183" s="14">
        <f t="shared" si="24"/>
        <v>98.6</v>
      </c>
      <c r="P183" s="14">
        <f t="shared" si="25"/>
        <v>205.4</v>
      </c>
      <c r="Q183" s="14">
        <f t="shared" si="26"/>
        <v>51.3</v>
      </c>
      <c r="R183" s="14">
        <f t="shared" si="27"/>
        <v>205.2</v>
      </c>
      <c r="S183" s="14">
        <f t="shared" si="28"/>
        <v>2.0499999999999998</v>
      </c>
      <c r="T183" s="22">
        <f t="shared" si="29"/>
        <v>48.1</v>
      </c>
      <c r="U183" s="25">
        <v>50</v>
      </c>
      <c r="W183" s="7">
        <f t="shared" si="30"/>
        <v>0.82</v>
      </c>
      <c r="X183" s="7">
        <f t="shared" si="31"/>
        <v>0.16</v>
      </c>
      <c r="Y183" s="7">
        <f t="shared" si="32"/>
        <v>0.03</v>
      </c>
    </row>
    <row r="184" spans="1:26" s="4" customFormat="1" x14ac:dyDescent="0.25">
      <c r="A184" s="8" t="s">
        <v>181</v>
      </c>
      <c r="B184" s="8">
        <v>100</v>
      </c>
      <c r="C184" s="8">
        <v>243</v>
      </c>
      <c r="D184" s="8">
        <v>71.5</v>
      </c>
      <c r="E184" s="8">
        <v>9.85</v>
      </c>
      <c r="F184" s="8">
        <v>2.96</v>
      </c>
      <c r="G184" s="8">
        <v>0.25</v>
      </c>
      <c r="H184" s="8">
        <v>2</v>
      </c>
      <c r="I184" s="8">
        <v>0</v>
      </c>
      <c r="J184" s="8">
        <v>0.43</v>
      </c>
      <c r="K184" s="8">
        <v>0</v>
      </c>
      <c r="L184" s="8">
        <v>2017</v>
      </c>
      <c r="M184" s="19">
        <f t="shared" si="22"/>
        <v>352.03999999999996</v>
      </c>
      <c r="N184" s="19">
        <f t="shared" si="23"/>
        <v>1.45</v>
      </c>
      <c r="O184" s="14">
        <f t="shared" si="24"/>
        <v>97.04</v>
      </c>
      <c r="P184" s="14">
        <f t="shared" si="25"/>
        <v>216.36</v>
      </c>
      <c r="Q184" s="14">
        <f t="shared" si="26"/>
        <v>81.349999999999994</v>
      </c>
      <c r="R184" s="14">
        <f t="shared" si="27"/>
        <v>325.39999999999998</v>
      </c>
      <c r="S184" s="14">
        <f t="shared" si="28"/>
        <v>3.25</v>
      </c>
      <c r="T184" s="22">
        <f t="shared" si="29"/>
        <v>29.86</v>
      </c>
      <c r="U184" s="23">
        <v>30</v>
      </c>
      <c r="V184" s="10"/>
      <c r="W184" s="7">
        <f t="shared" si="30"/>
        <v>0.85</v>
      </c>
      <c r="X184" s="7">
        <f t="shared" si="31"/>
        <v>0.12</v>
      </c>
      <c r="Y184" s="7">
        <f t="shared" si="32"/>
        <v>0.04</v>
      </c>
      <c r="Z184" s="10"/>
    </row>
    <row r="185" spans="1:26" x14ac:dyDescent="0.25">
      <c r="A185" s="8" t="s">
        <v>191</v>
      </c>
      <c r="B185" s="8">
        <v>100</v>
      </c>
      <c r="C185" s="8">
        <v>7</v>
      </c>
      <c r="D185" s="8">
        <v>0.04</v>
      </c>
      <c r="E185" s="8">
        <v>1.1399999999999999</v>
      </c>
      <c r="F185" s="8">
        <v>0.22</v>
      </c>
      <c r="G185" s="8">
        <v>0</v>
      </c>
      <c r="H185" s="8">
        <v>372</v>
      </c>
      <c r="I185" s="8">
        <v>0</v>
      </c>
      <c r="J185" s="8">
        <v>0.11</v>
      </c>
      <c r="K185" s="8">
        <v>0</v>
      </c>
      <c r="L185" s="8">
        <v>2017</v>
      </c>
      <c r="M185" s="14">
        <f t="shared" si="22"/>
        <v>6.6999999999999993</v>
      </c>
      <c r="N185" s="14">
        <f t="shared" si="23"/>
        <v>0.96</v>
      </c>
      <c r="O185" s="14">
        <f t="shared" si="24"/>
        <v>99.78</v>
      </c>
      <c r="P185" s="14">
        <f t="shared" si="25"/>
        <v>5.0199999999999996</v>
      </c>
      <c r="Q185" s="14">
        <f t="shared" si="26"/>
        <v>1.18</v>
      </c>
      <c r="R185" s="14">
        <f t="shared" si="27"/>
        <v>4.72</v>
      </c>
      <c r="S185" s="14">
        <f t="shared" si="28"/>
        <v>0.05</v>
      </c>
      <c r="T185" s="22">
        <f t="shared" si="29"/>
        <v>1995.6</v>
      </c>
      <c r="U185" s="25">
        <v>2000</v>
      </c>
      <c r="W185" s="7">
        <f t="shared" si="30"/>
        <v>0.03</v>
      </c>
      <c r="X185" s="7">
        <f t="shared" si="31"/>
        <v>0.81</v>
      </c>
      <c r="Y185" s="7">
        <f t="shared" si="32"/>
        <v>0.16</v>
      </c>
    </row>
    <row r="186" spans="1:26" x14ac:dyDescent="0.25">
      <c r="A186" s="8" t="s">
        <v>57</v>
      </c>
      <c r="B186" s="8">
        <v>100</v>
      </c>
      <c r="C186" s="8">
        <v>48</v>
      </c>
      <c r="D186" s="8">
        <v>6.16</v>
      </c>
      <c r="E186" s="8">
        <v>3.18</v>
      </c>
      <c r="F186" s="8">
        <v>1.1599999999999999</v>
      </c>
      <c r="G186" s="8">
        <v>1.25</v>
      </c>
      <c r="H186" s="8">
        <v>326</v>
      </c>
      <c r="I186" s="8">
        <v>7</v>
      </c>
      <c r="J186" s="8">
        <v>0.41</v>
      </c>
      <c r="K186" s="8">
        <v>0</v>
      </c>
      <c r="L186" s="8">
        <v>2017</v>
      </c>
      <c r="M186" s="14">
        <f t="shared" si="22"/>
        <v>47.8</v>
      </c>
      <c r="N186" s="14">
        <f t="shared" si="23"/>
        <v>1</v>
      </c>
      <c r="O186" s="14">
        <f t="shared" si="24"/>
        <v>98.84</v>
      </c>
      <c r="P186" s="14">
        <f t="shared" si="25"/>
        <v>37.56</v>
      </c>
      <c r="Q186" s="14">
        <f t="shared" si="26"/>
        <v>9.34</v>
      </c>
      <c r="R186" s="14">
        <f t="shared" si="27"/>
        <v>37.36</v>
      </c>
      <c r="S186" s="14">
        <f t="shared" si="28"/>
        <v>0.37</v>
      </c>
      <c r="T186" s="22">
        <f t="shared" si="29"/>
        <v>267.14</v>
      </c>
      <c r="U186" s="25">
        <v>270</v>
      </c>
      <c r="W186" s="7">
        <f t="shared" si="30"/>
        <v>0.59</v>
      </c>
      <c r="X186" s="7">
        <f t="shared" si="31"/>
        <v>0.3</v>
      </c>
      <c r="Y186" s="7">
        <f t="shared" si="32"/>
        <v>0.11</v>
      </c>
    </row>
    <row r="187" spans="1:26" x14ac:dyDescent="0.25">
      <c r="A187" s="8" t="s">
        <v>235</v>
      </c>
      <c r="B187" s="8">
        <v>100</v>
      </c>
      <c r="C187" s="8">
        <v>406</v>
      </c>
      <c r="D187" s="8">
        <v>67.099999999999994</v>
      </c>
      <c r="E187" s="8">
        <v>11.3</v>
      </c>
      <c r="F187" s="8">
        <v>10.3</v>
      </c>
      <c r="G187" s="8"/>
      <c r="H187" s="8">
        <v>3627</v>
      </c>
      <c r="I187" s="8"/>
      <c r="J187" s="8"/>
      <c r="K187" s="8">
        <v>0</v>
      </c>
      <c r="L187" s="8">
        <v>2017</v>
      </c>
      <c r="M187" s="14">
        <f t="shared" si="22"/>
        <v>406.29999999999995</v>
      </c>
      <c r="N187" s="14">
        <f t="shared" si="23"/>
        <v>1</v>
      </c>
      <c r="O187" s="14">
        <f t="shared" si="24"/>
        <v>89.7</v>
      </c>
      <c r="P187" s="14">
        <f t="shared" si="25"/>
        <v>313.3</v>
      </c>
      <c r="Q187" s="14">
        <f t="shared" si="26"/>
        <v>78.399999999999991</v>
      </c>
      <c r="R187" s="14">
        <f t="shared" si="27"/>
        <v>313.59999999999997</v>
      </c>
      <c r="S187" s="14">
        <f t="shared" si="28"/>
        <v>3.14</v>
      </c>
      <c r="T187" s="22">
        <f t="shared" si="29"/>
        <v>28.57</v>
      </c>
      <c r="U187" s="25">
        <v>30</v>
      </c>
      <c r="W187" s="7">
        <f t="shared" si="30"/>
        <v>0.76</v>
      </c>
      <c r="X187" s="7">
        <f t="shared" si="31"/>
        <v>0.13</v>
      </c>
      <c r="Y187" s="7">
        <f t="shared" si="32"/>
        <v>0.12</v>
      </c>
    </row>
    <row r="188" spans="1:26" x14ac:dyDescent="0.25">
      <c r="A188" s="8" t="s">
        <v>183</v>
      </c>
      <c r="B188" s="8">
        <v>100</v>
      </c>
      <c r="C188" s="8">
        <v>39</v>
      </c>
      <c r="D188" s="8">
        <v>3.33</v>
      </c>
      <c r="E188" s="8">
        <v>0.66</v>
      </c>
      <c r="F188" s="8">
        <v>2.59</v>
      </c>
      <c r="G188" s="8">
        <v>0.2</v>
      </c>
      <c r="H188" s="8">
        <v>340</v>
      </c>
      <c r="I188" s="8">
        <v>0</v>
      </c>
      <c r="J188" s="8">
        <v>0.47</v>
      </c>
      <c r="K188" s="8">
        <v>0</v>
      </c>
      <c r="L188" s="8">
        <v>2017</v>
      </c>
      <c r="M188" s="14">
        <f t="shared" si="22"/>
        <v>39.269999999999996</v>
      </c>
      <c r="N188" s="14">
        <f t="shared" si="23"/>
        <v>1.01</v>
      </c>
      <c r="O188" s="14">
        <f t="shared" si="24"/>
        <v>97.41</v>
      </c>
      <c r="P188" s="14">
        <f t="shared" si="25"/>
        <v>15.690000000000001</v>
      </c>
      <c r="Q188" s="14">
        <f t="shared" si="26"/>
        <v>3.99</v>
      </c>
      <c r="R188" s="14">
        <f t="shared" si="27"/>
        <v>15.96</v>
      </c>
      <c r="S188" s="14">
        <f t="shared" si="28"/>
        <v>0.16</v>
      </c>
      <c r="T188" s="22">
        <f t="shared" si="29"/>
        <v>608.80999999999995</v>
      </c>
      <c r="U188" s="25">
        <v>610</v>
      </c>
      <c r="W188" s="7">
        <f t="shared" si="30"/>
        <v>0.51</v>
      </c>
      <c r="X188" s="7">
        <f t="shared" si="31"/>
        <v>0.1</v>
      </c>
      <c r="Y188" s="7">
        <f t="shared" si="32"/>
        <v>0.39</v>
      </c>
    </row>
    <row r="189" spans="1:26" x14ac:dyDescent="0.25">
      <c r="A189" s="8" t="s">
        <v>233</v>
      </c>
      <c r="B189" s="8">
        <v>100</v>
      </c>
      <c r="C189" s="8">
        <v>418</v>
      </c>
      <c r="D189" s="8">
        <v>70.7</v>
      </c>
      <c r="E189" s="8">
        <v>8.3000000000000007</v>
      </c>
      <c r="F189" s="8">
        <v>11.3</v>
      </c>
      <c r="G189" s="8"/>
      <c r="H189" s="8">
        <v>1976</v>
      </c>
      <c r="I189" s="8"/>
      <c r="J189" s="8"/>
      <c r="K189" s="8">
        <v>0</v>
      </c>
      <c r="L189" s="8">
        <v>2017</v>
      </c>
      <c r="M189" s="14">
        <f t="shared" si="22"/>
        <v>417.7</v>
      </c>
      <c r="N189" s="14">
        <f t="shared" si="23"/>
        <v>1</v>
      </c>
      <c r="O189" s="14">
        <f t="shared" si="24"/>
        <v>88.7</v>
      </c>
      <c r="P189" s="14">
        <f t="shared" si="25"/>
        <v>316.3</v>
      </c>
      <c r="Q189" s="14">
        <f t="shared" si="26"/>
        <v>79</v>
      </c>
      <c r="R189" s="14">
        <f t="shared" si="27"/>
        <v>316</v>
      </c>
      <c r="S189" s="14">
        <f t="shared" si="28"/>
        <v>3.16</v>
      </c>
      <c r="T189" s="22">
        <f t="shared" si="29"/>
        <v>28.07</v>
      </c>
      <c r="U189" s="25">
        <v>30</v>
      </c>
      <c r="W189" s="7">
        <f t="shared" si="30"/>
        <v>0.78</v>
      </c>
      <c r="X189" s="7">
        <f t="shared" si="31"/>
        <v>0.09</v>
      </c>
      <c r="Y189" s="7">
        <f t="shared" si="32"/>
        <v>0.13</v>
      </c>
    </row>
    <row r="190" spans="1:26" x14ac:dyDescent="0.25">
      <c r="A190" s="8" t="s">
        <v>232</v>
      </c>
      <c r="B190" s="8">
        <v>100</v>
      </c>
      <c r="C190" s="8">
        <v>12</v>
      </c>
      <c r="D190" s="8">
        <v>2.77</v>
      </c>
      <c r="E190" s="8">
        <v>0.32</v>
      </c>
      <c r="F190" s="8">
        <v>0.01</v>
      </c>
      <c r="G190" s="8">
        <v>0.2</v>
      </c>
      <c r="H190" s="8">
        <v>346</v>
      </c>
      <c r="I190" s="8">
        <v>0</v>
      </c>
      <c r="J190" s="8">
        <v>0</v>
      </c>
      <c r="K190" s="8">
        <v>0</v>
      </c>
      <c r="L190" s="8">
        <v>2017</v>
      </c>
      <c r="M190" s="14">
        <f t="shared" si="22"/>
        <v>12.45</v>
      </c>
      <c r="N190" s="14">
        <f t="shared" si="23"/>
        <v>1.04</v>
      </c>
      <c r="O190" s="14">
        <f t="shared" si="24"/>
        <v>99.99</v>
      </c>
      <c r="P190" s="14">
        <f t="shared" si="25"/>
        <v>11.91</v>
      </c>
      <c r="Q190" s="14">
        <f t="shared" si="26"/>
        <v>3.09</v>
      </c>
      <c r="R190" s="14">
        <f t="shared" si="27"/>
        <v>12.36</v>
      </c>
      <c r="S190" s="14">
        <f t="shared" si="28"/>
        <v>0.12</v>
      </c>
      <c r="T190" s="22">
        <f t="shared" si="29"/>
        <v>833.25</v>
      </c>
      <c r="U190" s="25">
        <v>830</v>
      </c>
      <c r="W190" s="7">
        <f t="shared" si="30"/>
        <v>0.89</v>
      </c>
      <c r="X190" s="7">
        <f t="shared" si="31"/>
        <v>0.1</v>
      </c>
      <c r="Y190" s="7">
        <f t="shared" si="32"/>
        <v>0</v>
      </c>
    </row>
    <row r="191" spans="1:26" x14ac:dyDescent="0.25">
      <c r="A191" s="8" t="s">
        <v>234</v>
      </c>
      <c r="B191" s="8">
        <v>100</v>
      </c>
      <c r="C191" s="8">
        <v>293</v>
      </c>
      <c r="D191" s="8">
        <v>65.069999999999993</v>
      </c>
      <c r="E191" s="8">
        <v>7.48</v>
      </c>
      <c r="F191" s="8">
        <v>0.34</v>
      </c>
      <c r="G191" s="8">
        <v>4.6500000000000004</v>
      </c>
      <c r="H191" s="8">
        <v>8031</v>
      </c>
      <c r="I191" s="8">
        <v>0</v>
      </c>
      <c r="J191" s="8">
        <v>0.09</v>
      </c>
      <c r="K191" s="8">
        <v>0</v>
      </c>
      <c r="L191" s="8">
        <v>2017</v>
      </c>
      <c r="M191" s="14">
        <f t="shared" si="22"/>
        <v>293.26</v>
      </c>
      <c r="N191" s="14">
        <f t="shared" si="23"/>
        <v>1</v>
      </c>
      <c r="O191" s="14">
        <f t="shared" si="24"/>
        <v>99.66</v>
      </c>
      <c r="P191" s="14">
        <f t="shared" si="25"/>
        <v>289.94</v>
      </c>
      <c r="Q191" s="14">
        <f t="shared" si="26"/>
        <v>72.55</v>
      </c>
      <c r="R191" s="14">
        <f t="shared" si="27"/>
        <v>290.2</v>
      </c>
      <c r="S191" s="14">
        <f t="shared" si="28"/>
        <v>2.9</v>
      </c>
      <c r="T191" s="22">
        <f t="shared" si="29"/>
        <v>34.369999999999997</v>
      </c>
      <c r="U191" s="25">
        <v>35</v>
      </c>
      <c r="W191" s="7">
        <f t="shared" si="30"/>
        <v>0.89</v>
      </c>
      <c r="X191" s="7">
        <f t="shared" si="31"/>
        <v>0.1</v>
      </c>
      <c r="Y191" s="7">
        <f t="shared" si="32"/>
        <v>0</v>
      </c>
    </row>
    <row r="192" spans="1:26" x14ac:dyDescent="0.25">
      <c r="A192" s="8" t="s">
        <v>178</v>
      </c>
      <c r="B192" s="8">
        <v>100</v>
      </c>
      <c r="C192" s="8">
        <v>11</v>
      </c>
      <c r="D192" s="8">
        <v>0.32</v>
      </c>
      <c r="E192" s="8">
        <v>2.52</v>
      </c>
      <c r="F192" s="8">
        <v>0</v>
      </c>
      <c r="G192" s="8">
        <v>0</v>
      </c>
      <c r="H192" s="8"/>
      <c r="I192" s="8"/>
      <c r="J192" s="8"/>
      <c r="K192" s="8">
        <v>0</v>
      </c>
      <c r="L192" s="8">
        <v>2017</v>
      </c>
      <c r="M192" s="14">
        <f t="shared" si="22"/>
        <v>11.36</v>
      </c>
      <c r="N192" s="14">
        <f t="shared" si="23"/>
        <v>1.03</v>
      </c>
      <c r="O192" s="14">
        <f t="shared" si="24"/>
        <v>100</v>
      </c>
      <c r="P192" s="14">
        <f t="shared" si="25"/>
        <v>11</v>
      </c>
      <c r="Q192" s="14">
        <f t="shared" si="26"/>
        <v>2.84</v>
      </c>
      <c r="R192" s="14">
        <f t="shared" si="27"/>
        <v>11.36</v>
      </c>
      <c r="S192" s="14">
        <f t="shared" si="28"/>
        <v>0.11</v>
      </c>
      <c r="T192" s="22">
        <f t="shared" si="29"/>
        <v>909.09</v>
      </c>
      <c r="U192" s="25">
        <v>910</v>
      </c>
      <c r="W192" s="7">
        <f t="shared" si="30"/>
        <v>0.11</v>
      </c>
      <c r="X192" s="7">
        <f t="shared" si="31"/>
        <v>0.89</v>
      </c>
      <c r="Y192" s="7">
        <f t="shared" si="32"/>
        <v>0</v>
      </c>
    </row>
    <row r="193" spans="1:26" x14ac:dyDescent="0.25">
      <c r="A193" s="8" t="s">
        <v>238</v>
      </c>
      <c r="B193" s="8">
        <v>100</v>
      </c>
      <c r="C193" s="8">
        <v>30</v>
      </c>
      <c r="D193" s="8">
        <v>4.7</v>
      </c>
      <c r="E193" s="8">
        <v>0.72</v>
      </c>
      <c r="F193" s="8">
        <v>0.97</v>
      </c>
      <c r="G193" s="8"/>
      <c r="H193" s="8">
        <v>238</v>
      </c>
      <c r="I193" s="8">
        <v>2</v>
      </c>
      <c r="J193" s="8">
        <v>0.5</v>
      </c>
      <c r="K193" s="8">
        <v>0</v>
      </c>
      <c r="L193" s="8">
        <v>2017</v>
      </c>
      <c r="M193" s="14">
        <f t="shared" si="22"/>
        <v>30.41</v>
      </c>
      <c r="N193" s="14">
        <f t="shared" si="23"/>
        <v>1.01</v>
      </c>
      <c r="O193" s="14">
        <f t="shared" si="24"/>
        <v>99.03</v>
      </c>
      <c r="P193" s="14">
        <f t="shared" si="25"/>
        <v>21.27</v>
      </c>
      <c r="Q193" s="14">
        <f t="shared" si="26"/>
        <v>5.42</v>
      </c>
      <c r="R193" s="14">
        <f t="shared" si="27"/>
        <v>21.68</v>
      </c>
      <c r="S193" s="14">
        <f t="shared" si="28"/>
        <v>0.22</v>
      </c>
      <c r="T193" s="22">
        <f t="shared" si="29"/>
        <v>450.14</v>
      </c>
      <c r="U193" s="25">
        <v>450</v>
      </c>
      <c r="W193" s="7">
        <f t="shared" si="30"/>
        <v>0.74</v>
      </c>
      <c r="X193" s="7">
        <f t="shared" si="31"/>
        <v>0.11</v>
      </c>
      <c r="Y193" s="7">
        <f t="shared" si="32"/>
        <v>0.15</v>
      </c>
    </row>
    <row r="194" spans="1:26" x14ac:dyDescent="0.25">
      <c r="A194" s="8" t="s">
        <v>237</v>
      </c>
      <c r="B194" s="8">
        <v>100</v>
      </c>
      <c r="C194" s="8">
        <v>443</v>
      </c>
      <c r="D194" s="8">
        <v>68.099999999999994</v>
      </c>
      <c r="E194" s="8">
        <v>6.8</v>
      </c>
      <c r="F194" s="8">
        <v>15.9</v>
      </c>
      <c r="G194" s="8"/>
      <c r="H194" s="8">
        <v>3032</v>
      </c>
      <c r="I194" s="8"/>
      <c r="J194" s="8"/>
      <c r="K194" s="8">
        <v>0</v>
      </c>
      <c r="L194" s="8">
        <v>2017</v>
      </c>
      <c r="M194" s="14">
        <f t="shared" si="22"/>
        <v>442.69999999999993</v>
      </c>
      <c r="N194" s="14">
        <f t="shared" si="23"/>
        <v>1</v>
      </c>
      <c r="O194" s="14">
        <f t="shared" si="24"/>
        <v>84.1</v>
      </c>
      <c r="P194" s="14">
        <f t="shared" si="25"/>
        <v>299.89999999999998</v>
      </c>
      <c r="Q194" s="14">
        <f t="shared" si="26"/>
        <v>74.899999999999991</v>
      </c>
      <c r="R194" s="14">
        <f t="shared" si="27"/>
        <v>299.59999999999997</v>
      </c>
      <c r="S194" s="14">
        <f t="shared" si="28"/>
        <v>3</v>
      </c>
      <c r="T194" s="22">
        <f t="shared" si="29"/>
        <v>28.03</v>
      </c>
      <c r="U194" s="25">
        <v>30</v>
      </c>
      <c r="W194" s="7">
        <f t="shared" si="30"/>
        <v>0.75</v>
      </c>
      <c r="X194" s="7">
        <f t="shared" si="31"/>
        <v>7.0000000000000007E-2</v>
      </c>
      <c r="Y194" s="7">
        <f t="shared" si="32"/>
        <v>0.18</v>
      </c>
    </row>
    <row r="195" spans="1:26" x14ac:dyDescent="0.25">
      <c r="A195" s="8" t="s">
        <v>61</v>
      </c>
      <c r="B195" s="8">
        <v>100</v>
      </c>
      <c r="C195" s="8">
        <v>380</v>
      </c>
      <c r="D195" s="8">
        <v>73</v>
      </c>
      <c r="E195" s="8">
        <v>6</v>
      </c>
      <c r="F195" s="8">
        <v>7</v>
      </c>
      <c r="G195" s="8">
        <v>0</v>
      </c>
      <c r="H195" s="8">
        <v>2550</v>
      </c>
      <c r="I195" s="8">
        <v>0</v>
      </c>
      <c r="J195" s="8">
        <v>0</v>
      </c>
      <c r="K195" s="8">
        <v>0</v>
      </c>
      <c r="L195" s="8">
        <v>2006</v>
      </c>
      <c r="M195" s="14">
        <f t="shared" si="22"/>
        <v>379</v>
      </c>
      <c r="N195" s="14">
        <f t="shared" si="23"/>
        <v>1</v>
      </c>
      <c r="O195" s="14">
        <f t="shared" si="24"/>
        <v>93</v>
      </c>
      <c r="P195" s="14">
        <f t="shared" si="25"/>
        <v>317</v>
      </c>
      <c r="Q195" s="14">
        <f t="shared" si="26"/>
        <v>79</v>
      </c>
      <c r="R195" s="14">
        <f t="shared" si="27"/>
        <v>316</v>
      </c>
      <c r="S195" s="14">
        <f t="shared" si="28"/>
        <v>3.16</v>
      </c>
      <c r="T195" s="22">
        <f t="shared" si="29"/>
        <v>29.43</v>
      </c>
      <c r="U195" s="25">
        <v>30</v>
      </c>
      <c r="W195" s="7">
        <f t="shared" si="30"/>
        <v>0.85</v>
      </c>
      <c r="X195" s="7">
        <f t="shared" si="31"/>
        <v>7.0000000000000007E-2</v>
      </c>
      <c r="Y195" s="7">
        <f t="shared" si="32"/>
        <v>0.08</v>
      </c>
    </row>
    <row r="196" spans="1:26" s="4" customFormat="1" x14ac:dyDescent="0.25">
      <c r="A196" s="8" t="s">
        <v>179</v>
      </c>
      <c r="B196" s="8">
        <v>100</v>
      </c>
      <c r="C196" s="8">
        <v>344</v>
      </c>
      <c r="D196" s="8"/>
      <c r="E196" s="8">
        <v>18.899999999999999</v>
      </c>
      <c r="F196" s="8">
        <v>7.2</v>
      </c>
      <c r="G196" s="8">
        <v>0</v>
      </c>
      <c r="H196" s="8">
        <v>6460</v>
      </c>
      <c r="I196" s="8">
        <v>0</v>
      </c>
      <c r="J196" s="8">
        <v>0</v>
      </c>
      <c r="K196" s="8">
        <v>0</v>
      </c>
      <c r="L196" s="8">
        <v>2006</v>
      </c>
      <c r="M196" s="19">
        <f t="shared" ref="M196:M259" si="33">4*D196+4*E196+9*F196</f>
        <v>140.39999999999998</v>
      </c>
      <c r="N196" s="19">
        <f t="shared" ref="N196:N259" si="34">ROUND(M196/C196,2)</f>
        <v>0.41</v>
      </c>
      <c r="O196" s="14">
        <f t="shared" ref="O196:O259" si="35">B196-F196</f>
        <v>92.8</v>
      </c>
      <c r="P196" s="14">
        <f t="shared" ref="P196:P259" si="36">C196-9*F196</f>
        <v>279.2</v>
      </c>
      <c r="Q196" s="14">
        <f t="shared" ref="Q196:Q259" si="37">D196+E196</f>
        <v>18.899999999999999</v>
      </c>
      <c r="R196" s="14">
        <f t="shared" ref="R196:R259" si="38">4*D196+4*E196</f>
        <v>75.599999999999994</v>
      </c>
      <c r="S196" s="14">
        <f t="shared" ref="S196:S259" si="39">ROUND(R196/100,2)</f>
        <v>0.76</v>
      </c>
      <c r="T196" s="22">
        <f t="shared" ref="T196:T259" si="40">ROUND(O196/S196,2)</f>
        <v>122.11</v>
      </c>
      <c r="U196" s="23">
        <v>120</v>
      </c>
      <c r="V196" s="10"/>
      <c r="W196" s="7">
        <f t="shared" ref="W196:W259" si="41">ROUND(D196/(D196+E196+F196),2)</f>
        <v>0</v>
      </c>
      <c r="X196" s="7">
        <f t="shared" ref="X196:X259" si="42">ROUND(E196/(D196+E196+F196),2)</f>
        <v>0.72</v>
      </c>
      <c r="Y196" s="7">
        <f t="shared" ref="Y196:Y259" si="43">ROUND(F196/(D196+E196+F196),2)</f>
        <v>0.28000000000000003</v>
      </c>
      <c r="Z196" s="10"/>
    </row>
    <row r="197" spans="1:26" x14ac:dyDescent="0.25">
      <c r="A197" s="8" t="s">
        <v>277</v>
      </c>
      <c r="B197" s="8">
        <v>100</v>
      </c>
      <c r="C197" s="8">
        <v>355</v>
      </c>
      <c r="D197" s="8">
        <v>61</v>
      </c>
      <c r="E197" s="8">
        <v>7</v>
      </c>
      <c r="F197" s="8">
        <v>9</v>
      </c>
      <c r="G197" s="8">
        <v>0</v>
      </c>
      <c r="H197" s="8">
        <v>2900</v>
      </c>
      <c r="I197" s="8">
        <v>0</v>
      </c>
      <c r="J197" s="8">
        <v>0</v>
      </c>
      <c r="K197" s="8">
        <v>0</v>
      </c>
      <c r="L197" s="8">
        <v>2006</v>
      </c>
      <c r="M197" s="14">
        <f t="shared" si="33"/>
        <v>353</v>
      </c>
      <c r="N197" s="14">
        <f t="shared" si="34"/>
        <v>0.99</v>
      </c>
      <c r="O197" s="14">
        <f t="shared" si="35"/>
        <v>91</v>
      </c>
      <c r="P197" s="14">
        <f t="shared" si="36"/>
        <v>274</v>
      </c>
      <c r="Q197" s="14">
        <f t="shared" si="37"/>
        <v>68</v>
      </c>
      <c r="R197" s="14">
        <f t="shared" si="38"/>
        <v>272</v>
      </c>
      <c r="S197" s="14">
        <f t="shared" si="39"/>
        <v>2.72</v>
      </c>
      <c r="T197" s="22">
        <f t="shared" si="40"/>
        <v>33.46</v>
      </c>
      <c r="U197" s="25">
        <v>35</v>
      </c>
      <c r="W197" s="7">
        <f t="shared" si="41"/>
        <v>0.79</v>
      </c>
      <c r="X197" s="7">
        <f t="shared" si="42"/>
        <v>0.09</v>
      </c>
      <c r="Y197" s="7">
        <f t="shared" si="43"/>
        <v>0.12</v>
      </c>
    </row>
    <row r="198" spans="1:26" x14ac:dyDescent="0.25">
      <c r="A198" s="8" t="s">
        <v>58</v>
      </c>
      <c r="B198" s="8">
        <v>100</v>
      </c>
      <c r="C198" s="8">
        <v>350</v>
      </c>
      <c r="D198" s="8">
        <v>61</v>
      </c>
      <c r="E198" s="8">
        <v>6</v>
      </c>
      <c r="F198" s="8">
        <v>9</v>
      </c>
      <c r="G198" s="8">
        <v>0</v>
      </c>
      <c r="H198" s="8">
        <v>2900</v>
      </c>
      <c r="I198" s="8">
        <v>0</v>
      </c>
      <c r="J198" s="8">
        <v>0</v>
      </c>
      <c r="K198" s="8">
        <v>0</v>
      </c>
      <c r="L198" s="8">
        <v>2006</v>
      </c>
      <c r="M198" s="14">
        <f t="shared" si="33"/>
        <v>349</v>
      </c>
      <c r="N198" s="14">
        <f t="shared" si="34"/>
        <v>1</v>
      </c>
      <c r="O198" s="14">
        <f t="shared" si="35"/>
        <v>91</v>
      </c>
      <c r="P198" s="14">
        <f t="shared" si="36"/>
        <v>269</v>
      </c>
      <c r="Q198" s="14">
        <f t="shared" si="37"/>
        <v>67</v>
      </c>
      <c r="R198" s="14">
        <f t="shared" si="38"/>
        <v>268</v>
      </c>
      <c r="S198" s="14">
        <f t="shared" si="39"/>
        <v>2.68</v>
      </c>
      <c r="T198" s="22">
        <f t="shared" si="40"/>
        <v>33.96</v>
      </c>
      <c r="U198" s="25">
        <v>35</v>
      </c>
      <c r="W198" s="7">
        <f t="shared" si="41"/>
        <v>0.8</v>
      </c>
      <c r="X198" s="7">
        <f t="shared" si="42"/>
        <v>0.08</v>
      </c>
      <c r="Y198" s="7">
        <f t="shared" si="43"/>
        <v>0.12</v>
      </c>
    </row>
    <row r="199" spans="1:26" x14ac:dyDescent="0.25">
      <c r="A199" s="8" t="s">
        <v>278</v>
      </c>
      <c r="B199" s="8">
        <v>100</v>
      </c>
      <c r="C199" s="8">
        <v>360</v>
      </c>
      <c r="D199" s="8">
        <v>59</v>
      </c>
      <c r="E199" s="8">
        <v>6</v>
      </c>
      <c r="F199" s="8">
        <v>11</v>
      </c>
      <c r="G199" s="8">
        <v>0</v>
      </c>
      <c r="H199" s="8">
        <v>2500</v>
      </c>
      <c r="I199" s="8">
        <v>0</v>
      </c>
      <c r="J199" s="8">
        <v>0</v>
      </c>
      <c r="K199" s="8">
        <v>0</v>
      </c>
      <c r="L199" s="8">
        <v>2006</v>
      </c>
      <c r="M199" s="14">
        <f t="shared" si="33"/>
        <v>359</v>
      </c>
      <c r="N199" s="14">
        <f t="shared" si="34"/>
        <v>1</v>
      </c>
      <c r="O199" s="14">
        <f t="shared" si="35"/>
        <v>89</v>
      </c>
      <c r="P199" s="14">
        <f t="shared" si="36"/>
        <v>261</v>
      </c>
      <c r="Q199" s="14">
        <f t="shared" si="37"/>
        <v>65</v>
      </c>
      <c r="R199" s="14">
        <f t="shared" si="38"/>
        <v>260</v>
      </c>
      <c r="S199" s="14">
        <f t="shared" si="39"/>
        <v>2.6</v>
      </c>
      <c r="T199" s="22">
        <f t="shared" si="40"/>
        <v>34.229999999999997</v>
      </c>
      <c r="U199" s="25">
        <v>35</v>
      </c>
      <c r="W199" s="7">
        <f t="shared" si="41"/>
        <v>0.78</v>
      </c>
      <c r="X199" s="7">
        <f t="shared" si="42"/>
        <v>0.08</v>
      </c>
      <c r="Y199" s="7">
        <f t="shared" si="43"/>
        <v>0.14000000000000001</v>
      </c>
    </row>
    <row r="200" spans="1:26" x14ac:dyDescent="0.25">
      <c r="A200" s="8" t="s">
        <v>279</v>
      </c>
      <c r="B200" s="8">
        <v>100</v>
      </c>
      <c r="C200" s="8">
        <v>360</v>
      </c>
      <c r="D200" s="8">
        <v>63</v>
      </c>
      <c r="E200" s="8">
        <v>5</v>
      </c>
      <c r="F200" s="8">
        <v>10</v>
      </c>
      <c r="G200" s="8">
        <v>0</v>
      </c>
      <c r="H200" s="8">
        <v>2600</v>
      </c>
      <c r="I200" s="8">
        <v>0</v>
      </c>
      <c r="J200" s="8">
        <v>0</v>
      </c>
      <c r="K200" s="8">
        <v>0</v>
      </c>
      <c r="L200" s="8">
        <v>2006</v>
      </c>
      <c r="M200" s="14">
        <f t="shared" si="33"/>
        <v>362</v>
      </c>
      <c r="N200" s="14">
        <f t="shared" si="34"/>
        <v>1.01</v>
      </c>
      <c r="O200" s="14">
        <f t="shared" si="35"/>
        <v>90</v>
      </c>
      <c r="P200" s="14">
        <f t="shared" si="36"/>
        <v>270</v>
      </c>
      <c r="Q200" s="14">
        <f t="shared" si="37"/>
        <v>68</v>
      </c>
      <c r="R200" s="14">
        <f t="shared" si="38"/>
        <v>272</v>
      </c>
      <c r="S200" s="14">
        <f t="shared" si="39"/>
        <v>2.72</v>
      </c>
      <c r="T200" s="22">
        <f t="shared" si="40"/>
        <v>33.090000000000003</v>
      </c>
      <c r="U200" s="25">
        <v>35</v>
      </c>
      <c r="W200" s="7">
        <f t="shared" si="41"/>
        <v>0.81</v>
      </c>
      <c r="X200" s="7">
        <f t="shared" si="42"/>
        <v>0.06</v>
      </c>
      <c r="Y200" s="7">
        <f t="shared" si="43"/>
        <v>0.13</v>
      </c>
    </row>
    <row r="201" spans="1:26" s="4" customFormat="1" x14ac:dyDescent="0.25">
      <c r="A201" s="8" t="s">
        <v>192</v>
      </c>
      <c r="B201" s="8">
        <v>100</v>
      </c>
      <c r="C201" s="8">
        <v>366</v>
      </c>
      <c r="D201" s="8"/>
      <c r="E201" s="8">
        <v>13.8</v>
      </c>
      <c r="F201" s="8">
        <v>10.8</v>
      </c>
      <c r="G201" s="8">
        <v>0</v>
      </c>
      <c r="H201" s="8">
        <v>4980</v>
      </c>
      <c r="I201" s="8">
        <v>0</v>
      </c>
      <c r="J201" s="8">
        <v>0</v>
      </c>
      <c r="K201" s="8">
        <v>0</v>
      </c>
      <c r="L201" s="8">
        <v>2006</v>
      </c>
      <c r="M201" s="19">
        <f t="shared" si="33"/>
        <v>152.4</v>
      </c>
      <c r="N201" s="19">
        <f t="shared" si="34"/>
        <v>0.42</v>
      </c>
      <c r="O201" s="14">
        <f t="shared" si="35"/>
        <v>89.2</v>
      </c>
      <c r="P201" s="14">
        <f t="shared" si="36"/>
        <v>268.8</v>
      </c>
      <c r="Q201" s="14">
        <f t="shared" si="37"/>
        <v>13.8</v>
      </c>
      <c r="R201" s="14">
        <f t="shared" si="38"/>
        <v>55.2</v>
      </c>
      <c r="S201" s="14">
        <f t="shared" si="39"/>
        <v>0.55000000000000004</v>
      </c>
      <c r="T201" s="22">
        <f t="shared" si="40"/>
        <v>162.18</v>
      </c>
      <c r="U201" s="23">
        <v>160</v>
      </c>
      <c r="V201" s="10"/>
      <c r="W201" s="7">
        <f t="shared" si="41"/>
        <v>0</v>
      </c>
      <c r="X201" s="7">
        <f t="shared" si="42"/>
        <v>0.56000000000000005</v>
      </c>
      <c r="Y201" s="7">
        <f t="shared" si="43"/>
        <v>0.44</v>
      </c>
      <c r="Z201" s="10"/>
    </row>
    <row r="202" spans="1:26" x14ac:dyDescent="0.25">
      <c r="A202" s="8" t="s">
        <v>79</v>
      </c>
      <c r="B202" s="8">
        <v>100</v>
      </c>
      <c r="C202" s="8">
        <v>355</v>
      </c>
      <c r="D202" s="8">
        <v>64</v>
      </c>
      <c r="E202" s="8">
        <v>5</v>
      </c>
      <c r="F202" s="8">
        <v>9</v>
      </c>
      <c r="G202" s="8">
        <v>0</v>
      </c>
      <c r="H202" s="8">
        <v>2300</v>
      </c>
      <c r="I202" s="8">
        <v>0</v>
      </c>
      <c r="J202" s="8">
        <v>0</v>
      </c>
      <c r="K202" s="8">
        <v>0</v>
      </c>
      <c r="L202" s="8">
        <v>2006</v>
      </c>
      <c r="M202" s="14">
        <f t="shared" si="33"/>
        <v>357</v>
      </c>
      <c r="N202" s="14">
        <f t="shared" si="34"/>
        <v>1.01</v>
      </c>
      <c r="O202" s="14">
        <f t="shared" si="35"/>
        <v>91</v>
      </c>
      <c r="P202" s="14">
        <f t="shared" si="36"/>
        <v>274</v>
      </c>
      <c r="Q202" s="14">
        <f t="shared" si="37"/>
        <v>69</v>
      </c>
      <c r="R202" s="14">
        <f t="shared" si="38"/>
        <v>276</v>
      </c>
      <c r="S202" s="14">
        <f t="shared" si="39"/>
        <v>2.76</v>
      </c>
      <c r="T202" s="22">
        <f t="shared" si="40"/>
        <v>32.97</v>
      </c>
      <c r="U202" s="25">
        <v>35</v>
      </c>
      <c r="W202" s="7">
        <f t="shared" si="41"/>
        <v>0.82</v>
      </c>
      <c r="X202" s="7">
        <f t="shared" si="42"/>
        <v>0.06</v>
      </c>
      <c r="Y202" s="7">
        <f t="shared" si="43"/>
        <v>0.12</v>
      </c>
    </row>
    <row r="203" spans="1:26" x14ac:dyDescent="0.25">
      <c r="A203" s="8" t="s">
        <v>81</v>
      </c>
      <c r="B203" s="8">
        <v>100</v>
      </c>
      <c r="C203" s="8">
        <v>395</v>
      </c>
      <c r="D203" s="8">
        <v>74</v>
      </c>
      <c r="E203" s="8">
        <v>5</v>
      </c>
      <c r="F203" s="8">
        <v>9</v>
      </c>
      <c r="G203" s="8">
        <v>0</v>
      </c>
      <c r="H203" s="8">
        <v>2750</v>
      </c>
      <c r="I203" s="8">
        <v>0</v>
      </c>
      <c r="J203" s="8">
        <v>0</v>
      </c>
      <c r="K203" s="8">
        <v>0</v>
      </c>
      <c r="L203" s="8">
        <v>2006</v>
      </c>
      <c r="M203" s="14">
        <f t="shared" si="33"/>
        <v>397</v>
      </c>
      <c r="N203" s="14">
        <f t="shared" si="34"/>
        <v>1.01</v>
      </c>
      <c r="O203" s="14">
        <f t="shared" si="35"/>
        <v>91</v>
      </c>
      <c r="P203" s="14">
        <f t="shared" si="36"/>
        <v>314</v>
      </c>
      <c r="Q203" s="14">
        <f t="shared" si="37"/>
        <v>79</v>
      </c>
      <c r="R203" s="14">
        <f t="shared" si="38"/>
        <v>316</v>
      </c>
      <c r="S203" s="14">
        <f t="shared" si="39"/>
        <v>3.16</v>
      </c>
      <c r="T203" s="22">
        <f t="shared" si="40"/>
        <v>28.8</v>
      </c>
      <c r="U203" s="25">
        <v>30</v>
      </c>
      <c r="W203" s="7">
        <f t="shared" si="41"/>
        <v>0.84</v>
      </c>
      <c r="X203" s="7">
        <f t="shared" si="42"/>
        <v>0.06</v>
      </c>
      <c r="Y203" s="7">
        <f t="shared" si="43"/>
        <v>0.1</v>
      </c>
    </row>
    <row r="204" spans="1:26" x14ac:dyDescent="0.25">
      <c r="A204" s="8" t="s">
        <v>124</v>
      </c>
      <c r="B204" s="8">
        <v>30</v>
      </c>
      <c r="C204" s="8">
        <v>116.1</v>
      </c>
      <c r="D204" s="8">
        <v>26.1</v>
      </c>
      <c r="E204" s="8">
        <v>1.71</v>
      </c>
      <c r="F204" s="8">
        <v>0.54</v>
      </c>
      <c r="G204" s="8">
        <v>0</v>
      </c>
      <c r="H204" s="8">
        <v>197.7</v>
      </c>
      <c r="I204" s="8">
        <v>0</v>
      </c>
      <c r="J204" s="8">
        <v>0</v>
      </c>
      <c r="K204" s="8">
        <v>0</v>
      </c>
      <c r="L204" s="8">
        <v>2011</v>
      </c>
      <c r="M204" s="14">
        <f t="shared" si="33"/>
        <v>116.10000000000001</v>
      </c>
      <c r="N204" s="14">
        <f t="shared" si="34"/>
        <v>1</v>
      </c>
      <c r="O204" s="14">
        <f t="shared" si="35"/>
        <v>29.46</v>
      </c>
      <c r="P204" s="14">
        <f t="shared" si="36"/>
        <v>111.24</v>
      </c>
      <c r="Q204" s="14">
        <f t="shared" si="37"/>
        <v>27.810000000000002</v>
      </c>
      <c r="R204" s="14">
        <f t="shared" si="38"/>
        <v>111.24000000000001</v>
      </c>
      <c r="S204" s="14">
        <f t="shared" si="39"/>
        <v>1.1100000000000001</v>
      </c>
      <c r="T204" s="22">
        <f t="shared" si="40"/>
        <v>26.54</v>
      </c>
      <c r="U204" s="25">
        <v>25</v>
      </c>
      <c r="W204" s="7">
        <f t="shared" si="41"/>
        <v>0.92</v>
      </c>
      <c r="X204" s="7">
        <f t="shared" si="42"/>
        <v>0.06</v>
      </c>
      <c r="Y204" s="7">
        <f t="shared" si="43"/>
        <v>0.02</v>
      </c>
    </row>
    <row r="205" spans="1:26" x14ac:dyDescent="0.25">
      <c r="A205" s="8" t="s">
        <v>125</v>
      </c>
      <c r="B205" s="8">
        <v>30</v>
      </c>
      <c r="C205" s="8">
        <v>116.4</v>
      </c>
      <c r="D205" s="8">
        <v>26.73</v>
      </c>
      <c r="E205" s="8">
        <v>1.59</v>
      </c>
      <c r="F205" s="8">
        <v>0.33</v>
      </c>
      <c r="G205" s="8">
        <v>0</v>
      </c>
      <c r="H205" s="8">
        <v>119.1</v>
      </c>
      <c r="I205" s="8">
        <v>0</v>
      </c>
      <c r="J205" s="8">
        <v>0</v>
      </c>
      <c r="K205" s="8">
        <v>0</v>
      </c>
      <c r="L205" s="8">
        <v>2011</v>
      </c>
      <c r="M205" s="14">
        <f t="shared" si="33"/>
        <v>116.25</v>
      </c>
      <c r="N205" s="14">
        <f t="shared" si="34"/>
        <v>1</v>
      </c>
      <c r="O205" s="14">
        <f t="shared" si="35"/>
        <v>29.67</v>
      </c>
      <c r="P205" s="14">
        <f t="shared" si="36"/>
        <v>113.43</v>
      </c>
      <c r="Q205" s="14">
        <f t="shared" si="37"/>
        <v>28.32</v>
      </c>
      <c r="R205" s="14">
        <f t="shared" si="38"/>
        <v>113.28</v>
      </c>
      <c r="S205" s="14">
        <f t="shared" si="39"/>
        <v>1.1299999999999999</v>
      </c>
      <c r="T205" s="22">
        <f t="shared" si="40"/>
        <v>26.26</v>
      </c>
      <c r="U205" s="25">
        <v>25</v>
      </c>
      <c r="W205" s="7">
        <f t="shared" si="41"/>
        <v>0.93</v>
      </c>
      <c r="X205" s="7">
        <f t="shared" si="42"/>
        <v>0.06</v>
      </c>
      <c r="Y205" s="7">
        <f t="shared" si="43"/>
        <v>0.01</v>
      </c>
    </row>
    <row r="206" spans="1:26" x14ac:dyDescent="0.25">
      <c r="A206" s="8" t="s">
        <v>126</v>
      </c>
      <c r="B206" s="8">
        <v>30</v>
      </c>
      <c r="C206" s="8">
        <v>115.8</v>
      </c>
      <c r="D206" s="8">
        <v>27.48</v>
      </c>
      <c r="E206" s="8">
        <v>1.35</v>
      </c>
      <c r="F206" s="8">
        <v>0.06</v>
      </c>
      <c r="G206" s="8">
        <v>0</v>
      </c>
      <c r="H206" s="8">
        <v>86.7</v>
      </c>
      <c r="I206" s="8">
        <v>0</v>
      </c>
      <c r="J206" s="8">
        <v>0</v>
      </c>
      <c r="K206" s="8">
        <v>0</v>
      </c>
      <c r="L206" s="8">
        <v>2011</v>
      </c>
      <c r="M206" s="14">
        <f t="shared" si="33"/>
        <v>115.86000000000001</v>
      </c>
      <c r="N206" s="14">
        <f t="shared" si="34"/>
        <v>1</v>
      </c>
      <c r="O206" s="14">
        <f t="shared" si="35"/>
        <v>29.94</v>
      </c>
      <c r="P206" s="14">
        <f t="shared" si="36"/>
        <v>115.25999999999999</v>
      </c>
      <c r="Q206" s="14">
        <f t="shared" si="37"/>
        <v>28.830000000000002</v>
      </c>
      <c r="R206" s="14">
        <f t="shared" si="38"/>
        <v>115.32000000000001</v>
      </c>
      <c r="S206" s="14">
        <f t="shared" si="39"/>
        <v>1.1499999999999999</v>
      </c>
      <c r="T206" s="22">
        <f t="shared" si="40"/>
        <v>26.03</v>
      </c>
      <c r="U206" s="25">
        <v>25</v>
      </c>
      <c r="W206" s="7">
        <f t="shared" si="41"/>
        <v>0.95</v>
      </c>
      <c r="X206" s="7">
        <f t="shared" si="42"/>
        <v>0.05</v>
      </c>
      <c r="Y206" s="7">
        <f t="shared" si="43"/>
        <v>0</v>
      </c>
    </row>
    <row r="207" spans="1:26" x14ac:dyDescent="0.25">
      <c r="A207" s="8" t="s">
        <v>128</v>
      </c>
      <c r="B207" s="8">
        <v>100</v>
      </c>
      <c r="C207" s="8">
        <v>390</v>
      </c>
      <c r="D207" s="8">
        <v>86.99</v>
      </c>
      <c r="E207" s="8">
        <v>6.65</v>
      </c>
      <c r="F207" s="8">
        <v>1.68</v>
      </c>
      <c r="G207" s="8">
        <v>21.72</v>
      </c>
      <c r="H207" s="8">
        <v>625</v>
      </c>
      <c r="I207" s="8">
        <v>0</v>
      </c>
      <c r="J207" s="8">
        <v>0.44</v>
      </c>
      <c r="K207" s="8">
        <v>0</v>
      </c>
      <c r="L207" s="8">
        <v>2017</v>
      </c>
      <c r="M207" s="14">
        <f t="shared" si="33"/>
        <v>389.68</v>
      </c>
      <c r="N207" s="14">
        <f t="shared" si="34"/>
        <v>1</v>
      </c>
      <c r="O207" s="14">
        <f t="shared" si="35"/>
        <v>98.32</v>
      </c>
      <c r="P207" s="14">
        <f t="shared" si="36"/>
        <v>374.88</v>
      </c>
      <c r="Q207" s="14">
        <f t="shared" si="37"/>
        <v>93.64</v>
      </c>
      <c r="R207" s="14">
        <f t="shared" si="38"/>
        <v>374.56</v>
      </c>
      <c r="S207" s="14">
        <f t="shared" si="39"/>
        <v>3.75</v>
      </c>
      <c r="T207" s="22">
        <f t="shared" si="40"/>
        <v>26.22</v>
      </c>
      <c r="U207" s="25">
        <v>25</v>
      </c>
      <c r="W207" s="7">
        <f t="shared" si="41"/>
        <v>0.91</v>
      </c>
      <c r="X207" s="7">
        <f t="shared" si="42"/>
        <v>7.0000000000000007E-2</v>
      </c>
      <c r="Y207" s="7">
        <f t="shared" si="43"/>
        <v>0.02</v>
      </c>
    </row>
    <row r="208" spans="1:26" x14ac:dyDescent="0.25">
      <c r="A208" s="8" t="s">
        <v>241</v>
      </c>
      <c r="B208" s="8">
        <v>100</v>
      </c>
      <c r="C208" s="8">
        <v>426</v>
      </c>
      <c r="D208" s="8">
        <v>78.180000000000007</v>
      </c>
      <c r="E208" s="8">
        <v>7.3</v>
      </c>
      <c r="F208" s="8">
        <v>9.2899999999999991</v>
      </c>
      <c r="G208" s="8">
        <v>34.79</v>
      </c>
      <c r="H208" s="8">
        <v>379</v>
      </c>
      <c r="I208" s="8">
        <v>0</v>
      </c>
      <c r="J208" s="8">
        <v>3.39</v>
      </c>
      <c r="K208" s="8">
        <v>0</v>
      </c>
      <c r="L208" s="8">
        <v>2017</v>
      </c>
      <c r="M208" s="14">
        <f t="shared" si="33"/>
        <v>425.53</v>
      </c>
      <c r="N208" s="14">
        <f t="shared" si="34"/>
        <v>1</v>
      </c>
      <c r="O208" s="14">
        <f t="shared" si="35"/>
        <v>90.710000000000008</v>
      </c>
      <c r="P208" s="14">
        <f t="shared" si="36"/>
        <v>342.39</v>
      </c>
      <c r="Q208" s="14">
        <f t="shared" si="37"/>
        <v>85.48</v>
      </c>
      <c r="R208" s="14">
        <f t="shared" si="38"/>
        <v>341.92</v>
      </c>
      <c r="S208" s="14">
        <f t="shared" si="39"/>
        <v>3.42</v>
      </c>
      <c r="T208" s="22">
        <f t="shared" si="40"/>
        <v>26.52</v>
      </c>
      <c r="U208" s="25">
        <v>25</v>
      </c>
      <c r="W208" s="7">
        <f t="shared" si="41"/>
        <v>0.82</v>
      </c>
      <c r="X208" s="7">
        <f t="shared" si="42"/>
        <v>0.08</v>
      </c>
      <c r="Y208" s="7">
        <f t="shared" si="43"/>
        <v>0.1</v>
      </c>
    </row>
    <row r="209" spans="1:26" x14ac:dyDescent="0.25">
      <c r="A209" s="8" t="s">
        <v>243</v>
      </c>
      <c r="B209" s="8">
        <v>30</v>
      </c>
      <c r="C209" s="8">
        <v>114.6</v>
      </c>
      <c r="D209" s="8">
        <v>26.64</v>
      </c>
      <c r="E209" s="8">
        <v>1.65</v>
      </c>
      <c r="F209" s="8">
        <v>0.15</v>
      </c>
      <c r="G209" s="8">
        <v>0</v>
      </c>
      <c r="H209" s="8">
        <v>155.1</v>
      </c>
      <c r="I209" s="8">
        <v>0</v>
      </c>
      <c r="J209" s="8">
        <v>0</v>
      </c>
      <c r="K209" s="8">
        <v>0</v>
      </c>
      <c r="L209" s="8">
        <v>2011</v>
      </c>
      <c r="M209" s="14">
        <f t="shared" si="33"/>
        <v>114.50999999999999</v>
      </c>
      <c r="N209" s="14">
        <f t="shared" si="34"/>
        <v>1</v>
      </c>
      <c r="O209" s="14">
        <f t="shared" si="35"/>
        <v>29.85</v>
      </c>
      <c r="P209" s="14">
        <f t="shared" si="36"/>
        <v>113.25</v>
      </c>
      <c r="Q209" s="14">
        <f t="shared" si="37"/>
        <v>28.29</v>
      </c>
      <c r="R209" s="14">
        <f t="shared" si="38"/>
        <v>113.16</v>
      </c>
      <c r="S209" s="14">
        <f t="shared" si="39"/>
        <v>1.1299999999999999</v>
      </c>
      <c r="T209" s="22">
        <f t="shared" si="40"/>
        <v>26.42</v>
      </c>
      <c r="U209" s="25">
        <v>25</v>
      </c>
      <c r="W209" s="7">
        <f t="shared" si="41"/>
        <v>0.94</v>
      </c>
      <c r="X209" s="7">
        <f t="shared" si="42"/>
        <v>0.06</v>
      </c>
      <c r="Y209" s="7">
        <f t="shared" si="43"/>
        <v>0.01</v>
      </c>
    </row>
    <row r="210" spans="1:26" x14ac:dyDescent="0.25">
      <c r="A210" s="8" t="s">
        <v>131</v>
      </c>
      <c r="B210" s="8">
        <v>100</v>
      </c>
      <c r="C210" s="8">
        <v>394</v>
      </c>
      <c r="D210" s="8">
        <v>85.33</v>
      </c>
      <c r="E210" s="8">
        <v>6.8</v>
      </c>
      <c r="F210" s="8">
        <v>2.79</v>
      </c>
      <c r="G210" s="8">
        <v>17.239999999999998</v>
      </c>
      <c r="H210" s="8">
        <v>551</v>
      </c>
      <c r="I210" s="8">
        <v>0</v>
      </c>
      <c r="J210" s="8">
        <v>0.73</v>
      </c>
      <c r="K210" s="8">
        <v>0</v>
      </c>
      <c r="L210" s="8">
        <v>2017</v>
      </c>
      <c r="M210" s="14">
        <f t="shared" si="33"/>
        <v>393.63</v>
      </c>
      <c r="N210" s="14">
        <f t="shared" si="34"/>
        <v>1</v>
      </c>
      <c r="O210" s="14">
        <f t="shared" si="35"/>
        <v>97.21</v>
      </c>
      <c r="P210" s="14">
        <f t="shared" si="36"/>
        <v>368.89</v>
      </c>
      <c r="Q210" s="14">
        <f t="shared" si="37"/>
        <v>92.13</v>
      </c>
      <c r="R210" s="14">
        <f t="shared" si="38"/>
        <v>368.52</v>
      </c>
      <c r="S210" s="14">
        <f t="shared" si="39"/>
        <v>3.69</v>
      </c>
      <c r="T210" s="22">
        <f t="shared" si="40"/>
        <v>26.34</v>
      </c>
      <c r="U210" s="25">
        <v>25</v>
      </c>
      <c r="W210" s="7">
        <f t="shared" si="41"/>
        <v>0.9</v>
      </c>
      <c r="X210" s="7">
        <f t="shared" si="42"/>
        <v>7.0000000000000007E-2</v>
      </c>
      <c r="Y210" s="7">
        <f t="shared" si="43"/>
        <v>0.03</v>
      </c>
    </row>
    <row r="211" spans="1:26" x14ac:dyDescent="0.25">
      <c r="A211" s="8" t="s">
        <v>187</v>
      </c>
      <c r="B211" s="8">
        <v>30</v>
      </c>
      <c r="C211" s="8">
        <v>111</v>
      </c>
      <c r="D211" s="8">
        <v>25.98</v>
      </c>
      <c r="E211" s="8">
        <v>2.04</v>
      </c>
      <c r="F211" s="8">
        <v>0.18</v>
      </c>
      <c r="G211" s="8">
        <v>0</v>
      </c>
      <c r="H211" s="8">
        <v>297.60000000000002</v>
      </c>
      <c r="I211" s="8">
        <v>0</v>
      </c>
      <c r="J211" s="8">
        <v>0</v>
      </c>
      <c r="K211" s="8">
        <v>0</v>
      </c>
      <c r="L211" s="8">
        <v>2006</v>
      </c>
      <c r="M211" s="14">
        <f t="shared" si="33"/>
        <v>113.7</v>
      </c>
      <c r="N211" s="14">
        <f t="shared" si="34"/>
        <v>1.02</v>
      </c>
      <c r="O211" s="14">
        <f t="shared" si="35"/>
        <v>29.82</v>
      </c>
      <c r="P211" s="14">
        <f t="shared" si="36"/>
        <v>109.38</v>
      </c>
      <c r="Q211" s="14">
        <f t="shared" si="37"/>
        <v>28.02</v>
      </c>
      <c r="R211" s="14">
        <f t="shared" si="38"/>
        <v>112.08</v>
      </c>
      <c r="S211" s="14">
        <f t="shared" si="39"/>
        <v>1.1200000000000001</v>
      </c>
      <c r="T211" s="22">
        <f t="shared" si="40"/>
        <v>26.63</v>
      </c>
      <c r="U211" s="25">
        <v>25</v>
      </c>
      <c r="W211" s="7">
        <f t="shared" si="41"/>
        <v>0.92</v>
      </c>
      <c r="X211" s="7">
        <f t="shared" si="42"/>
        <v>7.0000000000000007E-2</v>
      </c>
      <c r="Y211" s="7">
        <f t="shared" si="43"/>
        <v>0.01</v>
      </c>
    </row>
    <row r="212" spans="1:26" x14ac:dyDescent="0.25">
      <c r="A212" s="8" t="s">
        <v>193</v>
      </c>
      <c r="B212" s="8">
        <v>30</v>
      </c>
      <c r="C212" s="8">
        <v>113.3</v>
      </c>
      <c r="D212" s="8">
        <v>26.64</v>
      </c>
      <c r="E212" s="8">
        <v>1.65</v>
      </c>
      <c r="F212" s="8">
        <v>0.15</v>
      </c>
      <c r="G212" s="8">
        <v>0</v>
      </c>
      <c r="H212" s="8">
        <v>155.1</v>
      </c>
      <c r="I212" s="8">
        <v>0</v>
      </c>
      <c r="J212" s="8">
        <v>0</v>
      </c>
      <c r="K212" s="8">
        <v>0</v>
      </c>
      <c r="L212" s="8">
        <v>2006</v>
      </c>
      <c r="M212" s="14">
        <f t="shared" si="33"/>
        <v>114.50999999999999</v>
      </c>
      <c r="N212" s="14">
        <f t="shared" si="34"/>
        <v>1.01</v>
      </c>
      <c r="O212" s="14">
        <f t="shared" si="35"/>
        <v>29.85</v>
      </c>
      <c r="P212" s="14">
        <f t="shared" si="36"/>
        <v>111.95</v>
      </c>
      <c r="Q212" s="14">
        <f t="shared" si="37"/>
        <v>28.29</v>
      </c>
      <c r="R212" s="14">
        <f t="shared" si="38"/>
        <v>113.16</v>
      </c>
      <c r="S212" s="14">
        <f t="shared" si="39"/>
        <v>1.1299999999999999</v>
      </c>
      <c r="T212" s="22">
        <f t="shared" si="40"/>
        <v>26.42</v>
      </c>
      <c r="U212" s="25">
        <v>25</v>
      </c>
      <c r="W212" s="7">
        <f t="shared" si="41"/>
        <v>0.94</v>
      </c>
      <c r="X212" s="7">
        <f t="shared" si="42"/>
        <v>0.06</v>
      </c>
      <c r="Y212" s="7">
        <f t="shared" si="43"/>
        <v>0.01</v>
      </c>
    </row>
    <row r="213" spans="1:26" x14ac:dyDescent="0.25">
      <c r="A213" s="8" t="s">
        <v>239</v>
      </c>
      <c r="B213" s="8">
        <v>100</v>
      </c>
      <c r="C213" s="8">
        <v>407</v>
      </c>
      <c r="D213" s="8">
        <v>85.78</v>
      </c>
      <c r="E213" s="8">
        <v>6.08</v>
      </c>
      <c r="F213" s="8">
        <v>4.34</v>
      </c>
      <c r="G213" s="8">
        <v>40.909999999999997</v>
      </c>
      <c r="H213" s="8">
        <v>232</v>
      </c>
      <c r="I213" s="8">
        <v>0</v>
      </c>
      <c r="J213" s="8">
        <v>3.08</v>
      </c>
      <c r="K213" s="8">
        <v>0</v>
      </c>
      <c r="L213" s="8">
        <v>2017</v>
      </c>
      <c r="M213" s="14">
        <f t="shared" si="33"/>
        <v>406.5</v>
      </c>
      <c r="N213" s="14">
        <f t="shared" si="34"/>
        <v>1</v>
      </c>
      <c r="O213" s="14">
        <f t="shared" si="35"/>
        <v>95.66</v>
      </c>
      <c r="P213" s="14">
        <f t="shared" si="36"/>
        <v>367.94</v>
      </c>
      <c r="Q213" s="14">
        <f t="shared" si="37"/>
        <v>91.86</v>
      </c>
      <c r="R213" s="14">
        <f t="shared" si="38"/>
        <v>367.44</v>
      </c>
      <c r="S213" s="14">
        <f t="shared" si="39"/>
        <v>3.67</v>
      </c>
      <c r="T213" s="22">
        <f t="shared" si="40"/>
        <v>26.07</v>
      </c>
      <c r="U213" s="25">
        <v>25</v>
      </c>
      <c r="W213" s="7">
        <f t="shared" si="41"/>
        <v>0.89</v>
      </c>
      <c r="X213" s="7">
        <f t="shared" si="42"/>
        <v>0.06</v>
      </c>
      <c r="Y213" s="7">
        <f t="shared" si="43"/>
        <v>0.05</v>
      </c>
    </row>
    <row r="214" spans="1:26" x14ac:dyDescent="0.25">
      <c r="A214" s="8" t="s">
        <v>188</v>
      </c>
      <c r="B214" s="8">
        <v>100</v>
      </c>
      <c r="C214" s="8">
        <v>407</v>
      </c>
      <c r="D214" s="8">
        <v>85.78</v>
      </c>
      <c r="E214" s="8">
        <v>6.08</v>
      </c>
      <c r="F214" s="8">
        <v>4.34</v>
      </c>
      <c r="G214" s="8">
        <v>40.909999999999997</v>
      </c>
      <c r="H214" s="8">
        <v>232</v>
      </c>
      <c r="I214" s="8">
        <v>0</v>
      </c>
      <c r="J214" s="8">
        <v>3.08</v>
      </c>
      <c r="K214" s="8">
        <v>0</v>
      </c>
      <c r="L214" s="8">
        <v>2017</v>
      </c>
      <c r="M214" s="14">
        <f t="shared" si="33"/>
        <v>406.5</v>
      </c>
      <c r="N214" s="14">
        <f t="shared" si="34"/>
        <v>1</v>
      </c>
      <c r="O214" s="14">
        <f t="shared" si="35"/>
        <v>95.66</v>
      </c>
      <c r="P214" s="14">
        <f t="shared" si="36"/>
        <v>367.94</v>
      </c>
      <c r="Q214" s="14">
        <f t="shared" si="37"/>
        <v>91.86</v>
      </c>
      <c r="R214" s="14">
        <f t="shared" si="38"/>
        <v>367.44</v>
      </c>
      <c r="S214" s="14">
        <f t="shared" si="39"/>
        <v>3.67</v>
      </c>
      <c r="T214" s="22">
        <f t="shared" si="40"/>
        <v>26.07</v>
      </c>
      <c r="U214" s="25">
        <v>25</v>
      </c>
      <c r="W214" s="7">
        <f t="shared" si="41"/>
        <v>0.89</v>
      </c>
      <c r="X214" s="7">
        <f t="shared" si="42"/>
        <v>0.06</v>
      </c>
      <c r="Y214" s="7">
        <f t="shared" si="43"/>
        <v>0.05</v>
      </c>
    </row>
    <row r="215" spans="1:26" x14ac:dyDescent="0.25">
      <c r="A215" s="8" t="s">
        <v>240</v>
      </c>
      <c r="B215" s="8">
        <v>100</v>
      </c>
      <c r="C215" s="8">
        <v>378</v>
      </c>
      <c r="D215" s="8">
        <v>88.05</v>
      </c>
      <c r="E215" s="8">
        <v>5.1100000000000003</v>
      </c>
      <c r="F215" s="8">
        <v>0.59</v>
      </c>
      <c r="G215" s="8">
        <v>39.549999999999997</v>
      </c>
      <c r="H215" s="8">
        <v>434</v>
      </c>
      <c r="I215" s="8">
        <v>0</v>
      </c>
      <c r="J215" s="8">
        <v>0.17</v>
      </c>
      <c r="K215" s="8">
        <v>0</v>
      </c>
      <c r="L215" s="8">
        <v>2017</v>
      </c>
      <c r="M215" s="14">
        <f t="shared" si="33"/>
        <v>377.95</v>
      </c>
      <c r="N215" s="14">
        <f t="shared" si="34"/>
        <v>1</v>
      </c>
      <c r="O215" s="14">
        <f t="shared" si="35"/>
        <v>99.41</v>
      </c>
      <c r="P215" s="14">
        <f t="shared" si="36"/>
        <v>372.69</v>
      </c>
      <c r="Q215" s="14">
        <f t="shared" si="37"/>
        <v>93.16</v>
      </c>
      <c r="R215" s="14">
        <f t="shared" si="38"/>
        <v>372.64</v>
      </c>
      <c r="S215" s="14">
        <f t="shared" si="39"/>
        <v>3.73</v>
      </c>
      <c r="T215" s="22">
        <f t="shared" si="40"/>
        <v>26.65</v>
      </c>
      <c r="U215" s="25">
        <v>25</v>
      </c>
      <c r="W215" s="7">
        <f t="shared" si="41"/>
        <v>0.94</v>
      </c>
      <c r="X215" s="7">
        <f t="shared" si="42"/>
        <v>0.05</v>
      </c>
      <c r="Y215" s="7">
        <f t="shared" si="43"/>
        <v>0.01</v>
      </c>
    </row>
    <row r="216" spans="1:26" x14ac:dyDescent="0.25">
      <c r="A216" s="8" t="s">
        <v>174</v>
      </c>
      <c r="B216" s="8">
        <v>30</v>
      </c>
      <c r="C216" s="8">
        <v>114.9</v>
      </c>
      <c r="D216" s="8">
        <v>27.48</v>
      </c>
      <c r="E216" s="8">
        <v>1.35</v>
      </c>
      <c r="F216" s="8">
        <v>0.06</v>
      </c>
      <c r="G216" s="8">
        <v>0</v>
      </c>
      <c r="H216" s="8">
        <v>86.7</v>
      </c>
      <c r="I216" s="8">
        <v>0</v>
      </c>
      <c r="J216" s="8">
        <v>0</v>
      </c>
      <c r="K216" s="8">
        <v>0</v>
      </c>
      <c r="L216" s="8">
        <v>2006</v>
      </c>
      <c r="M216" s="14">
        <f t="shared" si="33"/>
        <v>115.86000000000001</v>
      </c>
      <c r="N216" s="14">
        <f t="shared" si="34"/>
        <v>1.01</v>
      </c>
      <c r="O216" s="14">
        <f t="shared" si="35"/>
        <v>29.94</v>
      </c>
      <c r="P216" s="14">
        <f t="shared" si="36"/>
        <v>114.36</v>
      </c>
      <c r="Q216" s="14">
        <f t="shared" si="37"/>
        <v>28.830000000000002</v>
      </c>
      <c r="R216" s="14">
        <f t="shared" si="38"/>
        <v>115.32000000000001</v>
      </c>
      <c r="S216" s="14">
        <f t="shared" si="39"/>
        <v>1.1499999999999999</v>
      </c>
      <c r="T216" s="22">
        <f t="shared" si="40"/>
        <v>26.03</v>
      </c>
      <c r="U216" s="25">
        <v>25</v>
      </c>
      <c r="W216" s="7">
        <f t="shared" si="41"/>
        <v>0.95</v>
      </c>
      <c r="X216" s="7">
        <f t="shared" si="42"/>
        <v>0.05</v>
      </c>
      <c r="Y216" s="7">
        <f t="shared" si="43"/>
        <v>0</v>
      </c>
    </row>
    <row r="217" spans="1:26" x14ac:dyDescent="0.25">
      <c r="A217" s="8" t="s">
        <v>194</v>
      </c>
      <c r="B217" s="8">
        <v>30</v>
      </c>
      <c r="C217" s="8">
        <v>114.6</v>
      </c>
      <c r="D217" s="8">
        <v>26.73</v>
      </c>
      <c r="E217" s="8">
        <v>1.59</v>
      </c>
      <c r="F217" s="8">
        <v>0.33</v>
      </c>
      <c r="G217" s="8">
        <v>0</v>
      </c>
      <c r="H217" s="8">
        <v>119.1</v>
      </c>
      <c r="I217" s="8">
        <v>0</v>
      </c>
      <c r="J217" s="8">
        <v>0</v>
      </c>
      <c r="K217" s="8">
        <v>0</v>
      </c>
      <c r="L217" s="8">
        <v>2006</v>
      </c>
      <c r="M217" s="14">
        <f t="shared" si="33"/>
        <v>116.25</v>
      </c>
      <c r="N217" s="14">
        <f t="shared" si="34"/>
        <v>1.01</v>
      </c>
      <c r="O217" s="14">
        <f t="shared" si="35"/>
        <v>29.67</v>
      </c>
      <c r="P217" s="14">
        <f t="shared" si="36"/>
        <v>111.63</v>
      </c>
      <c r="Q217" s="14">
        <f t="shared" si="37"/>
        <v>28.32</v>
      </c>
      <c r="R217" s="14">
        <f t="shared" si="38"/>
        <v>113.28</v>
      </c>
      <c r="S217" s="14">
        <f t="shared" si="39"/>
        <v>1.1299999999999999</v>
      </c>
      <c r="T217" s="22">
        <f t="shared" si="40"/>
        <v>26.26</v>
      </c>
      <c r="U217" s="25">
        <v>25</v>
      </c>
      <c r="W217" s="7">
        <f t="shared" si="41"/>
        <v>0.93</v>
      </c>
      <c r="X217" s="7">
        <f t="shared" si="42"/>
        <v>0.06</v>
      </c>
      <c r="Y217" s="7">
        <f t="shared" si="43"/>
        <v>0.01</v>
      </c>
    </row>
    <row r="218" spans="1:26" x14ac:dyDescent="0.25">
      <c r="A218" s="8" t="s">
        <v>83</v>
      </c>
      <c r="B218" s="8">
        <v>100</v>
      </c>
      <c r="C218" s="8">
        <v>426</v>
      </c>
      <c r="D218" s="8">
        <v>78.180000000000007</v>
      </c>
      <c r="E218" s="8">
        <v>7.3</v>
      </c>
      <c r="F218" s="8">
        <v>9.2899999999999991</v>
      </c>
      <c r="G218" s="8">
        <v>34.79</v>
      </c>
      <c r="H218" s="8">
        <v>379</v>
      </c>
      <c r="I218" s="8">
        <v>0</v>
      </c>
      <c r="J218" s="8">
        <v>3.39</v>
      </c>
      <c r="K218" s="8">
        <v>0</v>
      </c>
      <c r="L218" s="8">
        <v>2017</v>
      </c>
      <c r="M218" s="14">
        <f t="shared" si="33"/>
        <v>425.53</v>
      </c>
      <c r="N218" s="14">
        <f t="shared" si="34"/>
        <v>1</v>
      </c>
      <c r="O218" s="14">
        <f t="shared" si="35"/>
        <v>90.710000000000008</v>
      </c>
      <c r="P218" s="14">
        <f t="shared" si="36"/>
        <v>342.39</v>
      </c>
      <c r="Q218" s="14">
        <f t="shared" si="37"/>
        <v>85.48</v>
      </c>
      <c r="R218" s="14">
        <f t="shared" si="38"/>
        <v>341.92</v>
      </c>
      <c r="S218" s="14">
        <f t="shared" si="39"/>
        <v>3.42</v>
      </c>
      <c r="T218" s="22">
        <f t="shared" si="40"/>
        <v>26.52</v>
      </c>
      <c r="U218" s="25">
        <v>25</v>
      </c>
      <c r="W218" s="7">
        <f t="shared" si="41"/>
        <v>0.82</v>
      </c>
      <c r="X218" s="7">
        <f t="shared" si="42"/>
        <v>0.08</v>
      </c>
      <c r="Y218" s="7">
        <f t="shared" si="43"/>
        <v>0.1</v>
      </c>
    </row>
    <row r="219" spans="1:26" x14ac:dyDescent="0.25">
      <c r="A219" s="8" t="s">
        <v>93</v>
      </c>
      <c r="B219" s="8">
        <v>100</v>
      </c>
      <c r="C219" s="8">
        <v>394</v>
      </c>
      <c r="D219" s="8">
        <v>85.33</v>
      </c>
      <c r="E219" s="8">
        <v>6.8</v>
      </c>
      <c r="F219" s="8">
        <v>2.79</v>
      </c>
      <c r="G219" s="8">
        <v>17.239999999999998</v>
      </c>
      <c r="H219" s="8">
        <v>551</v>
      </c>
      <c r="I219" s="8">
        <v>0</v>
      </c>
      <c r="J219" s="8">
        <v>0.73</v>
      </c>
      <c r="K219" s="8">
        <v>0</v>
      </c>
      <c r="L219" s="8">
        <v>2017</v>
      </c>
      <c r="M219" s="14">
        <f t="shared" si="33"/>
        <v>393.63</v>
      </c>
      <c r="N219" s="14">
        <f t="shared" si="34"/>
        <v>1</v>
      </c>
      <c r="O219" s="14">
        <f t="shared" si="35"/>
        <v>97.21</v>
      </c>
      <c r="P219" s="14">
        <f t="shared" si="36"/>
        <v>368.89</v>
      </c>
      <c r="Q219" s="14">
        <f t="shared" si="37"/>
        <v>92.13</v>
      </c>
      <c r="R219" s="14">
        <f t="shared" si="38"/>
        <v>368.52</v>
      </c>
      <c r="S219" s="14">
        <f t="shared" si="39"/>
        <v>3.69</v>
      </c>
      <c r="T219" s="22">
        <f t="shared" si="40"/>
        <v>26.34</v>
      </c>
      <c r="U219" s="25">
        <v>25</v>
      </c>
      <c r="W219" s="7">
        <f t="shared" si="41"/>
        <v>0.9</v>
      </c>
      <c r="X219" s="7">
        <f t="shared" si="42"/>
        <v>7.0000000000000007E-2</v>
      </c>
      <c r="Y219" s="7">
        <f t="shared" si="43"/>
        <v>0.03</v>
      </c>
    </row>
    <row r="220" spans="1:26" x14ac:dyDescent="0.25">
      <c r="A220" s="8" t="s">
        <v>171</v>
      </c>
      <c r="B220" s="8">
        <v>100</v>
      </c>
      <c r="C220" s="8">
        <v>378</v>
      </c>
      <c r="D220" s="8">
        <v>88.05</v>
      </c>
      <c r="E220" s="8">
        <v>5.1100000000000003</v>
      </c>
      <c r="F220" s="8">
        <v>0.59</v>
      </c>
      <c r="G220" s="8">
        <v>39.549999999999997</v>
      </c>
      <c r="H220" s="8">
        <v>434</v>
      </c>
      <c r="I220" s="8">
        <v>0</v>
      </c>
      <c r="J220" s="8">
        <v>0.17</v>
      </c>
      <c r="K220" s="8">
        <v>0</v>
      </c>
      <c r="L220" s="8">
        <v>2017</v>
      </c>
      <c r="M220" s="14">
        <f t="shared" si="33"/>
        <v>377.95</v>
      </c>
      <c r="N220" s="14">
        <f t="shared" si="34"/>
        <v>1</v>
      </c>
      <c r="O220" s="14">
        <f t="shared" si="35"/>
        <v>99.41</v>
      </c>
      <c r="P220" s="14">
        <f t="shared" si="36"/>
        <v>372.69</v>
      </c>
      <c r="Q220" s="14">
        <f t="shared" si="37"/>
        <v>93.16</v>
      </c>
      <c r="R220" s="14">
        <f t="shared" si="38"/>
        <v>372.64</v>
      </c>
      <c r="S220" s="14">
        <f t="shared" si="39"/>
        <v>3.73</v>
      </c>
      <c r="T220" s="22">
        <f t="shared" si="40"/>
        <v>26.65</v>
      </c>
      <c r="U220" s="25">
        <v>25</v>
      </c>
      <c r="W220" s="7">
        <f t="shared" si="41"/>
        <v>0.94</v>
      </c>
      <c r="X220" s="7">
        <f t="shared" si="42"/>
        <v>0.05</v>
      </c>
      <c r="Y220" s="7">
        <f t="shared" si="43"/>
        <v>0.01</v>
      </c>
    </row>
    <row r="221" spans="1:26" s="4" customFormat="1" x14ac:dyDescent="0.25">
      <c r="A221" s="8" t="s">
        <v>89</v>
      </c>
      <c r="B221" s="8">
        <v>100</v>
      </c>
      <c r="C221" s="8">
        <v>265</v>
      </c>
      <c r="D221" s="8">
        <v>83.3</v>
      </c>
      <c r="E221" s="8">
        <v>7.32</v>
      </c>
      <c r="F221" s="8">
        <v>0.97</v>
      </c>
      <c r="G221" s="8">
        <v>0.54</v>
      </c>
      <c r="H221" s="8">
        <v>2</v>
      </c>
      <c r="I221" s="8">
        <v>0</v>
      </c>
      <c r="J221" s="8">
        <v>0.25</v>
      </c>
      <c r="K221" s="8">
        <v>0</v>
      </c>
      <c r="L221" s="8">
        <v>2017</v>
      </c>
      <c r="M221" s="19">
        <f t="shared" si="33"/>
        <v>371.21000000000004</v>
      </c>
      <c r="N221" s="19">
        <f t="shared" si="34"/>
        <v>1.4</v>
      </c>
      <c r="O221" s="14">
        <f t="shared" si="35"/>
        <v>99.03</v>
      </c>
      <c r="P221" s="14">
        <f t="shared" si="36"/>
        <v>256.27</v>
      </c>
      <c r="Q221" s="14">
        <f t="shared" si="37"/>
        <v>90.62</v>
      </c>
      <c r="R221" s="14">
        <f t="shared" si="38"/>
        <v>362.48</v>
      </c>
      <c r="S221" s="14">
        <f t="shared" si="39"/>
        <v>3.62</v>
      </c>
      <c r="T221" s="22">
        <f t="shared" si="40"/>
        <v>27.36</v>
      </c>
      <c r="U221" s="23">
        <v>25</v>
      </c>
      <c r="V221" s="10"/>
      <c r="W221" s="7">
        <f t="shared" si="41"/>
        <v>0.91</v>
      </c>
      <c r="X221" s="7">
        <f t="shared" si="42"/>
        <v>0.08</v>
      </c>
      <c r="Y221" s="7">
        <f t="shared" si="43"/>
        <v>0.01</v>
      </c>
      <c r="Z221" s="10"/>
    </row>
    <row r="222" spans="1:26" x14ac:dyDescent="0.25">
      <c r="A222" s="8" t="s">
        <v>103</v>
      </c>
      <c r="B222" s="8">
        <v>100</v>
      </c>
      <c r="C222" s="8">
        <v>538</v>
      </c>
      <c r="D222" s="8">
        <v>56.9</v>
      </c>
      <c r="E222" s="8">
        <v>6.17</v>
      </c>
      <c r="F222" s="8">
        <v>33.36</v>
      </c>
      <c r="G222" s="8">
        <v>0.27</v>
      </c>
      <c r="H222" s="8">
        <v>514</v>
      </c>
      <c r="I222" s="8">
        <v>0</v>
      </c>
      <c r="J222" s="8">
        <v>4.33</v>
      </c>
      <c r="K222" s="8">
        <v>0</v>
      </c>
      <c r="L222" s="8">
        <v>2017</v>
      </c>
      <c r="M222" s="14">
        <f t="shared" si="33"/>
        <v>552.52</v>
      </c>
      <c r="N222" s="14">
        <f t="shared" si="34"/>
        <v>1.03</v>
      </c>
      <c r="O222" s="14">
        <f t="shared" si="35"/>
        <v>66.64</v>
      </c>
      <c r="P222" s="14">
        <f t="shared" si="36"/>
        <v>237.76</v>
      </c>
      <c r="Q222" s="14">
        <f t="shared" si="37"/>
        <v>63.07</v>
      </c>
      <c r="R222" s="14">
        <f t="shared" si="38"/>
        <v>252.28</v>
      </c>
      <c r="S222" s="14">
        <f t="shared" si="39"/>
        <v>2.52</v>
      </c>
      <c r="T222" s="22">
        <f t="shared" si="40"/>
        <v>26.44</v>
      </c>
      <c r="U222" s="25">
        <v>25</v>
      </c>
      <c r="W222" s="7">
        <f t="shared" si="41"/>
        <v>0.59</v>
      </c>
      <c r="X222" s="7">
        <f t="shared" si="42"/>
        <v>0.06</v>
      </c>
      <c r="Y222" s="7">
        <f t="shared" si="43"/>
        <v>0.35</v>
      </c>
    </row>
    <row r="223" spans="1:26" s="4" customFormat="1" x14ac:dyDescent="0.25">
      <c r="A223" s="8" t="s">
        <v>288</v>
      </c>
      <c r="B223" s="8">
        <v>100</v>
      </c>
      <c r="C223" s="8">
        <v>289</v>
      </c>
      <c r="D223" s="8">
        <v>76.3</v>
      </c>
      <c r="E223" s="8">
        <v>11.5</v>
      </c>
      <c r="F223" s="8">
        <v>4.0999999999999996</v>
      </c>
      <c r="G223" s="8"/>
      <c r="H223" s="8">
        <v>2</v>
      </c>
      <c r="I223" s="8"/>
      <c r="J223" s="8"/>
      <c r="K223" s="8">
        <v>0</v>
      </c>
      <c r="L223" s="8">
        <v>2017</v>
      </c>
      <c r="M223" s="19">
        <f t="shared" si="33"/>
        <v>388.09999999999997</v>
      </c>
      <c r="N223" s="19">
        <f t="shared" si="34"/>
        <v>1.34</v>
      </c>
      <c r="O223" s="14">
        <f t="shared" si="35"/>
        <v>95.9</v>
      </c>
      <c r="P223" s="14">
        <f t="shared" si="36"/>
        <v>252.1</v>
      </c>
      <c r="Q223" s="14">
        <f t="shared" si="37"/>
        <v>87.8</v>
      </c>
      <c r="R223" s="14">
        <f t="shared" si="38"/>
        <v>351.2</v>
      </c>
      <c r="S223" s="14">
        <f t="shared" si="39"/>
        <v>3.51</v>
      </c>
      <c r="T223" s="22">
        <f t="shared" si="40"/>
        <v>27.32</v>
      </c>
      <c r="U223" s="23">
        <v>25</v>
      </c>
      <c r="V223" s="10"/>
      <c r="W223" s="7">
        <f t="shared" si="41"/>
        <v>0.83</v>
      </c>
      <c r="X223" s="7">
        <f t="shared" si="42"/>
        <v>0.13</v>
      </c>
      <c r="Y223" s="7">
        <f t="shared" si="43"/>
        <v>0.04</v>
      </c>
      <c r="Z223" s="10"/>
    </row>
    <row r="224" spans="1:26" x14ac:dyDescent="0.25">
      <c r="A224" s="8" t="s">
        <v>94</v>
      </c>
      <c r="B224" s="8">
        <v>100</v>
      </c>
      <c r="C224" s="8">
        <v>536</v>
      </c>
      <c r="D224" s="8">
        <v>57.6</v>
      </c>
      <c r="E224" s="8">
        <v>7.6</v>
      </c>
      <c r="F224" s="8">
        <v>30.6</v>
      </c>
      <c r="G224" s="8"/>
      <c r="H224" s="8">
        <v>784</v>
      </c>
      <c r="I224" s="8"/>
      <c r="J224" s="8"/>
      <c r="K224" s="8">
        <v>0</v>
      </c>
      <c r="L224" s="8">
        <v>2017</v>
      </c>
      <c r="M224" s="14">
        <f t="shared" si="33"/>
        <v>536.20000000000005</v>
      </c>
      <c r="N224" s="14">
        <f t="shared" si="34"/>
        <v>1</v>
      </c>
      <c r="O224" s="14">
        <f t="shared" si="35"/>
        <v>69.400000000000006</v>
      </c>
      <c r="P224" s="14">
        <f t="shared" si="36"/>
        <v>260.59999999999997</v>
      </c>
      <c r="Q224" s="14">
        <f t="shared" si="37"/>
        <v>65.2</v>
      </c>
      <c r="R224" s="14">
        <f t="shared" si="38"/>
        <v>260.8</v>
      </c>
      <c r="S224" s="14">
        <f t="shared" si="39"/>
        <v>2.61</v>
      </c>
      <c r="T224" s="22">
        <f t="shared" si="40"/>
        <v>26.59</v>
      </c>
      <c r="U224" s="25">
        <v>25</v>
      </c>
      <c r="W224" s="7">
        <f t="shared" si="41"/>
        <v>0.6</v>
      </c>
      <c r="X224" s="7">
        <f t="shared" si="42"/>
        <v>0.08</v>
      </c>
      <c r="Y224" s="7">
        <f t="shared" si="43"/>
        <v>0.32</v>
      </c>
    </row>
    <row r="225" spans="1:26" x14ac:dyDescent="0.25">
      <c r="A225" s="8" t="s">
        <v>88</v>
      </c>
      <c r="B225" s="8">
        <v>100</v>
      </c>
      <c r="C225" s="8">
        <v>104</v>
      </c>
      <c r="D225" s="8">
        <v>22.4</v>
      </c>
      <c r="E225" s="8">
        <v>3.2</v>
      </c>
      <c r="F225" s="8">
        <v>0.2</v>
      </c>
      <c r="G225" s="8"/>
      <c r="H225" s="8">
        <v>330</v>
      </c>
      <c r="I225" s="8"/>
      <c r="J225" s="8"/>
      <c r="K225" s="8">
        <v>0</v>
      </c>
      <c r="L225" s="8">
        <v>2017</v>
      </c>
      <c r="M225" s="14">
        <f t="shared" si="33"/>
        <v>104.19999999999999</v>
      </c>
      <c r="N225" s="14">
        <f t="shared" si="34"/>
        <v>1</v>
      </c>
      <c r="O225" s="14">
        <f t="shared" si="35"/>
        <v>99.8</v>
      </c>
      <c r="P225" s="14">
        <f t="shared" si="36"/>
        <v>102.2</v>
      </c>
      <c r="Q225" s="14">
        <f t="shared" si="37"/>
        <v>25.599999999999998</v>
      </c>
      <c r="R225" s="14">
        <f t="shared" si="38"/>
        <v>102.39999999999999</v>
      </c>
      <c r="S225" s="14">
        <f t="shared" si="39"/>
        <v>1.02</v>
      </c>
      <c r="T225" s="22">
        <f t="shared" si="40"/>
        <v>97.84</v>
      </c>
      <c r="U225" s="25">
        <v>100</v>
      </c>
      <c r="W225" s="7">
        <f t="shared" si="41"/>
        <v>0.87</v>
      </c>
      <c r="X225" s="7">
        <f t="shared" si="42"/>
        <v>0.12</v>
      </c>
      <c r="Y225" s="7">
        <f t="shared" si="43"/>
        <v>0.01</v>
      </c>
    </row>
    <row r="226" spans="1:26" x14ac:dyDescent="0.25">
      <c r="A226" s="8" t="s">
        <v>100</v>
      </c>
      <c r="B226" s="8">
        <v>100</v>
      </c>
      <c r="C226" s="8">
        <v>55</v>
      </c>
      <c r="D226" s="8">
        <v>12.6</v>
      </c>
      <c r="E226" s="8">
        <v>1.1000000000000001</v>
      </c>
      <c r="F226" s="8">
        <v>0</v>
      </c>
      <c r="G226" s="8"/>
      <c r="H226" s="8">
        <v>28</v>
      </c>
      <c r="I226" s="8"/>
      <c r="J226" s="8"/>
      <c r="K226" s="8">
        <v>0</v>
      </c>
      <c r="L226" s="8">
        <v>2017</v>
      </c>
      <c r="M226" s="14">
        <f t="shared" si="33"/>
        <v>54.8</v>
      </c>
      <c r="N226" s="14">
        <f t="shared" si="34"/>
        <v>1</v>
      </c>
      <c r="O226" s="14">
        <f t="shared" si="35"/>
        <v>100</v>
      </c>
      <c r="P226" s="14">
        <f t="shared" si="36"/>
        <v>55</v>
      </c>
      <c r="Q226" s="14">
        <f t="shared" si="37"/>
        <v>13.7</v>
      </c>
      <c r="R226" s="14">
        <f t="shared" si="38"/>
        <v>54.8</v>
      </c>
      <c r="S226" s="14">
        <f t="shared" si="39"/>
        <v>0.55000000000000004</v>
      </c>
      <c r="T226" s="22">
        <f t="shared" si="40"/>
        <v>181.82</v>
      </c>
      <c r="U226" s="25">
        <v>180</v>
      </c>
      <c r="W226" s="7">
        <f t="shared" si="41"/>
        <v>0.92</v>
      </c>
      <c r="X226" s="7">
        <f t="shared" si="42"/>
        <v>0.08</v>
      </c>
      <c r="Y226" s="7">
        <f t="shared" si="43"/>
        <v>0</v>
      </c>
    </row>
    <row r="227" spans="1:26" x14ac:dyDescent="0.25">
      <c r="A227" s="8" t="s">
        <v>101</v>
      </c>
      <c r="B227" s="8">
        <v>100</v>
      </c>
      <c r="C227" s="8">
        <v>91</v>
      </c>
      <c r="D227" s="8">
        <v>18.3</v>
      </c>
      <c r="E227" s="8">
        <v>2.2999999999999998</v>
      </c>
      <c r="F227" s="8">
        <v>1</v>
      </c>
      <c r="G227" s="8"/>
      <c r="H227" s="8">
        <v>244</v>
      </c>
      <c r="I227" s="8"/>
      <c r="J227" s="8"/>
      <c r="K227" s="8">
        <v>0</v>
      </c>
      <c r="L227" s="8">
        <v>2017</v>
      </c>
      <c r="M227" s="14">
        <f t="shared" si="33"/>
        <v>91.4</v>
      </c>
      <c r="N227" s="14">
        <f t="shared" si="34"/>
        <v>1</v>
      </c>
      <c r="O227" s="14">
        <f t="shared" si="35"/>
        <v>99</v>
      </c>
      <c r="P227" s="14">
        <f t="shared" si="36"/>
        <v>82</v>
      </c>
      <c r="Q227" s="14">
        <f t="shared" si="37"/>
        <v>20.6</v>
      </c>
      <c r="R227" s="14">
        <f t="shared" si="38"/>
        <v>82.4</v>
      </c>
      <c r="S227" s="14">
        <f t="shared" si="39"/>
        <v>0.82</v>
      </c>
      <c r="T227" s="22">
        <f t="shared" si="40"/>
        <v>120.73</v>
      </c>
      <c r="U227" s="25">
        <v>120</v>
      </c>
      <c r="W227" s="7">
        <f t="shared" si="41"/>
        <v>0.85</v>
      </c>
      <c r="X227" s="7">
        <f t="shared" si="42"/>
        <v>0.11</v>
      </c>
      <c r="Y227" s="7">
        <f t="shared" si="43"/>
        <v>0.05</v>
      </c>
    </row>
    <row r="228" spans="1:26" x14ac:dyDescent="0.25">
      <c r="A228" s="8" t="s">
        <v>98</v>
      </c>
      <c r="B228" s="8">
        <v>100</v>
      </c>
      <c r="C228" s="8">
        <v>82</v>
      </c>
      <c r="D228" s="8">
        <v>17.8</v>
      </c>
      <c r="E228" s="8">
        <v>2.2999999999999998</v>
      </c>
      <c r="F228" s="8">
        <v>0.5</v>
      </c>
      <c r="G228" s="8">
        <v>7.3</v>
      </c>
      <c r="H228" s="8">
        <v>210</v>
      </c>
      <c r="I228" s="8">
        <v>0</v>
      </c>
      <c r="J228" s="8">
        <v>-0.06</v>
      </c>
      <c r="K228" s="8">
        <v>0</v>
      </c>
      <c r="L228" s="8">
        <v>2017</v>
      </c>
      <c r="M228" s="14">
        <f t="shared" si="33"/>
        <v>84.9</v>
      </c>
      <c r="N228" s="14">
        <f t="shared" si="34"/>
        <v>1.04</v>
      </c>
      <c r="O228" s="14">
        <f t="shared" si="35"/>
        <v>99.5</v>
      </c>
      <c r="P228" s="14">
        <f t="shared" si="36"/>
        <v>77.5</v>
      </c>
      <c r="Q228" s="14">
        <f t="shared" si="37"/>
        <v>20.100000000000001</v>
      </c>
      <c r="R228" s="14">
        <f t="shared" si="38"/>
        <v>80.400000000000006</v>
      </c>
      <c r="S228" s="14">
        <f t="shared" si="39"/>
        <v>0.8</v>
      </c>
      <c r="T228" s="22">
        <f t="shared" si="40"/>
        <v>124.38</v>
      </c>
      <c r="U228" s="25">
        <v>120</v>
      </c>
      <c r="W228" s="7">
        <f t="shared" si="41"/>
        <v>0.86</v>
      </c>
      <c r="X228" s="7">
        <f t="shared" si="42"/>
        <v>0.11</v>
      </c>
      <c r="Y228" s="7">
        <f t="shared" si="43"/>
        <v>0.02</v>
      </c>
    </row>
    <row r="229" spans="1:26" s="4" customFormat="1" x14ac:dyDescent="0.25">
      <c r="A229" s="8" t="s">
        <v>173</v>
      </c>
      <c r="B229" s="8">
        <v>100</v>
      </c>
      <c r="C229" s="8">
        <v>289</v>
      </c>
      <c r="D229" s="8">
        <v>74.7</v>
      </c>
      <c r="E229" s="8">
        <v>11.5</v>
      </c>
      <c r="F229" s="8">
        <v>4.5999999999999996</v>
      </c>
      <c r="G229" s="8"/>
      <c r="H229" s="8">
        <v>2</v>
      </c>
      <c r="I229" s="8"/>
      <c r="J229" s="8"/>
      <c r="K229" s="8">
        <v>0</v>
      </c>
      <c r="L229" s="8">
        <v>2017</v>
      </c>
      <c r="M229" s="19">
        <f t="shared" si="33"/>
        <v>386.2</v>
      </c>
      <c r="N229" s="19">
        <f t="shared" si="34"/>
        <v>1.34</v>
      </c>
      <c r="O229" s="14">
        <f t="shared" si="35"/>
        <v>95.4</v>
      </c>
      <c r="P229" s="14">
        <f t="shared" si="36"/>
        <v>247.6</v>
      </c>
      <c r="Q229" s="14">
        <f t="shared" si="37"/>
        <v>86.2</v>
      </c>
      <c r="R229" s="14">
        <f t="shared" si="38"/>
        <v>344.8</v>
      </c>
      <c r="S229" s="14">
        <f t="shared" si="39"/>
        <v>3.45</v>
      </c>
      <c r="T229" s="22">
        <f t="shared" si="40"/>
        <v>27.65</v>
      </c>
      <c r="U229" s="23">
        <v>30</v>
      </c>
      <c r="V229" s="10"/>
      <c r="W229" s="7">
        <f t="shared" si="41"/>
        <v>0.82</v>
      </c>
      <c r="X229" s="7">
        <f t="shared" si="42"/>
        <v>0.13</v>
      </c>
      <c r="Y229" s="7">
        <f t="shared" si="43"/>
        <v>0.05</v>
      </c>
      <c r="Z229" s="10"/>
    </row>
    <row r="230" spans="1:26" s="4" customFormat="1" x14ac:dyDescent="0.25">
      <c r="A230" s="8" t="s">
        <v>196</v>
      </c>
      <c r="B230" s="8">
        <v>100</v>
      </c>
      <c r="C230" s="8">
        <v>110</v>
      </c>
      <c r="D230" s="8">
        <v>29.4</v>
      </c>
      <c r="E230" s="8">
        <v>4.9000000000000004</v>
      </c>
      <c r="F230" s="8">
        <v>1.2</v>
      </c>
      <c r="G230" s="8"/>
      <c r="H230" s="8">
        <v>1</v>
      </c>
      <c r="I230" s="8"/>
      <c r="J230" s="8"/>
      <c r="K230" s="8">
        <v>0</v>
      </c>
      <c r="L230" s="8">
        <v>2017</v>
      </c>
      <c r="M230" s="19">
        <f t="shared" si="33"/>
        <v>148</v>
      </c>
      <c r="N230" s="19">
        <f t="shared" si="34"/>
        <v>1.35</v>
      </c>
      <c r="O230" s="14">
        <f t="shared" si="35"/>
        <v>98.8</v>
      </c>
      <c r="P230" s="14">
        <f t="shared" si="36"/>
        <v>99.2</v>
      </c>
      <c r="Q230" s="14">
        <f t="shared" si="37"/>
        <v>34.299999999999997</v>
      </c>
      <c r="R230" s="14">
        <f t="shared" si="38"/>
        <v>137.19999999999999</v>
      </c>
      <c r="S230" s="14">
        <f t="shared" si="39"/>
        <v>1.37</v>
      </c>
      <c r="T230" s="22">
        <f t="shared" si="40"/>
        <v>72.12</v>
      </c>
      <c r="U230" s="23">
        <v>70</v>
      </c>
      <c r="V230" s="10"/>
      <c r="W230" s="7">
        <f t="shared" si="41"/>
        <v>0.83</v>
      </c>
      <c r="X230" s="7">
        <f t="shared" si="42"/>
        <v>0.14000000000000001</v>
      </c>
      <c r="Y230" s="7">
        <f t="shared" si="43"/>
        <v>0.03</v>
      </c>
      <c r="Z230" s="10"/>
    </row>
    <row r="231" spans="1:26" s="4" customFormat="1" x14ac:dyDescent="0.25">
      <c r="A231" s="8" t="s">
        <v>197</v>
      </c>
      <c r="B231" s="8">
        <v>100</v>
      </c>
      <c r="C231" s="8">
        <v>108</v>
      </c>
      <c r="D231" s="8">
        <v>25.4</v>
      </c>
      <c r="E231" s="8">
        <v>6.6</v>
      </c>
      <c r="F231" s="8">
        <v>1.4</v>
      </c>
      <c r="G231" s="8"/>
      <c r="H231" s="8">
        <v>1</v>
      </c>
      <c r="I231" s="8"/>
      <c r="J231" s="8"/>
      <c r="K231" s="8">
        <v>0</v>
      </c>
      <c r="L231" s="8">
        <v>2017</v>
      </c>
      <c r="M231" s="19">
        <f t="shared" si="33"/>
        <v>140.6</v>
      </c>
      <c r="N231" s="19">
        <f t="shared" si="34"/>
        <v>1.3</v>
      </c>
      <c r="O231" s="14">
        <f t="shared" si="35"/>
        <v>98.6</v>
      </c>
      <c r="P231" s="14">
        <f t="shared" si="36"/>
        <v>95.4</v>
      </c>
      <c r="Q231" s="14">
        <f t="shared" si="37"/>
        <v>32</v>
      </c>
      <c r="R231" s="14">
        <f t="shared" si="38"/>
        <v>128</v>
      </c>
      <c r="S231" s="14">
        <f t="shared" si="39"/>
        <v>1.28</v>
      </c>
      <c r="T231" s="22">
        <f t="shared" si="40"/>
        <v>77.03</v>
      </c>
      <c r="U231" s="23">
        <v>75</v>
      </c>
      <c r="V231" s="10"/>
      <c r="W231" s="7">
        <f t="shared" si="41"/>
        <v>0.76</v>
      </c>
      <c r="X231" s="7">
        <f t="shared" si="42"/>
        <v>0.2</v>
      </c>
      <c r="Y231" s="7">
        <f t="shared" si="43"/>
        <v>0.04</v>
      </c>
      <c r="Z231" s="10"/>
    </row>
    <row r="232" spans="1:26" x14ac:dyDescent="0.25">
      <c r="A232" s="8" t="s">
        <v>242</v>
      </c>
      <c r="B232" s="8">
        <v>100</v>
      </c>
      <c r="C232" s="8">
        <v>86</v>
      </c>
      <c r="D232" s="8">
        <v>8.6</v>
      </c>
      <c r="E232" s="8">
        <v>2</v>
      </c>
      <c r="F232" s="8">
        <v>4.8</v>
      </c>
      <c r="G232" s="8"/>
      <c r="H232" s="8">
        <v>280</v>
      </c>
      <c r="I232" s="8"/>
      <c r="J232" s="8"/>
      <c r="K232" s="8">
        <v>0</v>
      </c>
      <c r="L232" s="8">
        <v>2017</v>
      </c>
      <c r="M232" s="14">
        <f t="shared" si="33"/>
        <v>85.6</v>
      </c>
      <c r="N232" s="14">
        <f t="shared" si="34"/>
        <v>1</v>
      </c>
      <c r="O232" s="14">
        <f t="shared" si="35"/>
        <v>95.2</v>
      </c>
      <c r="P232" s="14">
        <f t="shared" si="36"/>
        <v>42.800000000000004</v>
      </c>
      <c r="Q232" s="14">
        <f t="shared" si="37"/>
        <v>10.6</v>
      </c>
      <c r="R232" s="14">
        <f t="shared" si="38"/>
        <v>42.4</v>
      </c>
      <c r="S232" s="14">
        <f t="shared" si="39"/>
        <v>0.42</v>
      </c>
      <c r="T232" s="22">
        <f t="shared" si="40"/>
        <v>226.67</v>
      </c>
      <c r="U232" s="25">
        <v>230</v>
      </c>
      <c r="W232" s="7">
        <f t="shared" si="41"/>
        <v>0.56000000000000005</v>
      </c>
      <c r="X232" s="7">
        <f t="shared" si="42"/>
        <v>0.13</v>
      </c>
      <c r="Y232" s="7">
        <f t="shared" si="43"/>
        <v>0.31</v>
      </c>
    </row>
    <row r="233" spans="1:26" x14ac:dyDescent="0.25">
      <c r="A233" s="8" t="s">
        <v>246</v>
      </c>
      <c r="B233" s="8">
        <v>200</v>
      </c>
      <c r="C233" s="8">
        <v>168</v>
      </c>
      <c r="D233" s="8">
        <v>34.799999999999997</v>
      </c>
      <c r="E233" s="8">
        <v>4.8</v>
      </c>
      <c r="F233" s="8">
        <v>0.4</v>
      </c>
      <c r="G233" s="8">
        <v>0</v>
      </c>
      <c r="H233" s="8">
        <v>1470</v>
      </c>
      <c r="I233" s="8">
        <v>0</v>
      </c>
      <c r="J233" s="8">
        <v>0</v>
      </c>
      <c r="K233" s="8">
        <v>0</v>
      </c>
      <c r="L233" s="8">
        <v>2006</v>
      </c>
      <c r="M233" s="14">
        <f t="shared" si="33"/>
        <v>161.99999999999997</v>
      </c>
      <c r="N233" s="14">
        <f t="shared" si="34"/>
        <v>0.96</v>
      </c>
      <c r="O233" s="14">
        <f t="shared" si="35"/>
        <v>199.6</v>
      </c>
      <c r="P233" s="14">
        <f t="shared" si="36"/>
        <v>164.4</v>
      </c>
      <c r="Q233" s="14">
        <f t="shared" si="37"/>
        <v>39.599999999999994</v>
      </c>
      <c r="R233" s="14">
        <f t="shared" si="38"/>
        <v>158.39999999999998</v>
      </c>
      <c r="S233" s="14">
        <f t="shared" si="39"/>
        <v>1.58</v>
      </c>
      <c r="T233" s="22">
        <f t="shared" si="40"/>
        <v>126.33</v>
      </c>
      <c r="U233" s="25">
        <v>130</v>
      </c>
      <c r="W233" s="7">
        <f t="shared" si="41"/>
        <v>0.87</v>
      </c>
      <c r="X233" s="7">
        <f t="shared" si="42"/>
        <v>0.12</v>
      </c>
      <c r="Y233" s="7">
        <f t="shared" si="43"/>
        <v>0.01</v>
      </c>
    </row>
    <row r="234" spans="1:26" x14ac:dyDescent="0.25">
      <c r="A234" s="8" t="s">
        <v>244</v>
      </c>
      <c r="B234" s="8">
        <v>200</v>
      </c>
      <c r="C234" s="8">
        <v>860</v>
      </c>
      <c r="D234" s="8">
        <v>118.6</v>
      </c>
      <c r="E234" s="8">
        <v>26.4</v>
      </c>
      <c r="F234" s="8">
        <v>31</v>
      </c>
      <c r="G234" s="8">
        <v>0</v>
      </c>
      <c r="H234" s="8">
        <v>1604</v>
      </c>
      <c r="I234" s="8">
        <v>0</v>
      </c>
      <c r="J234" s="8">
        <v>0</v>
      </c>
      <c r="K234" s="8">
        <v>0</v>
      </c>
      <c r="L234" s="8">
        <v>2001</v>
      </c>
      <c r="M234" s="14">
        <f t="shared" si="33"/>
        <v>859</v>
      </c>
      <c r="N234" s="14">
        <f t="shared" si="34"/>
        <v>1</v>
      </c>
      <c r="O234" s="14">
        <f t="shared" si="35"/>
        <v>169</v>
      </c>
      <c r="P234" s="14">
        <f t="shared" si="36"/>
        <v>581</v>
      </c>
      <c r="Q234" s="14">
        <f t="shared" si="37"/>
        <v>145</v>
      </c>
      <c r="R234" s="14">
        <f t="shared" si="38"/>
        <v>580</v>
      </c>
      <c r="S234" s="14">
        <f t="shared" si="39"/>
        <v>5.8</v>
      </c>
      <c r="T234" s="22">
        <f t="shared" si="40"/>
        <v>29.14</v>
      </c>
      <c r="U234" s="25">
        <v>30</v>
      </c>
      <c r="W234" s="7">
        <f t="shared" si="41"/>
        <v>0.67</v>
      </c>
      <c r="X234" s="7">
        <f t="shared" si="42"/>
        <v>0.15</v>
      </c>
      <c r="Y234" s="7">
        <f t="shared" si="43"/>
        <v>0.18</v>
      </c>
    </row>
    <row r="235" spans="1:26" x14ac:dyDescent="0.25">
      <c r="A235" s="8" t="s">
        <v>97</v>
      </c>
      <c r="B235" s="8">
        <v>100</v>
      </c>
      <c r="C235" s="8">
        <v>353</v>
      </c>
      <c r="D235" s="8">
        <v>74.599999999999994</v>
      </c>
      <c r="E235" s="8">
        <v>13.2</v>
      </c>
      <c r="F235" s="8">
        <v>1.2</v>
      </c>
      <c r="G235" s="8"/>
      <c r="H235" s="8">
        <v>2323</v>
      </c>
      <c r="I235" s="8"/>
      <c r="J235" s="8"/>
      <c r="K235" s="8">
        <v>0</v>
      </c>
      <c r="L235" s="8">
        <v>2017</v>
      </c>
      <c r="M235" s="14">
        <f t="shared" si="33"/>
        <v>362</v>
      </c>
      <c r="N235" s="14">
        <f t="shared" si="34"/>
        <v>1.03</v>
      </c>
      <c r="O235" s="14">
        <f t="shared" si="35"/>
        <v>98.8</v>
      </c>
      <c r="P235" s="14">
        <f t="shared" si="36"/>
        <v>342.2</v>
      </c>
      <c r="Q235" s="14">
        <f t="shared" si="37"/>
        <v>87.8</v>
      </c>
      <c r="R235" s="14">
        <f t="shared" si="38"/>
        <v>351.2</v>
      </c>
      <c r="S235" s="14">
        <f t="shared" si="39"/>
        <v>3.51</v>
      </c>
      <c r="T235" s="22">
        <f t="shared" si="40"/>
        <v>28.15</v>
      </c>
      <c r="U235" s="25">
        <v>30</v>
      </c>
      <c r="W235" s="7">
        <f t="shared" si="41"/>
        <v>0.84</v>
      </c>
      <c r="X235" s="7">
        <f t="shared" si="42"/>
        <v>0.15</v>
      </c>
      <c r="Y235" s="7">
        <f t="shared" si="43"/>
        <v>0.01</v>
      </c>
    </row>
    <row r="236" spans="1:26" x14ac:dyDescent="0.25">
      <c r="A236" s="8" t="s">
        <v>198</v>
      </c>
      <c r="B236" s="8">
        <v>100</v>
      </c>
      <c r="C236" s="8">
        <v>42</v>
      </c>
      <c r="D236" s="8">
        <v>9.5</v>
      </c>
      <c r="E236" s="8">
        <v>0.5</v>
      </c>
      <c r="F236" s="8">
        <v>0.4</v>
      </c>
      <c r="G236" s="8"/>
      <c r="H236" s="8"/>
      <c r="I236" s="8"/>
      <c r="J236" s="8"/>
      <c r="K236" s="8">
        <v>0</v>
      </c>
      <c r="L236" s="8">
        <v>2017</v>
      </c>
      <c r="M236" s="14">
        <f t="shared" si="33"/>
        <v>43.6</v>
      </c>
      <c r="N236" s="14">
        <f t="shared" si="34"/>
        <v>1.04</v>
      </c>
      <c r="O236" s="14">
        <f t="shared" si="35"/>
        <v>99.6</v>
      </c>
      <c r="P236" s="14">
        <f t="shared" si="36"/>
        <v>38.4</v>
      </c>
      <c r="Q236" s="14">
        <f t="shared" si="37"/>
        <v>10</v>
      </c>
      <c r="R236" s="14">
        <f t="shared" si="38"/>
        <v>40</v>
      </c>
      <c r="S236" s="14">
        <f t="shared" si="39"/>
        <v>0.4</v>
      </c>
      <c r="T236" s="22">
        <f t="shared" si="40"/>
        <v>249</v>
      </c>
      <c r="U236" s="25">
        <v>250</v>
      </c>
      <c r="W236" s="7">
        <f t="shared" si="41"/>
        <v>0.91</v>
      </c>
      <c r="X236" s="7">
        <f t="shared" si="42"/>
        <v>0.05</v>
      </c>
      <c r="Y236" s="7">
        <f t="shared" si="43"/>
        <v>0.04</v>
      </c>
    </row>
    <row r="237" spans="1:26" x14ac:dyDescent="0.25">
      <c r="A237" s="8" t="s">
        <v>172</v>
      </c>
      <c r="B237" s="8">
        <v>100</v>
      </c>
      <c r="C237" s="8">
        <v>363</v>
      </c>
      <c r="D237" s="8">
        <v>70.5</v>
      </c>
      <c r="E237" s="8">
        <v>15.4</v>
      </c>
      <c r="F237" s="8">
        <v>3.2</v>
      </c>
      <c r="G237" s="8"/>
      <c r="H237" s="8">
        <v>4</v>
      </c>
      <c r="I237" s="8"/>
      <c r="J237" s="8"/>
      <c r="K237" s="8">
        <v>0</v>
      </c>
      <c r="L237" s="8">
        <v>2017</v>
      </c>
      <c r="M237" s="14">
        <f t="shared" si="33"/>
        <v>372.40000000000003</v>
      </c>
      <c r="N237" s="14">
        <f t="shared" si="34"/>
        <v>1.03</v>
      </c>
      <c r="O237" s="14">
        <f t="shared" si="35"/>
        <v>96.8</v>
      </c>
      <c r="P237" s="14">
        <f t="shared" si="36"/>
        <v>334.2</v>
      </c>
      <c r="Q237" s="14">
        <f t="shared" si="37"/>
        <v>85.9</v>
      </c>
      <c r="R237" s="14">
        <f t="shared" si="38"/>
        <v>343.6</v>
      </c>
      <c r="S237" s="14">
        <f t="shared" si="39"/>
        <v>3.44</v>
      </c>
      <c r="T237" s="22">
        <f t="shared" si="40"/>
        <v>28.14</v>
      </c>
      <c r="U237" s="25">
        <v>30</v>
      </c>
      <c r="W237" s="7">
        <f t="shared" si="41"/>
        <v>0.79</v>
      </c>
      <c r="X237" s="7">
        <f t="shared" si="42"/>
        <v>0.17</v>
      </c>
      <c r="Y237" s="7">
        <f t="shared" si="43"/>
        <v>0.04</v>
      </c>
    </row>
    <row r="238" spans="1:26" x14ac:dyDescent="0.25">
      <c r="A238" s="8" t="s">
        <v>132</v>
      </c>
      <c r="B238" s="8">
        <v>40</v>
      </c>
      <c r="C238" s="8">
        <v>170.4</v>
      </c>
      <c r="D238" s="8">
        <v>26.28</v>
      </c>
      <c r="E238" s="8">
        <v>6.16</v>
      </c>
      <c r="F238" s="8">
        <v>4.6399999999999997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2006</v>
      </c>
      <c r="M238" s="14">
        <f t="shared" si="33"/>
        <v>171.51999999999998</v>
      </c>
      <c r="N238" s="14">
        <f t="shared" si="34"/>
        <v>1.01</v>
      </c>
      <c r="O238" s="14">
        <f t="shared" si="35"/>
        <v>35.36</v>
      </c>
      <c r="P238" s="14">
        <f t="shared" si="36"/>
        <v>128.64000000000001</v>
      </c>
      <c r="Q238" s="14">
        <f t="shared" si="37"/>
        <v>32.44</v>
      </c>
      <c r="R238" s="14">
        <f t="shared" si="38"/>
        <v>129.76</v>
      </c>
      <c r="S238" s="14">
        <f t="shared" si="39"/>
        <v>1.3</v>
      </c>
      <c r="T238" s="22">
        <f t="shared" si="40"/>
        <v>27.2</v>
      </c>
      <c r="U238" s="25">
        <v>25</v>
      </c>
      <c r="W238" s="7">
        <f t="shared" si="41"/>
        <v>0.71</v>
      </c>
      <c r="X238" s="7">
        <f t="shared" si="42"/>
        <v>0.17</v>
      </c>
      <c r="Y238" s="7">
        <f t="shared" si="43"/>
        <v>0.13</v>
      </c>
    </row>
    <row r="239" spans="1:26" x14ac:dyDescent="0.25">
      <c r="A239" s="8" t="s">
        <v>216</v>
      </c>
      <c r="B239" s="8">
        <v>100</v>
      </c>
      <c r="C239" s="8">
        <v>28</v>
      </c>
      <c r="D239" s="8">
        <v>5</v>
      </c>
      <c r="E239" s="8">
        <v>0.7</v>
      </c>
      <c r="F239" s="8">
        <v>0.9</v>
      </c>
      <c r="G239" s="8"/>
      <c r="H239" s="8">
        <v>126</v>
      </c>
      <c r="I239" s="8"/>
      <c r="J239" s="8"/>
      <c r="K239" s="8">
        <v>0</v>
      </c>
      <c r="L239" s="8">
        <v>2017</v>
      </c>
      <c r="M239" s="14">
        <f t="shared" si="33"/>
        <v>30.9</v>
      </c>
      <c r="N239" s="14">
        <f t="shared" si="34"/>
        <v>1.1000000000000001</v>
      </c>
      <c r="O239" s="14">
        <f t="shared" si="35"/>
        <v>99.1</v>
      </c>
      <c r="P239" s="14">
        <f t="shared" si="36"/>
        <v>19.899999999999999</v>
      </c>
      <c r="Q239" s="14">
        <f t="shared" si="37"/>
        <v>5.7</v>
      </c>
      <c r="R239" s="14">
        <f t="shared" si="38"/>
        <v>22.8</v>
      </c>
      <c r="S239" s="14">
        <f t="shared" si="39"/>
        <v>0.23</v>
      </c>
      <c r="T239" s="22">
        <f t="shared" si="40"/>
        <v>430.87</v>
      </c>
      <c r="U239" s="25">
        <v>430</v>
      </c>
      <c r="W239" s="7">
        <f t="shared" si="41"/>
        <v>0.76</v>
      </c>
      <c r="X239" s="7">
        <f t="shared" si="42"/>
        <v>0.11</v>
      </c>
      <c r="Y239" s="7">
        <f t="shared" si="43"/>
        <v>0.14000000000000001</v>
      </c>
    </row>
    <row r="240" spans="1:26" x14ac:dyDescent="0.25">
      <c r="A240" s="8" t="s">
        <v>211</v>
      </c>
      <c r="B240" s="8">
        <v>100</v>
      </c>
      <c r="C240" s="8">
        <v>357</v>
      </c>
      <c r="D240" s="8">
        <v>72.81</v>
      </c>
      <c r="E240" s="8">
        <v>10.7</v>
      </c>
      <c r="F240" s="8">
        <v>3.7</v>
      </c>
      <c r="G240" s="8">
        <v>0.46</v>
      </c>
      <c r="H240" s="8">
        <v>1</v>
      </c>
      <c r="I240" s="8">
        <v>0</v>
      </c>
      <c r="J240" s="8">
        <v>0.61</v>
      </c>
      <c r="K240" s="8">
        <v>0</v>
      </c>
      <c r="L240" s="8">
        <v>2017</v>
      </c>
      <c r="M240" s="14">
        <f t="shared" si="33"/>
        <v>367.34000000000003</v>
      </c>
      <c r="N240" s="14">
        <f t="shared" si="34"/>
        <v>1.03</v>
      </c>
      <c r="O240" s="14">
        <f t="shared" si="35"/>
        <v>96.3</v>
      </c>
      <c r="P240" s="14">
        <f t="shared" si="36"/>
        <v>323.7</v>
      </c>
      <c r="Q240" s="14">
        <f t="shared" si="37"/>
        <v>83.51</v>
      </c>
      <c r="R240" s="14">
        <f t="shared" si="38"/>
        <v>334.04</v>
      </c>
      <c r="S240" s="14">
        <f t="shared" si="39"/>
        <v>3.34</v>
      </c>
      <c r="T240" s="22">
        <f t="shared" si="40"/>
        <v>28.83</v>
      </c>
      <c r="U240" s="25">
        <v>30</v>
      </c>
      <c r="W240" s="7">
        <f t="shared" si="41"/>
        <v>0.83</v>
      </c>
      <c r="X240" s="7">
        <f t="shared" si="42"/>
        <v>0.12</v>
      </c>
      <c r="Y240" s="7">
        <f t="shared" si="43"/>
        <v>0.04</v>
      </c>
    </row>
    <row r="241" spans="1:26" x14ac:dyDescent="0.25">
      <c r="A241" s="8" t="s">
        <v>201</v>
      </c>
      <c r="B241" s="8">
        <v>350</v>
      </c>
      <c r="C241" s="8">
        <v>161</v>
      </c>
      <c r="D241" s="8">
        <v>29.4</v>
      </c>
      <c r="E241" s="8">
        <v>9.8000000000000007</v>
      </c>
      <c r="F241" s="8">
        <v>0.35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2011</v>
      </c>
      <c r="M241" s="14">
        <f t="shared" si="33"/>
        <v>159.95000000000002</v>
      </c>
      <c r="N241" s="14">
        <f t="shared" si="34"/>
        <v>0.99</v>
      </c>
      <c r="O241" s="14">
        <f t="shared" si="35"/>
        <v>349.65</v>
      </c>
      <c r="P241" s="14">
        <f t="shared" si="36"/>
        <v>157.85</v>
      </c>
      <c r="Q241" s="14">
        <f t="shared" si="37"/>
        <v>39.200000000000003</v>
      </c>
      <c r="R241" s="14">
        <f t="shared" si="38"/>
        <v>156.80000000000001</v>
      </c>
      <c r="S241" s="14">
        <f t="shared" si="39"/>
        <v>1.57</v>
      </c>
      <c r="T241" s="22">
        <f t="shared" si="40"/>
        <v>222.71</v>
      </c>
      <c r="U241" s="25">
        <v>220</v>
      </c>
      <c r="W241" s="7">
        <f t="shared" si="41"/>
        <v>0.74</v>
      </c>
      <c r="X241" s="7">
        <f t="shared" si="42"/>
        <v>0.25</v>
      </c>
      <c r="Y241" s="7">
        <f t="shared" si="43"/>
        <v>0.01</v>
      </c>
    </row>
    <row r="242" spans="1:26" x14ac:dyDescent="0.25">
      <c r="A242" s="8" t="s">
        <v>245</v>
      </c>
      <c r="B242" s="8">
        <v>100</v>
      </c>
      <c r="C242" s="8">
        <v>117</v>
      </c>
      <c r="D242" s="8">
        <v>24.4</v>
      </c>
      <c r="E242" s="8">
        <v>3.9</v>
      </c>
      <c r="F242" s="8">
        <v>0.4</v>
      </c>
      <c r="G242" s="8"/>
      <c r="H242" s="8">
        <v>132</v>
      </c>
      <c r="I242" s="8"/>
      <c r="J242" s="8"/>
      <c r="K242" s="8">
        <v>0</v>
      </c>
      <c r="L242" s="8">
        <v>2017</v>
      </c>
      <c r="M242" s="14">
        <f t="shared" si="33"/>
        <v>116.79999999999998</v>
      </c>
      <c r="N242" s="14">
        <f t="shared" si="34"/>
        <v>1</v>
      </c>
      <c r="O242" s="14">
        <f t="shared" si="35"/>
        <v>99.6</v>
      </c>
      <c r="P242" s="14">
        <f t="shared" si="36"/>
        <v>113.4</v>
      </c>
      <c r="Q242" s="14">
        <f t="shared" si="37"/>
        <v>28.299999999999997</v>
      </c>
      <c r="R242" s="14">
        <f t="shared" si="38"/>
        <v>113.19999999999999</v>
      </c>
      <c r="S242" s="14">
        <f t="shared" si="39"/>
        <v>1.1299999999999999</v>
      </c>
      <c r="T242" s="22">
        <f t="shared" si="40"/>
        <v>88.14</v>
      </c>
      <c r="U242" s="25">
        <v>90</v>
      </c>
      <c r="W242" s="7">
        <f t="shared" si="41"/>
        <v>0.85</v>
      </c>
      <c r="X242" s="7">
        <f t="shared" si="42"/>
        <v>0.14000000000000001</v>
      </c>
      <c r="Y242" s="7">
        <f t="shared" si="43"/>
        <v>0.01</v>
      </c>
    </row>
    <row r="243" spans="1:26" s="4" customFormat="1" x14ac:dyDescent="0.25">
      <c r="A243" s="8" t="s">
        <v>247</v>
      </c>
      <c r="B243" s="8">
        <v>350</v>
      </c>
      <c r="C243" s="8">
        <v>220.5</v>
      </c>
      <c r="D243" s="8">
        <v>2.1</v>
      </c>
      <c r="E243" s="8">
        <v>3.85</v>
      </c>
      <c r="F243" s="8">
        <v>1.4</v>
      </c>
      <c r="G243" s="8">
        <v>0</v>
      </c>
      <c r="H243" s="8">
        <v>763</v>
      </c>
      <c r="I243" s="8">
        <v>0</v>
      </c>
      <c r="J243" s="8">
        <v>0</v>
      </c>
      <c r="K243" s="8">
        <v>0</v>
      </c>
      <c r="L243" s="8">
        <v>2006</v>
      </c>
      <c r="M243" s="19">
        <f t="shared" si="33"/>
        <v>36.4</v>
      </c>
      <c r="N243" s="19">
        <f t="shared" si="34"/>
        <v>0.17</v>
      </c>
      <c r="O243" s="14">
        <f t="shared" si="35"/>
        <v>348.6</v>
      </c>
      <c r="P243" s="14">
        <f t="shared" si="36"/>
        <v>207.9</v>
      </c>
      <c r="Q243" s="14">
        <f t="shared" si="37"/>
        <v>5.95</v>
      </c>
      <c r="R243" s="14">
        <f t="shared" si="38"/>
        <v>23.8</v>
      </c>
      <c r="S243" s="14">
        <f t="shared" si="39"/>
        <v>0.24</v>
      </c>
      <c r="T243" s="22">
        <f t="shared" si="40"/>
        <v>1452.5</v>
      </c>
      <c r="U243" s="23">
        <v>1450</v>
      </c>
      <c r="V243" s="10"/>
      <c r="W243" s="7">
        <f t="shared" si="41"/>
        <v>0.28999999999999998</v>
      </c>
      <c r="X243" s="7">
        <f t="shared" si="42"/>
        <v>0.52</v>
      </c>
      <c r="Y243" s="7">
        <f t="shared" si="43"/>
        <v>0.19</v>
      </c>
      <c r="Z243" s="10"/>
    </row>
    <row r="244" spans="1:26" x14ac:dyDescent="0.25">
      <c r="A244" s="8" t="s">
        <v>202</v>
      </c>
      <c r="B244" s="8">
        <v>100</v>
      </c>
      <c r="C244" s="8">
        <v>144</v>
      </c>
      <c r="D244" s="8">
        <v>33.590000000000003</v>
      </c>
      <c r="E244" s="8">
        <v>2.11</v>
      </c>
      <c r="F244" s="8">
        <v>0.28000000000000003</v>
      </c>
      <c r="G244" s="8">
        <v>1.04</v>
      </c>
      <c r="H244" s="8">
        <v>1</v>
      </c>
      <c r="I244" s="8">
        <v>0</v>
      </c>
      <c r="J244" s="8">
        <v>0.11</v>
      </c>
      <c r="K244" s="8">
        <v>0</v>
      </c>
      <c r="L244" s="8">
        <v>2017</v>
      </c>
      <c r="M244" s="14">
        <f t="shared" si="33"/>
        <v>145.32000000000002</v>
      </c>
      <c r="N244" s="14">
        <f t="shared" si="34"/>
        <v>1.01</v>
      </c>
      <c r="O244" s="14">
        <f t="shared" si="35"/>
        <v>99.72</v>
      </c>
      <c r="P244" s="14">
        <f t="shared" si="36"/>
        <v>141.47999999999999</v>
      </c>
      <c r="Q244" s="14">
        <f t="shared" si="37"/>
        <v>35.700000000000003</v>
      </c>
      <c r="R244" s="14">
        <f t="shared" si="38"/>
        <v>142.80000000000001</v>
      </c>
      <c r="S244" s="14">
        <f t="shared" si="39"/>
        <v>1.43</v>
      </c>
      <c r="T244" s="22">
        <f t="shared" si="40"/>
        <v>69.73</v>
      </c>
      <c r="U244" s="25">
        <v>70</v>
      </c>
      <c r="W244" s="7">
        <f t="shared" si="41"/>
        <v>0.93</v>
      </c>
      <c r="X244" s="7">
        <f t="shared" si="42"/>
        <v>0.06</v>
      </c>
      <c r="Y244" s="7">
        <f t="shared" si="43"/>
        <v>0.01</v>
      </c>
    </row>
    <row r="245" spans="1:26" x14ac:dyDescent="0.25">
      <c r="A245" s="8" t="s">
        <v>212</v>
      </c>
      <c r="B245" s="8">
        <v>100</v>
      </c>
      <c r="C245" s="8">
        <v>150</v>
      </c>
      <c r="D245" s="8">
        <v>33.76</v>
      </c>
      <c r="E245" s="8">
        <v>2.83</v>
      </c>
      <c r="F245" s="8">
        <v>0.38</v>
      </c>
      <c r="G245" s="8">
        <v>0.03</v>
      </c>
      <c r="H245" s="8">
        <v>159</v>
      </c>
      <c r="I245" s="8">
        <v>0</v>
      </c>
      <c r="J245" s="8">
        <v>0.13</v>
      </c>
      <c r="K245" s="8">
        <v>0</v>
      </c>
      <c r="L245" s="8">
        <v>2017</v>
      </c>
      <c r="M245" s="14">
        <f t="shared" si="33"/>
        <v>149.77999999999997</v>
      </c>
      <c r="N245" s="14">
        <f t="shared" si="34"/>
        <v>1</v>
      </c>
      <c r="O245" s="14">
        <f t="shared" si="35"/>
        <v>99.62</v>
      </c>
      <c r="P245" s="14">
        <f t="shared" si="36"/>
        <v>146.58000000000001</v>
      </c>
      <c r="Q245" s="14">
        <f t="shared" si="37"/>
        <v>36.589999999999996</v>
      </c>
      <c r="R245" s="14">
        <f t="shared" si="38"/>
        <v>146.35999999999999</v>
      </c>
      <c r="S245" s="14">
        <f t="shared" si="39"/>
        <v>1.46</v>
      </c>
      <c r="T245" s="22">
        <f t="shared" si="40"/>
        <v>68.23</v>
      </c>
      <c r="U245" s="25">
        <v>70</v>
      </c>
      <c r="W245" s="7">
        <f t="shared" si="41"/>
        <v>0.91</v>
      </c>
      <c r="X245" s="7">
        <f t="shared" si="42"/>
        <v>0.08</v>
      </c>
      <c r="Y245" s="7">
        <f t="shared" si="43"/>
        <v>0.01</v>
      </c>
    </row>
    <row r="246" spans="1:26" x14ac:dyDescent="0.25">
      <c r="A246" s="8" t="s">
        <v>99</v>
      </c>
      <c r="B246" s="8">
        <v>100</v>
      </c>
      <c r="C246" s="8">
        <v>538</v>
      </c>
      <c r="D246" s="8">
        <v>45.4</v>
      </c>
      <c r="E246" s="8">
        <v>15</v>
      </c>
      <c r="F246" s="8">
        <v>32.9</v>
      </c>
      <c r="G246" s="8"/>
      <c r="H246" s="8">
        <v>81</v>
      </c>
      <c r="I246" s="8"/>
      <c r="J246" s="8"/>
      <c r="K246" s="8">
        <v>0</v>
      </c>
      <c r="L246" s="8">
        <v>2017</v>
      </c>
      <c r="M246" s="14">
        <f t="shared" si="33"/>
        <v>537.69999999999993</v>
      </c>
      <c r="N246" s="14">
        <f t="shared" si="34"/>
        <v>1</v>
      </c>
      <c r="O246" s="14">
        <f t="shared" si="35"/>
        <v>67.099999999999994</v>
      </c>
      <c r="P246" s="14">
        <f t="shared" si="36"/>
        <v>241.90000000000003</v>
      </c>
      <c r="Q246" s="14">
        <f t="shared" si="37"/>
        <v>60.4</v>
      </c>
      <c r="R246" s="14">
        <f t="shared" si="38"/>
        <v>241.6</v>
      </c>
      <c r="S246" s="14">
        <f t="shared" si="39"/>
        <v>2.42</v>
      </c>
      <c r="T246" s="22">
        <f t="shared" si="40"/>
        <v>27.73</v>
      </c>
      <c r="U246" s="25">
        <v>30</v>
      </c>
      <c r="W246" s="7">
        <f t="shared" si="41"/>
        <v>0.49</v>
      </c>
      <c r="X246" s="7">
        <f t="shared" si="42"/>
        <v>0.16</v>
      </c>
      <c r="Y246" s="7">
        <f t="shared" si="43"/>
        <v>0.35</v>
      </c>
    </row>
    <row r="247" spans="1:26" x14ac:dyDescent="0.25">
      <c r="A247" s="8" t="s">
        <v>220</v>
      </c>
      <c r="B247" s="8">
        <v>100</v>
      </c>
      <c r="C247" s="8">
        <v>35</v>
      </c>
      <c r="D247" s="8">
        <v>5.9</v>
      </c>
      <c r="E247" s="8">
        <v>1</v>
      </c>
      <c r="F247" s="8">
        <v>1.2</v>
      </c>
      <c r="G247" s="8"/>
      <c r="H247" s="8">
        <v>120</v>
      </c>
      <c r="I247" s="8"/>
      <c r="J247" s="8"/>
      <c r="K247" s="8">
        <v>0</v>
      </c>
      <c r="L247" s="8">
        <v>2017</v>
      </c>
      <c r="M247" s="14">
        <f t="shared" si="33"/>
        <v>38.4</v>
      </c>
      <c r="N247" s="14">
        <f t="shared" si="34"/>
        <v>1.1000000000000001</v>
      </c>
      <c r="O247" s="14">
        <f t="shared" si="35"/>
        <v>98.8</v>
      </c>
      <c r="P247" s="14">
        <f t="shared" si="36"/>
        <v>24.200000000000003</v>
      </c>
      <c r="Q247" s="14">
        <f t="shared" si="37"/>
        <v>6.9</v>
      </c>
      <c r="R247" s="14">
        <f t="shared" si="38"/>
        <v>27.6</v>
      </c>
      <c r="S247" s="14">
        <f t="shared" si="39"/>
        <v>0.28000000000000003</v>
      </c>
      <c r="T247" s="22">
        <f t="shared" si="40"/>
        <v>352.86</v>
      </c>
      <c r="U247" s="25">
        <v>350</v>
      </c>
      <c r="W247" s="7">
        <f t="shared" si="41"/>
        <v>0.73</v>
      </c>
      <c r="X247" s="7">
        <f t="shared" si="42"/>
        <v>0.12</v>
      </c>
      <c r="Y247" s="7">
        <f t="shared" si="43"/>
        <v>0.15</v>
      </c>
    </row>
    <row r="248" spans="1:26" x14ac:dyDescent="0.25">
      <c r="A248" s="8" t="s">
        <v>92</v>
      </c>
      <c r="B248" s="8">
        <v>100</v>
      </c>
      <c r="C248" s="8">
        <v>357</v>
      </c>
      <c r="D248" s="8">
        <v>82.08</v>
      </c>
      <c r="E248" s="8">
        <v>6.44</v>
      </c>
      <c r="F248" s="8">
        <v>0.56999999999999995</v>
      </c>
      <c r="G248" s="8">
        <v>0.08</v>
      </c>
      <c r="H248" s="8">
        <v>3</v>
      </c>
      <c r="I248" s="8">
        <v>0</v>
      </c>
      <c r="J248" s="8">
        <v>0.19</v>
      </c>
      <c r="K248" s="8">
        <v>0</v>
      </c>
      <c r="L248" s="8">
        <v>2017</v>
      </c>
      <c r="M248" s="14">
        <f t="shared" si="33"/>
        <v>359.21</v>
      </c>
      <c r="N248" s="14">
        <f t="shared" si="34"/>
        <v>1.01</v>
      </c>
      <c r="O248" s="14">
        <f t="shared" si="35"/>
        <v>99.43</v>
      </c>
      <c r="P248" s="14">
        <f t="shared" si="36"/>
        <v>351.87</v>
      </c>
      <c r="Q248" s="14">
        <f t="shared" si="37"/>
        <v>88.52</v>
      </c>
      <c r="R248" s="14">
        <f t="shared" si="38"/>
        <v>354.08</v>
      </c>
      <c r="S248" s="14">
        <f t="shared" si="39"/>
        <v>3.54</v>
      </c>
      <c r="T248" s="22">
        <f t="shared" si="40"/>
        <v>28.09</v>
      </c>
      <c r="U248" s="25">
        <v>30</v>
      </c>
      <c r="W248" s="7">
        <f t="shared" si="41"/>
        <v>0.92</v>
      </c>
      <c r="X248" s="7">
        <f t="shared" si="42"/>
        <v>7.0000000000000007E-2</v>
      </c>
      <c r="Y248" s="7">
        <f t="shared" si="43"/>
        <v>0.01</v>
      </c>
    </row>
    <row r="249" spans="1:26" x14ac:dyDescent="0.25">
      <c r="A249" s="8" t="s">
        <v>90</v>
      </c>
      <c r="B249" s="8">
        <v>100</v>
      </c>
      <c r="C249" s="8">
        <v>386</v>
      </c>
      <c r="D249" s="8">
        <v>83.6</v>
      </c>
      <c r="E249" s="8">
        <v>9</v>
      </c>
      <c r="F249" s="8">
        <v>1.7</v>
      </c>
      <c r="G249" s="8"/>
      <c r="H249" s="8">
        <v>3</v>
      </c>
      <c r="I249" s="8"/>
      <c r="J249" s="8"/>
      <c r="K249" s="8">
        <v>0</v>
      </c>
      <c r="L249" s="8">
        <v>2017</v>
      </c>
      <c r="M249" s="14">
        <f t="shared" si="33"/>
        <v>385.7</v>
      </c>
      <c r="N249" s="14">
        <f t="shared" si="34"/>
        <v>1</v>
      </c>
      <c r="O249" s="14">
        <f t="shared" si="35"/>
        <v>98.3</v>
      </c>
      <c r="P249" s="14">
        <f t="shared" si="36"/>
        <v>370.7</v>
      </c>
      <c r="Q249" s="14">
        <f t="shared" si="37"/>
        <v>92.6</v>
      </c>
      <c r="R249" s="14">
        <f t="shared" si="38"/>
        <v>370.4</v>
      </c>
      <c r="S249" s="14">
        <f t="shared" si="39"/>
        <v>3.7</v>
      </c>
      <c r="T249" s="22">
        <f t="shared" si="40"/>
        <v>26.57</v>
      </c>
      <c r="U249" s="25">
        <v>25</v>
      </c>
      <c r="W249" s="7">
        <f t="shared" si="41"/>
        <v>0.89</v>
      </c>
      <c r="X249" s="7">
        <f t="shared" si="42"/>
        <v>0.1</v>
      </c>
      <c r="Y249" s="7">
        <f t="shared" si="43"/>
        <v>0.02</v>
      </c>
    </row>
    <row r="250" spans="1:26" x14ac:dyDescent="0.25">
      <c r="A250" s="8" t="s">
        <v>280</v>
      </c>
      <c r="B250" s="8">
        <v>100</v>
      </c>
      <c r="C250" s="8">
        <v>475</v>
      </c>
      <c r="D250" s="8">
        <v>48.3</v>
      </c>
      <c r="E250" s="8">
        <v>13.8</v>
      </c>
      <c r="F250" s="8">
        <v>25.2</v>
      </c>
      <c r="G250" s="8"/>
      <c r="H250" s="8">
        <v>17</v>
      </c>
      <c r="I250" s="8"/>
      <c r="J250" s="8"/>
      <c r="K250" s="8">
        <v>0</v>
      </c>
      <c r="L250" s="8">
        <v>2017</v>
      </c>
      <c r="M250" s="14">
        <f t="shared" si="33"/>
        <v>475.19999999999993</v>
      </c>
      <c r="N250" s="14">
        <f t="shared" si="34"/>
        <v>1</v>
      </c>
      <c r="O250" s="14">
        <f t="shared" si="35"/>
        <v>74.8</v>
      </c>
      <c r="P250" s="14">
        <f t="shared" si="36"/>
        <v>248.20000000000002</v>
      </c>
      <c r="Q250" s="14">
        <f t="shared" si="37"/>
        <v>62.099999999999994</v>
      </c>
      <c r="R250" s="14">
        <f t="shared" si="38"/>
        <v>248.39999999999998</v>
      </c>
      <c r="S250" s="14">
        <f t="shared" si="39"/>
        <v>2.48</v>
      </c>
      <c r="T250" s="22">
        <f t="shared" si="40"/>
        <v>30.16</v>
      </c>
      <c r="U250" s="25">
        <v>30</v>
      </c>
      <c r="W250" s="7">
        <f t="shared" si="41"/>
        <v>0.55000000000000004</v>
      </c>
      <c r="X250" s="7">
        <f t="shared" si="42"/>
        <v>0.16</v>
      </c>
      <c r="Y250" s="7">
        <f t="shared" si="43"/>
        <v>0.28999999999999998</v>
      </c>
    </row>
    <row r="251" spans="1:26" x14ac:dyDescent="0.25">
      <c r="A251" s="8" t="s">
        <v>91</v>
      </c>
      <c r="B251" s="8">
        <v>100</v>
      </c>
      <c r="C251" s="8">
        <v>343</v>
      </c>
      <c r="D251" s="8">
        <v>76.099999999999994</v>
      </c>
      <c r="E251" s="8">
        <v>4.4000000000000004</v>
      </c>
      <c r="F251" s="8">
        <v>2.2999999999999998</v>
      </c>
      <c r="G251" s="8"/>
      <c r="H251" s="8">
        <v>29</v>
      </c>
      <c r="I251" s="8"/>
      <c r="J251" s="8"/>
      <c r="K251" s="8">
        <v>0</v>
      </c>
      <c r="L251" s="8">
        <v>2017</v>
      </c>
      <c r="M251" s="14">
        <f t="shared" si="33"/>
        <v>342.7</v>
      </c>
      <c r="N251" s="14">
        <f t="shared" si="34"/>
        <v>1</v>
      </c>
      <c r="O251" s="14">
        <f t="shared" si="35"/>
        <v>97.7</v>
      </c>
      <c r="P251" s="14">
        <f t="shared" si="36"/>
        <v>322.3</v>
      </c>
      <c r="Q251" s="14">
        <f t="shared" si="37"/>
        <v>80.5</v>
      </c>
      <c r="R251" s="14">
        <f t="shared" si="38"/>
        <v>322</v>
      </c>
      <c r="S251" s="14">
        <f t="shared" si="39"/>
        <v>3.22</v>
      </c>
      <c r="T251" s="22">
        <f t="shared" si="40"/>
        <v>30.34</v>
      </c>
      <c r="U251" s="25">
        <v>30</v>
      </c>
      <c r="W251" s="7">
        <f t="shared" si="41"/>
        <v>0.92</v>
      </c>
      <c r="X251" s="7">
        <f t="shared" si="42"/>
        <v>0.05</v>
      </c>
      <c r="Y251" s="7">
        <f t="shared" si="43"/>
        <v>0.03</v>
      </c>
    </row>
    <row r="252" spans="1:26" x14ac:dyDescent="0.25">
      <c r="A252" s="8" t="s">
        <v>205</v>
      </c>
      <c r="B252" s="8">
        <v>100</v>
      </c>
      <c r="C252" s="8">
        <v>417</v>
      </c>
      <c r="D252" s="8">
        <v>75.599999999999994</v>
      </c>
      <c r="E252" s="8">
        <v>2</v>
      </c>
      <c r="F252" s="8">
        <v>11.8</v>
      </c>
      <c r="G252" s="8"/>
      <c r="H252" s="8">
        <v>28</v>
      </c>
      <c r="I252" s="8"/>
      <c r="J252" s="8"/>
      <c r="K252" s="8">
        <v>0</v>
      </c>
      <c r="L252" s="8">
        <v>2017</v>
      </c>
      <c r="M252" s="14">
        <f t="shared" si="33"/>
        <v>416.59999999999997</v>
      </c>
      <c r="N252" s="14">
        <f t="shared" si="34"/>
        <v>1</v>
      </c>
      <c r="O252" s="14">
        <f t="shared" si="35"/>
        <v>88.2</v>
      </c>
      <c r="P252" s="14">
        <f t="shared" si="36"/>
        <v>310.8</v>
      </c>
      <c r="Q252" s="14">
        <f t="shared" si="37"/>
        <v>77.599999999999994</v>
      </c>
      <c r="R252" s="14">
        <f t="shared" si="38"/>
        <v>310.39999999999998</v>
      </c>
      <c r="S252" s="14">
        <f t="shared" si="39"/>
        <v>3.1</v>
      </c>
      <c r="T252" s="22">
        <f t="shared" si="40"/>
        <v>28.45</v>
      </c>
      <c r="U252" s="25">
        <v>30</v>
      </c>
      <c r="W252" s="7">
        <f t="shared" si="41"/>
        <v>0.85</v>
      </c>
      <c r="X252" s="7">
        <f t="shared" si="42"/>
        <v>0.02</v>
      </c>
      <c r="Y252" s="7">
        <f t="shared" si="43"/>
        <v>0.13</v>
      </c>
    </row>
    <row r="253" spans="1:26" x14ac:dyDescent="0.25">
      <c r="A253" s="8" t="s">
        <v>203</v>
      </c>
      <c r="B253" s="8">
        <v>100</v>
      </c>
      <c r="C253" s="8">
        <v>411</v>
      </c>
      <c r="D253" s="8">
        <v>77.489999999999995</v>
      </c>
      <c r="E253" s="8">
        <v>1.96</v>
      </c>
      <c r="F253" s="8">
        <v>10.37</v>
      </c>
      <c r="G253" s="8">
        <v>14.72</v>
      </c>
      <c r="H253" s="8">
        <v>18</v>
      </c>
      <c r="I253" s="8">
        <v>0</v>
      </c>
      <c r="J253" s="8">
        <v>1.72</v>
      </c>
      <c r="K253" s="8">
        <v>0</v>
      </c>
      <c r="L253" s="8">
        <v>2017</v>
      </c>
      <c r="M253" s="14">
        <f t="shared" si="33"/>
        <v>411.12999999999994</v>
      </c>
      <c r="N253" s="14">
        <f t="shared" si="34"/>
        <v>1</v>
      </c>
      <c r="O253" s="14">
        <f t="shared" si="35"/>
        <v>89.63</v>
      </c>
      <c r="P253" s="14">
        <f t="shared" si="36"/>
        <v>317.67</v>
      </c>
      <c r="Q253" s="14">
        <f t="shared" si="37"/>
        <v>79.449999999999989</v>
      </c>
      <c r="R253" s="14">
        <f t="shared" si="38"/>
        <v>317.79999999999995</v>
      </c>
      <c r="S253" s="14">
        <f t="shared" si="39"/>
        <v>3.18</v>
      </c>
      <c r="T253" s="22">
        <f t="shared" si="40"/>
        <v>28.19</v>
      </c>
      <c r="U253" s="25">
        <v>30</v>
      </c>
      <c r="W253" s="7">
        <f t="shared" si="41"/>
        <v>0.86</v>
      </c>
      <c r="X253" s="7">
        <f t="shared" si="42"/>
        <v>0.02</v>
      </c>
      <c r="Y253" s="7">
        <f t="shared" si="43"/>
        <v>0.12</v>
      </c>
    </row>
    <row r="254" spans="1:26" x14ac:dyDescent="0.25">
      <c r="A254" s="8" t="s">
        <v>218</v>
      </c>
      <c r="B254" s="8">
        <v>100</v>
      </c>
      <c r="C254" s="8">
        <v>446</v>
      </c>
      <c r="D254" s="8">
        <v>79.599999999999994</v>
      </c>
      <c r="E254" s="8">
        <v>7.8</v>
      </c>
      <c r="F254" s="8">
        <v>10.7</v>
      </c>
      <c r="G254" s="8"/>
      <c r="H254" s="8">
        <v>144</v>
      </c>
      <c r="I254" s="8"/>
      <c r="J254" s="8"/>
      <c r="K254" s="8">
        <v>0</v>
      </c>
      <c r="L254" s="8">
        <v>2017</v>
      </c>
      <c r="M254" s="14">
        <f t="shared" si="33"/>
        <v>445.9</v>
      </c>
      <c r="N254" s="14">
        <f t="shared" si="34"/>
        <v>1</v>
      </c>
      <c r="O254" s="14">
        <f t="shared" si="35"/>
        <v>89.3</v>
      </c>
      <c r="P254" s="14">
        <f t="shared" si="36"/>
        <v>349.7</v>
      </c>
      <c r="Q254" s="14">
        <f t="shared" si="37"/>
        <v>87.399999999999991</v>
      </c>
      <c r="R254" s="14">
        <f t="shared" si="38"/>
        <v>349.59999999999997</v>
      </c>
      <c r="S254" s="14">
        <f t="shared" si="39"/>
        <v>3.5</v>
      </c>
      <c r="T254" s="22">
        <f t="shared" si="40"/>
        <v>25.51</v>
      </c>
      <c r="U254" s="25">
        <v>25</v>
      </c>
      <c r="W254" s="7">
        <f t="shared" si="41"/>
        <v>0.81</v>
      </c>
      <c r="X254" s="7">
        <f t="shared" si="42"/>
        <v>0.08</v>
      </c>
      <c r="Y254" s="7">
        <f t="shared" si="43"/>
        <v>0.11</v>
      </c>
    </row>
    <row r="255" spans="1:26" x14ac:dyDescent="0.25">
      <c r="A255" s="8" t="s">
        <v>95</v>
      </c>
      <c r="B255" s="8">
        <v>100</v>
      </c>
      <c r="C255" s="8">
        <v>237</v>
      </c>
      <c r="D255" s="8">
        <v>51.1</v>
      </c>
      <c r="E255" s="8">
        <v>4.0999999999999996</v>
      </c>
      <c r="F255" s="8">
        <v>1.8</v>
      </c>
      <c r="G255" s="8"/>
      <c r="H255" s="8">
        <v>185</v>
      </c>
      <c r="I255" s="8"/>
      <c r="J255" s="8"/>
      <c r="K255" s="8">
        <v>0</v>
      </c>
      <c r="L255" s="8">
        <v>2017</v>
      </c>
      <c r="M255" s="14">
        <f t="shared" si="33"/>
        <v>237</v>
      </c>
      <c r="N255" s="14">
        <f t="shared" si="34"/>
        <v>1</v>
      </c>
      <c r="O255" s="14">
        <f t="shared" si="35"/>
        <v>98.2</v>
      </c>
      <c r="P255" s="14">
        <f t="shared" si="36"/>
        <v>220.8</v>
      </c>
      <c r="Q255" s="14">
        <f t="shared" si="37"/>
        <v>55.2</v>
      </c>
      <c r="R255" s="14">
        <f t="shared" si="38"/>
        <v>220.8</v>
      </c>
      <c r="S255" s="14">
        <f t="shared" si="39"/>
        <v>2.21</v>
      </c>
      <c r="T255" s="22">
        <f t="shared" si="40"/>
        <v>44.43</v>
      </c>
      <c r="U255" s="25">
        <v>45</v>
      </c>
      <c r="W255" s="7">
        <f t="shared" si="41"/>
        <v>0.9</v>
      </c>
      <c r="X255" s="7">
        <f t="shared" si="42"/>
        <v>7.0000000000000007E-2</v>
      </c>
      <c r="Y255" s="7">
        <f t="shared" si="43"/>
        <v>0.03</v>
      </c>
    </row>
    <row r="256" spans="1:26" x14ac:dyDescent="0.25">
      <c r="A256" s="8" t="s">
        <v>104</v>
      </c>
      <c r="B256" s="8">
        <v>100</v>
      </c>
      <c r="C256" s="8">
        <v>223</v>
      </c>
      <c r="D256" s="8">
        <v>47.4</v>
      </c>
      <c r="E256" s="8">
        <v>5.7</v>
      </c>
      <c r="F256" s="8">
        <v>1.2</v>
      </c>
      <c r="G256" s="8"/>
      <c r="H256" s="8">
        <v>237</v>
      </c>
      <c r="I256" s="8"/>
      <c r="J256" s="8"/>
      <c r="K256" s="8">
        <v>0</v>
      </c>
      <c r="L256" s="8">
        <v>2017</v>
      </c>
      <c r="M256" s="14">
        <f t="shared" si="33"/>
        <v>223.20000000000002</v>
      </c>
      <c r="N256" s="14">
        <f t="shared" si="34"/>
        <v>1</v>
      </c>
      <c r="O256" s="14">
        <f t="shared" si="35"/>
        <v>98.8</v>
      </c>
      <c r="P256" s="14">
        <f t="shared" si="36"/>
        <v>212.2</v>
      </c>
      <c r="Q256" s="14">
        <f t="shared" si="37"/>
        <v>53.1</v>
      </c>
      <c r="R256" s="14">
        <f t="shared" si="38"/>
        <v>212.4</v>
      </c>
      <c r="S256" s="14">
        <f t="shared" si="39"/>
        <v>2.12</v>
      </c>
      <c r="T256" s="22">
        <f t="shared" si="40"/>
        <v>46.6</v>
      </c>
      <c r="U256" s="25">
        <v>45</v>
      </c>
      <c r="W256" s="7">
        <f t="shared" si="41"/>
        <v>0.87</v>
      </c>
      <c r="X256" s="7">
        <f t="shared" si="42"/>
        <v>0.1</v>
      </c>
      <c r="Y256" s="7">
        <f t="shared" si="43"/>
        <v>0.02</v>
      </c>
    </row>
    <row r="257" spans="1:26" x14ac:dyDescent="0.25">
      <c r="A257" s="8" t="s">
        <v>213</v>
      </c>
      <c r="B257" s="8">
        <v>100</v>
      </c>
      <c r="C257" s="8">
        <v>244</v>
      </c>
      <c r="D257" s="8">
        <v>52.3</v>
      </c>
      <c r="E257" s="8">
        <v>3.7</v>
      </c>
      <c r="F257" s="8">
        <v>2.2000000000000002</v>
      </c>
      <c r="G257" s="8"/>
      <c r="H257" s="8">
        <v>289</v>
      </c>
      <c r="I257" s="8"/>
      <c r="J257" s="8"/>
      <c r="K257" s="8">
        <v>0</v>
      </c>
      <c r="L257" s="8">
        <v>2017</v>
      </c>
      <c r="M257" s="14">
        <f t="shared" si="33"/>
        <v>243.8</v>
      </c>
      <c r="N257" s="14">
        <f t="shared" si="34"/>
        <v>1</v>
      </c>
      <c r="O257" s="14">
        <f t="shared" si="35"/>
        <v>97.8</v>
      </c>
      <c r="P257" s="14">
        <f t="shared" si="36"/>
        <v>224.2</v>
      </c>
      <c r="Q257" s="14">
        <f t="shared" si="37"/>
        <v>56</v>
      </c>
      <c r="R257" s="14">
        <f t="shared" si="38"/>
        <v>224</v>
      </c>
      <c r="S257" s="14">
        <f t="shared" si="39"/>
        <v>2.2400000000000002</v>
      </c>
      <c r="T257" s="22">
        <f t="shared" si="40"/>
        <v>43.66</v>
      </c>
      <c r="U257" s="25">
        <v>45</v>
      </c>
      <c r="W257" s="7">
        <f t="shared" si="41"/>
        <v>0.9</v>
      </c>
      <c r="X257" s="7">
        <f t="shared" si="42"/>
        <v>0.06</v>
      </c>
      <c r="Y257" s="7">
        <f t="shared" si="43"/>
        <v>0.04</v>
      </c>
    </row>
    <row r="258" spans="1:26" x14ac:dyDescent="0.25">
      <c r="A258" s="8" t="s">
        <v>281</v>
      </c>
      <c r="B258" s="8">
        <v>100</v>
      </c>
      <c r="C258" s="8">
        <v>231</v>
      </c>
      <c r="D258" s="8">
        <v>49.69</v>
      </c>
      <c r="E258" s="8">
        <v>5.52</v>
      </c>
      <c r="F258" s="8">
        <v>1.1499999999999999</v>
      </c>
      <c r="G258" s="8">
        <v>2.81</v>
      </c>
      <c r="H258" s="8">
        <v>337</v>
      </c>
      <c r="I258" s="8">
        <v>0</v>
      </c>
      <c r="J258" s="8">
        <v>0.23</v>
      </c>
      <c r="K258" s="8">
        <v>0</v>
      </c>
      <c r="L258" s="8">
        <v>2017</v>
      </c>
      <c r="M258" s="14">
        <f t="shared" si="33"/>
        <v>231.18999999999997</v>
      </c>
      <c r="N258" s="14">
        <f t="shared" si="34"/>
        <v>1</v>
      </c>
      <c r="O258" s="14">
        <f t="shared" si="35"/>
        <v>98.85</v>
      </c>
      <c r="P258" s="14">
        <f t="shared" si="36"/>
        <v>220.65</v>
      </c>
      <c r="Q258" s="14">
        <f t="shared" si="37"/>
        <v>55.209999999999994</v>
      </c>
      <c r="R258" s="14">
        <f t="shared" si="38"/>
        <v>220.83999999999997</v>
      </c>
      <c r="S258" s="14">
        <f t="shared" si="39"/>
        <v>2.21</v>
      </c>
      <c r="T258" s="22">
        <f t="shared" si="40"/>
        <v>44.73</v>
      </c>
      <c r="U258" s="25">
        <v>45</v>
      </c>
      <c r="W258" s="7">
        <f t="shared" si="41"/>
        <v>0.88</v>
      </c>
      <c r="X258" s="7">
        <f t="shared" si="42"/>
        <v>0.1</v>
      </c>
      <c r="Y258" s="7">
        <f t="shared" si="43"/>
        <v>0.02</v>
      </c>
    </row>
    <row r="259" spans="1:26" x14ac:dyDescent="0.25">
      <c r="A259" s="8" t="s">
        <v>289</v>
      </c>
      <c r="B259" s="8">
        <v>100</v>
      </c>
      <c r="C259" s="8">
        <v>202</v>
      </c>
      <c r="D259" s="8">
        <v>44.8</v>
      </c>
      <c r="E259" s="8">
        <v>4.2</v>
      </c>
      <c r="F259" s="8">
        <v>0.9</v>
      </c>
      <c r="G259" s="8"/>
      <c r="H259" s="8">
        <v>269</v>
      </c>
      <c r="I259" s="8"/>
      <c r="J259" s="8"/>
      <c r="K259" s="8">
        <v>0</v>
      </c>
      <c r="L259" s="8">
        <v>2017</v>
      </c>
      <c r="M259" s="14">
        <f t="shared" si="33"/>
        <v>204.1</v>
      </c>
      <c r="N259" s="14">
        <f t="shared" si="34"/>
        <v>1.01</v>
      </c>
      <c r="O259" s="14">
        <f t="shared" si="35"/>
        <v>99.1</v>
      </c>
      <c r="P259" s="14">
        <f t="shared" si="36"/>
        <v>193.9</v>
      </c>
      <c r="Q259" s="14">
        <f t="shared" si="37"/>
        <v>49</v>
      </c>
      <c r="R259" s="14">
        <f t="shared" si="38"/>
        <v>196</v>
      </c>
      <c r="S259" s="14">
        <f t="shared" si="39"/>
        <v>1.96</v>
      </c>
      <c r="T259" s="22">
        <f t="shared" si="40"/>
        <v>50.56</v>
      </c>
      <c r="U259" s="25">
        <v>50</v>
      </c>
      <c r="W259" s="7">
        <f t="shared" si="41"/>
        <v>0.9</v>
      </c>
      <c r="X259" s="7">
        <f t="shared" si="42"/>
        <v>0.08</v>
      </c>
      <c r="Y259" s="7">
        <f t="shared" si="43"/>
        <v>0.02</v>
      </c>
    </row>
    <row r="260" spans="1:26" x14ac:dyDescent="0.25">
      <c r="A260" s="8" t="s">
        <v>96</v>
      </c>
      <c r="B260" s="8">
        <v>100</v>
      </c>
      <c r="C260" s="8">
        <v>181</v>
      </c>
      <c r="D260" s="8">
        <v>37.630000000000003</v>
      </c>
      <c r="E260" s="8">
        <v>6.63</v>
      </c>
      <c r="F260" s="8">
        <v>0.41</v>
      </c>
      <c r="G260" s="8">
        <v>1.22</v>
      </c>
      <c r="H260" s="8">
        <v>182</v>
      </c>
      <c r="I260" s="8">
        <v>0</v>
      </c>
      <c r="J260" s="8">
        <v>0.13</v>
      </c>
      <c r="K260" s="8">
        <v>0</v>
      </c>
      <c r="L260" s="8">
        <v>2017</v>
      </c>
      <c r="M260" s="14">
        <f t="shared" ref="M260:M294" si="44">4*D260+4*E260+9*F260</f>
        <v>180.73000000000002</v>
      </c>
      <c r="N260" s="14">
        <f t="shared" ref="N260:N294" si="45">ROUND(M260/C260,2)</f>
        <v>1</v>
      </c>
      <c r="O260" s="14">
        <f t="shared" ref="O260:O294" si="46">B260-F260</f>
        <v>99.59</v>
      </c>
      <c r="P260" s="14">
        <f t="shared" ref="P260:P294" si="47">C260-9*F260</f>
        <v>177.31</v>
      </c>
      <c r="Q260" s="14">
        <f t="shared" ref="Q260:Q294" si="48">D260+E260</f>
        <v>44.260000000000005</v>
      </c>
      <c r="R260" s="14">
        <f t="shared" ref="R260:R294" si="49">4*D260+4*E260</f>
        <v>177.04000000000002</v>
      </c>
      <c r="S260" s="14">
        <f t="shared" ref="S260:S294" si="50">ROUND(R260/100,2)</f>
        <v>1.77</v>
      </c>
      <c r="T260" s="22">
        <f t="shared" ref="T260:T294" si="51">ROUND(O260/S260,2)</f>
        <v>56.27</v>
      </c>
      <c r="U260" s="25">
        <v>55</v>
      </c>
      <c r="W260" s="7">
        <f t="shared" ref="W260:W294" si="52">ROUND(D260/(D260+E260+F260),2)</f>
        <v>0.84</v>
      </c>
      <c r="X260" s="7">
        <f t="shared" ref="X260:X294" si="53">ROUND(E260/(D260+E260+F260),2)</f>
        <v>0.15</v>
      </c>
      <c r="Y260" s="7">
        <f t="shared" ref="Y260:Y294" si="54">ROUND(F260/(D260+E260+F260),2)</f>
        <v>0.01</v>
      </c>
    </row>
    <row r="261" spans="1:26" x14ac:dyDescent="0.25">
      <c r="A261" s="8" t="s">
        <v>200</v>
      </c>
      <c r="B261" s="8">
        <v>100</v>
      </c>
      <c r="C261" s="8">
        <v>246</v>
      </c>
      <c r="D261" s="8">
        <v>52.65</v>
      </c>
      <c r="E261" s="8">
        <v>4.8099999999999996</v>
      </c>
      <c r="F261" s="8">
        <v>1.75</v>
      </c>
      <c r="G261" s="8">
        <v>6.47</v>
      </c>
      <c r="H261" s="8">
        <v>262</v>
      </c>
      <c r="I261" s="8">
        <v>0</v>
      </c>
      <c r="J261" s="8">
        <v>0.21</v>
      </c>
      <c r="K261" s="8">
        <v>0</v>
      </c>
      <c r="L261" s="8">
        <v>2017</v>
      </c>
      <c r="M261" s="14">
        <f t="shared" si="44"/>
        <v>245.59</v>
      </c>
      <c r="N261" s="14">
        <f t="shared" si="45"/>
        <v>1</v>
      </c>
      <c r="O261" s="14">
        <f t="shared" si="46"/>
        <v>98.25</v>
      </c>
      <c r="P261" s="14">
        <f t="shared" si="47"/>
        <v>230.25</v>
      </c>
      <c r="Q261" s="14">
        <f t="shared" si="48"/>
        <v>57.46</v>
      </c>
      <c r="R261" s="14">
        <f t="shared" si="49"/>
        <v>229.84</v>
      </c>
      <c r="S261" s="14">
        <f t="shared" si="50"/>
        <v>2.2999999999999998</v>
      </c>
      <c r="T261" s="22">
        <f t="shared" si="51"/>
        <v>42.72</v>
      </c>
      <c r="U261" s="25">
        <v>45</v>
      </c>
      <c r="W261" s="7">
        <f t="shared" si="52"/>
        <v>0.89</v>
      </c>
      <c r="X261" s="7">
        <f t="shared" si="53"/>
        <v>0.08</v>
      </c>
      <c r="Y261" s="7">
        <f t="shared" si="54"/>
        <v>0.03</v>
      </c>
    </row>
    <row r="262" spans="1:26" x14ac:dyDescent="0.25">
      <c r="A262" s="8" t="s">
        <v>290</v>
      </c>
      <c r="B262" s="8">
        <v>100</v>
      </c>
      <c r="C262" s="8">
        <v>334</v>
      </c>
      <c r="D262" s="8">
        <v>74.599999999999994</v>
      </c>
      <c r="E262" s="8">
        <v>8.1</v>
      </c>
      <c r="F262" s="8">
        <v>0.3</v>
      </c>
      <c r="G262" s="8"/>
      <c r="H262" s="8">
        <v>1975</v>
      </c>
      <c r="I262" s="8"/>
      <c r="J262" s="8"/>
      <c r="K262" s="8">
        <v>0</v>
      </c>
      <c r="L262" s="8">
        <v>2017</v>
      </c>
      <c r="M262" s="14">
        <f t="shared" si="44"/>
        <v>333.49999999999994</v>
      </c>
      <c r="N262" s="14">
        <f t="shared" si="45"/>
        <v>1</v>
      </c>
      <c r="O262" s="14">
        <f t="shared" si="46"/>
        <v>99.7</v>
      </c>
      <c r="P262" s="14">
        <f t="shared" si="47"/>
        <v>331.3</v>
      </c>
      <c r="Q262" s="14">
        <f t="shared" si="48"/>
        <v>82.699999999999989</v>
      </c>
      <c r="R262" s="14">
        <f t="shared" si="49"/>
        <v>330.79999999999995</v>
      </c>
      <c r="S262" s="14">
        <f t="shared" si="50"/>
        <v>3.31</v>
      </c>
      <c r="T262" s="22">
        <f t="shared" si="51"/>
        <v>30.12</v>
      </c>
      <c r="U262" s="25">
        <v>30</v>
      </c>
      <c r="W262" s="7">
        <f t="shared" si="52"/>
        <v>0.9</v>
      </c>
      <c r="X262" s="7">
        <f t="shared" si="53"/>
        <v>0.1</v>
      </c>
      <c r="Y262" s="7">
        <f t="shared" si="54"/>
        <v>0</v>
      </c>
    </row>
    <row r="263" spans="1:26" x14ac:dyDescent="0.25">
      <c r="A263" s="8" t="s">
        <v>102</v>
      </c>
      <c r="B263" s="8">
        <v>100</v>
      </c>
      <c r="C263" s="8">
        <v>296</v>
      </c>
      <c r="D263" s="8">
        <v>57.1</v>
      </c>
      <c r="E263" s="8">
        <v>5</v>
      </c>
      <c r="F263" s="8">
        <v>5.3</v>
      </c>
      <c r="G263" s="8"/>
      <c r="H263" s="8">
        <v>347</v>
      </c>
      <c r="I263" s="8"/>
      <c r="J263" s="8"/>
      <c r="K263" s="8">
        <v>0</v>
      </c>
      <c r="L263" s="8">
        <v>2017</v>
      </c>
      <c r="M263" s="14">
        <f t="shared" si="44"/>
        <v>296.10000000000002</v>
      </c>
      <c r="N263" s="14">
        <f t="shared" si="45"/>
        <v>1</v>
      </c>
      <c r="O263" s="14">
        <f t="shared" si="46"/>
        <v>94.7</v>
      </c>
      <c r="P263" s="14">
        <f t="shared" si="47"/>
        <v>248.3</v>
      </c>
      <c r="Q263" s="14">
        <f t="shared" si="48"/>
        <v>62.1</v>
      </c>
      <c r="R263" s="14">
        <f t="shared" si="49"/>
        <v>248.4</v>
      </c>
      <c r="S263" s="14">
        <f t="shared" si="50"/>
        <v>2.48</v>
      </c>
      <c r="T263" s="22">
        <f t="shared" si="51"/>
        <v>38.19</v>
      </c>
      <c r="U263" s="25">
        <v>40</v>
      </c>
      <c r="W263" s="7">
        <f t="shared" si="52"/>
        <v>0.85</v>
      </c>
      <c r="X263" s="7">
        <f t="shared" si="53"/>
        <v>7.0000000000000007E-2</v>
      </c>
      <c r="Y263" s="7">
        <f t="shared" si="54"/>
        <v>0.08</v>
      </c>
    </row>
    <row r="264" spans="1:26" x14ac:dyDescent="0.25">
      <c r="A264" s="8" t="s">
        <v>249</v>
      </c>
      <c r="B264" s="8">
        <v>100</v>
      </c>
      <c r="C264" s="8">
        <v>359</v>
      </c>
      <c r="D264" s="8">
        <v>81.900000000000006</v>
      </c>
      <c r="E264" s="8">
        <v>7.4</v>
      </c>
      <c r="F264" s="8">
        <v>0.4</v>
      </c>
      <c r="G264" s="8"/>
      <c r="H264" s="8">
        <v>3</v>
      </c>
      <c r="I264" s="8"/>
      <c r="J264" s="8"/>
      <c r="K264" s="8">
        <v>0</v>
      </c>
      <c r="L264" s="8">
        <v>2017</v>
      </c>
      <c r="M264" s="14">
        <f t="shared" si="44"/>
        <v>360.80000000000007</v>
      </c>
      <c r="N264" s="14">
        <f t="shared" si="45"/>
        <v>1.01</v>
      </c>
      <c r="O264" s="14">
        <f t="shared" si="46"/>
        <v>99.6</v>
      </c>
      <c r="P264" s="14">
        <f t="shared" si="47"/>
        <v>355.4</v>
      </c>
      <c r="Q264" s="14">
        <f t="shared" si="48"/>
        <v>89.300000000000011</v>
      </c>
      <c r="R264" s="14">
        <f t="shared" si="49"/>
        <v>357.20000000000005</v>
      </c>
      <c r="S264" s="14">
        <f t="shared" si="50"/>
        <v>3.57</v>
      </c>
      <c r="T264" s="22">
        <f t="shared" si="51"/>
        <v>27.9</v>
      </c>
      <c r="U264" s="25">
        <v>30</v>
      </c>
      <c r="W264" s="7">
        <f t="shared" si="52"/>
        <v>0.91</v>
      </c>
      <c r="X264" s="7">
        <f t="shared" si="53"/>
        <v>0.08</v>
      </c>
      <c r="Y264" s="7">
        <f t="shared" si="54"/>
        <v>0</v>
      </c>
    </row>
    <row r="265" spans="1:26" s="4" customFormat="1" x14ac:dyDescent="0.25">
      <c r="A265" s="8" t="s">
        <v>252</v>
      </c>
      <c r="B265" s="8">
        <v>100</v>
      </c>
      <c r="C265" s="8">
        <v>316</v>
      </c>
      <c r="D265" s="8">
        <v>75.7</v>
      </c>
      <c r="E265" s="8">
        <v>7.3</v>
      </c>
      <c r="F265" s="8">
        <v>2.8</v>
      </c>
      <c r="G265" s="8"/>
      <c r="H265" s="8">
        <v>5</v>
      </c>
      <c r="I265" s="8"/>
      <c r="J265" s="8"/>
      <c r="K265" s="8">
        <v>0</v>
      </c>
      <c r="L265" s="8">
        <v>2017</v>
      </c>
      <c r="M265" s="19">
        <f t="shared" si="44"/>
        <v>357.2</v>
      </c>
      <c r="N265" s="19">
        <f t="shared" si="45"/>
        <v>1.1299999999999999</v>
      </c>
      <c r="O265" s="14">
        <f t="shared" si="46"/>
        <v>97.2</v>
      </c>
      <c r="P265" s="14">
        <f t="shared" si="47"/>
        <v>290.8</v>
      </c>
      <c r="Q265" s="14">
        <f t="shared" si="48"/>
        <v>83</v>
      </c>
      <c r="R265" s="14">
        <f t="shared" si="49"/>
        <v>332</v>
      </c>
      <c r="S265" s="14">
        <f t="shared" si="50"/>
        <v>3.32</v>
      </c>
      <c r="T265" s="22">
        <f t="shared" si="51"/>
        <v>29.28</v>
      </c>
      <c r="U265" s="23">
        <v>30</v>
      </c>
      <c r="V265" s="10"/>
      <c r="W265" s="7">
        <f t="shared" si="52"/>
        <v>0.88</v>
      </c>
      <c r="X265" s="7">
        <f t="shared" si="53"/>
        <v>0.09</v>
      </c>
      <c r="Y265" s="7">
        <f t="shared" si="54"/>
        <v>0.03</v>
      </c>
      <c r="Z265" s="10"/>
    </row>
    <row r="266" spans="1:26" x14ac:dyDescent="0.25">
      <c r="A266" s="8" t="s">
        <v>121</v>
      </c>
      <c r="B266" s="8">
        <v>100</v>
      </c>
      <c r="C266" s="8">
        <v>330</v>
      </c>
      <c r="D266" s="8">
        <v>74.5</v>
      </c>
      <c r="E266" s="8">
        <v>9.6</v>
      </c>
      <c r="F266" s="8">
        <v>0.5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2006</v>
      </c>
      <c r="M266" s="14">
        <f t="shared" si="44"/>
        <v>340.9</v>
      </c>
      <c r="N266" s="14">
        <f t="shared" si="45"/>
        <v>1.03</v>
      </c>
      <c r="O266" s="14">
        <f t="shared" si="46"/>
        <v>99.5</v>
      </c>
      <c r="P266" s="14">
        <f t="shared" si="47"/>
        <v>325.5</v>
      </c>
      <c r="Q266" s="14">
        <f t="shared" si="48"/>
        <v>84.1</v>
      </c>
      <c r="R266" s="14">
        <f t="shared" si="49"/>
        <v>336.4</v>
      </c>
      <c r="S266" s="14">
        <f t="shared" si="50"/>
        <v>3.36</v>
      </c>
      <c r="T266" s="22">
        <f t="shared" si="51"/>
        <v>29.61</v>
      </c>
      <c r="U266" s="25">
        <v>30</v>
      </c>
      <c r="W266" s="7">
        <f t="shared" si="52"/>
        <v>0.88</v>
      </c>
      <c r="X266" s="7">
        <f t="shared" si="53"/>
        <v>0.11</v>
      </c>
      <c r="Y266" s="7">
        <f t="shared" si="54"/>
        <v>0.01</v>
      </c>
    </row>
    <row r="267" spans="1:26" x14ac:dyDescent="0.25">
      <c r="A267" s="8" t="s">
        <v>250</v>
      </c>
      <c r="B267" s="8">
        <v>100</v>
      </c>
      <c r="C267" s="8">
        <v>105</v>
      </c>
      <c r="D267" s="8">
        <v>10.7</v>
      </c>
      <c r="E267" s="8">
        <v>5</v>
      </c>
      <c r="F267" s="8">
        <v>4.5999999999999996</v>
      </c>
      <c r="G267" s="8">
        <v>0</v>
      </c>
      <c r="H267" s="8">
        <v>61</v>
      </c>
      <c r="I267" s="8">
        <v>0</v>
      </c>
      <c r="J267" s="8">
        <v>0</v>
      </c>
      <c r="K267" s="8">
        <v>0</v>
      </c>
      <c r="L267" s="8">
        <v>2011</v>
      </c>
      <c r="M267" s="14">
        <f t="shared" si="44"/>
        <v>104.19999999999999</v>
      </c>
      <c r="N267" s="14">
        <f t="shared" si="45"/>
        <v>0.99</v>
      </c>
      <c r="O267" s="14">
        <f t="shared" si="46"/>
        <v>95.4</v>
      </c>
      <c r="P267" s="14">
        <f t="shared" si="47"/>
        <v>63.6</v>
      </c>
      <c r="Q267" s="14">
        <f t="shared" si="48"/>
        <v>15.7</v>
      </c>
      <c r="R267" s="14">
        <f t="shared" si="49"/>
        <v>62.8</v>
      </c>
      <c r="S267" s="14">
        <f t="shared" si="50"/>
        <v>0.63</v>
      </c>
      <c r="T267" s="22">
        <f t="shared" si="51"/>
        <v>151.43</v>
      </c>
      <c r="U267" s="25">
        <v>150</v>
      </c>
      <c r="W267" s="7">
        <f t="shared" si="52"/>
        <v>0.53</v>
      </c>
      <c r="X267" s="7">
        <f t="shared" si="53"/>
        <v>0.25</v>
      </c>
      <c r="Y267" s="7">
        <f t="shared" si="54"/>
        <v>0.23</v>
      </c>
    </row>
    <row r="268" spans="1:26" x14ac:dyDescent="0.25">
      <c r="A268" s="8" t="s">
        <v>254</v>
      </c>
      <c r="B268" s="8">
        <v>70</v>
      </c>
      <c r="C268" s="8">
        <v>290.5</v>
      </c>
      <c r="D268" s="8">
        <v>55.44</v>
      </c>
      <c r="E268" s="8">
        <v>3.57</v>
      </c>
      <c r="F268" s="8">
        <v>6.86</v>
      </c>
      <c r="G268" s="8">
        <v>0</v>
      </c>
      <c r="H268" s="8">
        <v>396.9</v>
      </c>
      <c r="I268" s="8">
        <v>0</v>
      </c>
      <c r="J268" s="8">
        <v>0</v>
      </c>
      <c r="K268" s="8">
        <v>0</v>
      </c>
      <c r="L268" s="8">
        <v>2006</v>
      </c>
      <c r="M268" s="14">
        <f t="shared" si="44"/>
        <v>297.77999999999997</v>
      </c>
      <c r="N268" s="14">
        <f t="shared" si="45"/>
        <v>1.03</v>
      </c>
      <c r="O268" s="14">
        <f t="shared" si="46"/>
        <v>63.14</v>
      </c>
      <c r="P268" s="14">
        <f t="shared" si="47"/>
        <v>228.76</v>
      </c>
      <c r="Q268" s="14">
        <f t="shared" si="48"/>
        <v>59.01</v>
      </c>
      <c r="R268" s="14">
        <f t="shared" si="49"/>
        <v>236.04</v>
      </c>
      <c r="S268" s="14">
        <f t="shared" si="50"/>
        <v>2.36</v>
      </c>
      <c r="T268" s="22">
        <f t="shared" si="51"/>
        <v>26.75</v>
      </c>
      <c r="U268" s="25">
        <v>25</v>
      </c>
      <c r="W268" s="7">
        <f t="shared" si="52"/>
        <v>0.84</v>
      </c>
      <c r="X268" s="7">
        <f t="shared" si="53"/>
        <v>0.05</v>
      </c>
      <c r="Y268" s="7">
        <f t="shared" si="54"/>
        <v>0.1</v>
      </c>
    </row>
    <row r="269" spans="1:26" x14ac:dyDescent="0.25">
      <c r="A269" s="8" t="s">
        <v>251</v>
      </c>
      <c r="B269" s="8">
        <v>100</v>
      </c>
      <c r="C269" s="8">
        <v>137</v>
      </c>
      <c r="D269" s="8">
        <v>16.3</v>
      </c>
      <c r="E269" s="8">
        <v>17.2</v>
      </c>
      <c r="F269" s="8">
        <v>0.1</v>
      </c>
      <c r="G269" s="8">
        <v>0</v>
      </c>
      <c r="H269" s="8">
        <v>26200</v>
      </c>
      <c r="I269" s="8">
        <v>0</v>
      </c>
      <c r="J269" s="8">
        <v>0</v>
      </c>
      <c r="K269" s="8">
        <v>0</v>
      </c>
      <c r="L269" s="8">
        <v>2006</v>
      </c>
      <c r="M269" s="14">
        <f t="shared" si="44"/>
        <v>134.9</v>
      </c>
      <c r="N269" s="14">
        <f t="shared" si="45"/>
        <v>0.98</v>
      </c>
      <c r="O269" s="14">
        <f t="shared" si="46"/>
        <v>99.9</v>
      </c>
      <c r="P269" s="14">
        <f t="shared" si="47"/>
        <v>136.1</v>
      </c>
      <c r="Q269" s="14">
        <f t="shared" si="48"/>
        <v>33.5</v>
      </c>
      <c r="R269" s="14">
        <f t="shared" si="49"/>
        <v>134</v>
      </c>
      <c r="S269" s="14">
        <f t="shared" si="50"/>
        <v>1.34</v>
      </c>
      <c r="T269" s="22">
        <f t="shared" si="51"/>
        <v>74.55</v>
      </c>
      <c r="U269" s="25">
        <v>75</v>
      </c>
      <c r="W269" s="7">
        <f t="shared" si="52"/>
        <v>0.49</v>
      </c>
      <c r="X269" s="7">
        <f t="shared" si="53"/>
        <v>0.51</v>
      </c>
      <c r="Y269" s="7">
        <f t="shared" si="54"/>
        <v>0</v>
      </c>
    </row>
    <row r="270" spans="1:26" x14ac:dyDescent="0.25">
      <c r="A270" s="8" t="s">
        <v>215</v>
      </c>
      <c r="B270" s="8">
        <v>100</v>
      </c>
      <c r="C270" s="8">
        <v>164</v>
      </c>
      <c r="D270" s="8">
        <v>25.3</v>
      </c>
      <c r="E270" s="8">
        <v>4.5999999999999996</v>
      </c>
      <c r="F270" s="8">
        <v>4.9000000000000004</v>
      </c>
      <c r="G270" s="8"/>
      <c r="H270" s="8">
        <v>290</v>
      </c>
      <c r="I270" s="8">
        <v>2</v>
      </c>
      <c r="J270" s="8">
        <v>0.94</v>
      </c>
      <c r="K270" s="8">
        <v>0</v>
      </c>
      <c r="L270" s="8">
        <v>2017</v>
      </c>
      <c r="M270" s="14">
        <f t="shared" si="44"/>
        <v>163.69999999999999</v>
      </c>
      <c r="N270" s="14">
        <f t="shared" si="45"/>
        <v>1</v>
      </c>
      <c r="O270" s="14">
        <f t="shared" si="46"/>
        <v>95.1</v>
      </c>
      <c r="P270" s="14">
        <f t="shared" si="47"/>
        <v>119.9</v>
      </c>
      <c r="Q270" s="14">
        <f t="shared" si="48"/>
        <v>29.9</v>
      </c>
      <c r="R270" s="14">
        <f t="shared" si="49"/>
        <v>119.6</v>
      </c>
      <c r="S270" s="14">
        <f t="shared" si="50"/>
        <v>1.2</v>
      </c>
      <c r="T270" s="22">
        <f t="shared" si="51"/>
        <v>79.25</v>
      </c>
      <c r="U270" s="25">
        <v>80</v>
      </c>
      <c r="W270" s="7">
        <f t="shared" si="52"/>
        <v>0.73</v>
      </c>
      <c r="X270" s="7">
        <f t="shared" si="53"/>
        <v>0.13</v>
      </c>
      <c r="Y270" s="7">
        <f t="shared" si="54"/>
        <v>0.14000000000000001</v>
      </c>
    </row>
    <row r="271" spans="1:26" x14ac:dyDescent="0.25">
      <c r="A271" s="8" t="s">
        <v>217</v>
      </c>
      <c r="B271" s="8">
        <v>100</v>
      </c>
      <c r="C271" s="8">
        <v>264</v>
      </c>
      <c r="D271" s="8">
        <v>34</v>
      </c>
      <c r="E271" s="8">
        <v>3</v>
      </c>
      <c r="F271" s="8">
        <v>12.9</v>
      </c>
      <c r="G271" s="8"/>
      <c r="H271" s="8">
        <v>477</v>
      </c>
      <c r="I271" s="8"/>
      <c r="J271" s="8"/>
      <c r="K271" s="8">
        <v>0</v>
      </c>
      <c r="L271" s="8">
        <v>2017</v>
      </c>
      <c r="M271" s="14">
        <f t="shared" si="44"/>
        <v>264.10000000000002</v>
      </c>
      <c r="N271" s="14">
        <f t="shared" si="45"/>
        <v>1</v>
      </c>
      <c r="O271" s="14">
        <f t="shared" si="46"/>
        <v>87.1</v>
      </c>
      <c r="P271" s="14">
        <f t="shared" si="47"/>
        <v>147.89999999999998</v>
      </c>
      <c r="Q271" s="14">
        <f t="shared" si="48"/>
        <v>37</v>
      </c>
      <c r="R271" s="14">
        <f t="shared" si="49"/>
        <v>148</v>
      </c>
      <c r="S271" s="14">
        <f t="shared" si="50"/>
        <v>1.48</v>
      </c>
      <c r="T271" s="22">
        <f t="shared" si="51"/>
        <v>58.85</v>
      </c>
      <c r="U271" s="25">
        <v>60</v>
      </c>
      <c r="W271" s="7">
        <f t="shared" si="52"/>
        <v>0.68</v>
      </c>
      <c r="X271" s="7">
        <f t="shared" si="53"/>
        <v>0.06</v>
      </c>
      <c r="Y271" s="7">
        <f t="shared" si="54"/>
        <v>0.26</v>
      </c>
    </row>
    <row r="272" spans="1:26" x14ac:dyDescent="0.25">
      <c r="A272" s="8" t="s">
        <v>206</v>
      </c>
      <c r="B272" s="8">
        <v>100</v>
      </c>
      <c r="C272" s="8">
        <v>159</v>
      </c>
      <c r="D272" s="8">
        <v>20.9</v>
      </c>
      <c r="E272" s="8">
        <v>4.7</v>
      </c>
      <c r="F272" s="8">
        <v>6.3</v>
      </c>
      <c r="G272" s="8"/>
      <c r="H272" s="8">
        <v>270</v>
      </c>
      <c r="I272" s="8"/>
      <c r="J272" s="8"/>
      <c r="K272" s="8">
        <v>0</v>
      </c>
      <c r="L272" s="8">
        <v>2017</v>
      </c>
      <c r="M272" s="14">
        <f t="shared" si="44"/>
        <v>159.1</v>
      </c>
      <c r="N272" s="14">
        <f t="shared" si="45"/>
        <v>1</v>
      </c>
      <c r="O272" s="14">
        <f t="shared" si="46"/>
        <v>93.7</v>
      </c>
      <c r="P272" s="14">
        <f t="shared" si="47"/>
        <v>102.30000000000001</v>
      </c>
      <c r="Q272" s="14">
        <f t="shared" si="48"/>
        <v>25.599999999999998</v>
      </c>
      <c r="R272" s="14">
        <f t="shared" si="49"/>
        <v>102.39999999999999</v>
      </c>
      <c r="S272" s="14">
        <f t="shared" si="50"/>
        <v>1.02</v>
      </c>
      <c r="T272" s="22">
        <f t="shared" si="51"/>
        <v>91.86</v>
      </c>
      <c r="U272" s="25">
        <v>90</v>
      </c>
      <c r="W272" s="7">
        <f t="shared" si="52"/>
        <v>0.66</v>
      </c>
      <c r="X272" s="7">
        <f t="shared" si="53"/>
        <v>0.15</v>
      </c>
      <c r="Y272" s="7">
        <f t="shared" si="54"/>
        <v>0.2</v>
      </c>
    </row>
    <row r="273" spans="1:26" x14ac:dyDescent="0.25">
      <c r="A273" s="8" t="s">
        <v>130</v>
      </c>
      <c r="B273" s="8">
        <v>90</v>
      </c>
      <c r="C273" s="8">
        <v>292.5</v>
      </c>
      <c r="D273" s="8">
        <v>68.22</v>
      </c>
      <c r="E273" s="8">
        <v>9.5399999999999991</v>
      </c>
      <c r="F273" s="8">
        <v>0.9</v>
      </c>
      <c r="G273" s="8">
        <v>0</v>
      </c>
      <c r="H273" s="8">
        <v>15.3</v>
      </c>
      <c r="I273" s="8">
        <v>0</v>
      </c>
      <c r="J273" s="8">
        <v>0</v>
      </c>
      <c r="K273" s="8">
        <v>0</v>
      </c>
      <c r="L273" s="8">
        <v>2006</v>
      </c>
      <c r="M273" s="14">
        <f t="shared" si="44"/>
        <v>319.14</v>
      </c>
      <c r="N273" s="14">
        <f t="shared" si="45"/>
        <v>1.0900000000000001</v>
      </c>
      <c r="O273" s="14">
        <f t="shared" si="46"/>
        <v>89.1</v>
      </c>
      <c r="P273" s="14">
        <f t="shared" si="47"/>
        <v>284.39999999999998</v>
      </c>
      <c r="Q273" s="14">
        <f t="shared" si="48"/>
        <v>77.759999999999991</v>
      </c>
      <c r="R273" s="14">
        <f t="shared" si="49"/>
        <v>311.03999999999996</v>
      </c>
      <c r="S273" s="14">
        <f t="shared" si="50"/>
        <v>3.11</v>
      </c>
      <c r="T273" s="22">
        <f t="shared" si="51"/>
        <v>28.65</v>
      </c>
      <c r="U273" s="25">
        <v>30</v>
      </c>
      <c r="W273" s="7">
        <f t="shared" si="52"/>
        <v>0.87</v>
      </c>
      <c r="X273" s="7">
        <f t="shared" si="53"/>
        <v>0.12</v>
      </c>
      <c r="Y273" s="7">
        <f t="shared" si="54"/>
        <v>0.01</v>
      </c>
    </row>
    <row r="274" spans="1:26" s="4" customFormat="1" x14ac:dyDescent="0.25">
      <c r="A274" s="8" t="s">
        <v>133</v>
      </c>
      <c r="B274" s="8">
        <v>100</v>
      </c>
      <c r="C274" s="8">
        <v>330</v>
      </c>
      <c r="D274" s="8">
        <v>74.599999999999994</v>
      </c>
      <c r="E274" s="8">
        <v>13.2</v>
      </c>
      <c r="F274" s="8">
        <v>1.5</v>
      </c>
      <c r="G274" s="8"/>
      <c r="H274" s="8"/>
      <c r="I274" s="8"/>
      <c r="J274" s="8"/>
      <c r="K274" s="8">
        <v>0</v>
      </c>
      <c r="L274" s="8">
        <v>2017</v>
      </c>
      <c r="M274" s="19">
        <f t="shared" si="44"/>
        <v>364.7</v>
      </c>
      <c r="N274" s="19">
        <f t="shared" si="45"/>
        <v>1.1100000000000001</v>
      </c>
      <c r="O274" s="14">
        <f t="shared" si="46"/>
        <v>98.5</v>
      </c>
      <c r="P274" s="14">
        <f t="shared" si="47"/>
        <v>316.5</v>
      </c>
      <c r="Q274" s="14">
        <f t="shared" si="48"/>
        <v>87.8</v>
      </c>
      <c r="R274" s="14">
        <f t="shared" si="49"/>
        <v>351.2</v>
      </c>
      <c r="S274" s="14">
        <f t="shared" si="50"/>
        <v>3.51</v>
      </c>
      <c r="T274" s="22">
        <f t="shared" si="51"/>
        <v>28.06</v>
      </c>
      <c r="U274" s="23">
        <v>30</v>
      </c>
      <c r="V274" s="10"/>
      <c r="W274" s="7">
        <f t="shared" si="52"/>
        <v>0.84</v>
      </c>
      <c r="X274" s="7">
        <f t="shared" si="53"/>
        <v>0.15</v>
      </c>
      <c r="Y274" s="7">
        <f t="shared" si="54"/>
        <v>0.02</v>
      </c>
      <c r="Z274" s="10"/>
    </row>
    <row r="275" spans="1:26" x14ac:dyDescent="0.25">
      <c r="A275" s="8" t="s">
        <v>219</v>
      </c>
      <c r="B275" s="8">
        <v>100</v>
      </c>
      <c r="C275" s="8">
        <v>114</v>
      </c>
      <c r="D275" s="8">
        <v>19.7</v>
      </c>
      <c r="E275" s="8">
        <v>2.7</v>
      </c>
      <c r="F275" s="8">
        <v>2.9</v>
      </c>
      <c r="G275" s="8">
        <v>18.03</v>
      </c>
      <c r="H275" s="8">
        <v>286</v>
      </c>
      <c r="I275" s="8">
        <v>11</v>
      </c>
      <c r="J275" s="8">
        <v>1.74</v>
      </c>
      <c r="K275" s="8">
        <v>0</v>
      </c>
      <c r="L275" s="8">
        <v>2017</v>
      </c>
      <c r="M275" s="14">
        <f t="shared" si="44"/>
        <v>115.69999999999999</v>
      </c>
      <c r="N275" s="14">
        <f t="shared" si="45"/>
        <v>1.01</v>
      </c>
      <c r="O275" s="14">
        <f t="shared" si="46"/>
        <v>97.1</v>
      </c>
      <c r="P275" s="14">
        <f t="shared" si="47"/>
        <v>87.9</v>
      </c>
      <c r="Q275" s="14">
        <f t="shared" si="48"/>
        <v>22.4</v>
      </c>
      <c r="R275" s="14">
        <f t="shared" si="49"/>
        <v>89.6</v>
      </c>
      <c r="S275" s="14">
        <f t="shared" si="50"/>
        <v>0.9</v>
      </c>
      <c r="T275" s="22">
        <f t="shared" si="51"/>
        <v>107.89</v>
      </c>
      <c r="U275" s="25">
        <v>110</v>
      </c>
      <c r="W275" s="7">
        <f t="shared" si="52"/>
        <v>0.78</v>
      </c>
      <c r="X275" s="7">
        <f t="shared" si="53"/>
        <v>0.11</v>
      </c>
      <c r="Y275" s="7">
        <f t="shared" si="54"/>
        <v>0.11</v>
      </c>
    </row>
    <row r="276" spans="1:26" x14ac:dyDescent="0.25">
      <c r="A276" s="8" t="s">
        <v>253</v>
      </c>
      <c r="B276" s="8">
        <v>100</v>
      </c>
      <c r="C276" s="8">
        <v>126</v>
      </c>
      <c r="D276" s="8">
        <v>14.7</v>
      </c>
      <c r="E276" s="8">
        <v>5.5</v>
      </c>
      <c r="F276" s="8">
        <v>5</v>
      </c>
      <c r="G276" s="8">
        <v>13.6</v>
      </c>
      <c r="H276" s="8">
        <v>67</v>
      </c>
      <c r="I276" s="8">
        <v>140</v>
      </c>
      <c r="J276" s="8">
        <v>1.92</v>
      </c>
      <c r="K276" s="8">
        <v>0</v>
      </c>
      <c r="L276" s="8">
        <v>2017</v>
      </c>
      <c r="M276" s="14">
        <f t="shared" si="44"/>
        <v>125.8</v>
      </c>
      <c r="N276" s="14">
        <f t="shared" si="45"/>
        <v>1</v>
      </c>
      <c r="O276" s="14">
        <f t="shared" si="46"/>
        <v>95</v>
      </c>
      <c r="P276" s="14">
        <f t="shared" si="47"/>
        <v>81</v>
      </c>
      <c r="Q276" s="14">
        <f t="shared" si="48"/>
        <v>20.2</v>
      </c>
      <c r="R276" s="14">
        <f t="shared" si="49"/>
        <v>80.8</v>
      </c>
      <c r="S276" s="14">
        <f t="shared" si="50"/>
        <v>0.81</v>
      </c>
      <c r="T276" s="22">
        <f t="shared" si="51"/>
        <v>117.28</v>
      </c>
      <c r="U276" s="25">
        <v>120</v>
      </c>
      <c r="W276" s="7">
        <f t="shared" si="52"/>
        <v>0.57999999999999996</v>
      </c>
      <c r="X276" s="7">
        <f t="shared" si="53"/>
        <v>0.22</v>
      </c>
      <c r="Y276" s="7">
        <f t="shared" si="54"/>
        <v>0.2</v>
      </c>
    </row>
    <row r="277" spans="1:26" x14ac:dyDescent="0.25">
      <c r="A277" s="8" t="s">
        <v>116</v>
      </c>
      <c r="B277" s="8">
        <v>100</v>
      </c>
      <c r="C277" s="8">
        <v>360</v>
      </c>
      <c r="D277" s="8">
        <v>73.900000000000006</v>
      </c>
      <c r="E277" s="8">
        <v>8.5</v>
      </c>
      <c r="F277" s="8">
        <v>4.5999999999999996</v>
      </c>
      <c r="G277" s="8"/>
      <c r="H277" s="8">
        <v>10</v>
      </c>
      <c r="I277" s="8"/>
      <c r="J277" s="8"/>
      <c r="K277" s="8">
        <v>0</v>
      </c>
      <c r="L277" s="8">
        <v>2017</v>
      </c>
      <c r="M277" s="14">
        <f t="shared" si="44"/>
        <v>371</v>
      </c>
      <c r="N277" s="14">
        <f t="shared" si="45"/>
        <v>1.03</v>
      </c>
      <c r="O277" s="14">
        <f t="shared" si="46"/>
        <v>95.4</v>
      </c>
      <c r="P277" s="14">
        <f t="shared" si="47"/>
        <v>318.60000000000002</v>
      </c>
      <c r="Q277" s="14">
        <f t="shared" si="48"/>
        <v>82.4</v>
      </c>
      <c r="R277" s="14">
        <f t="shared" si="49"/>
        <v>329.6</v>
      </c>
      <c r="S277" s="14">
        <f t="shared" si="50"/>
        <v>3.3</v>
      </c>
      <c r="T277" s="22">
        <f t="shared" si="51"/>
        <v>28.91</v>
      </c>
      <c r="U277" s="25">
        <v>30</v>
      </c>
      <c r="W277" s="7">
        <f t="shared" si="52"/>
        <v>0.85</v>
      </c>
      <c r="X277" s="7">
        <f t="shared" si="53"/>
        <v>0.1</v>
      </c>
      <c r="Y277" s="7">
        <f t="shared" si="54"/>
        <v>0.05</v>
      </c>
    </row>
    <row r="278" spans="1:26" x14ac:dyDescent="0.25">
      <c r="A278" s="8" t="s">
        <v>207</v>
      </c>
      <c r="B278" s="8">
        <v>100</v>
      </c>
      <c r="C278" s="8">
        <v>233</v>
      </c>
      <c r="D278" s="8">
        <v>30.4</v>
      </c>
      <c r="E278" s="8">
        <v>11.3</v>
      </c>
      <c r="F278" s="8">
        <v>7.3</v>
      </c>
      <c r="G278" s="8"/>
      <c r="H278" s="8">
        <v>583</v>
      </c>
      <c r="I278" s="8"/>
      <c r="J278" s="8"/>
      <c r="K278" s="8">
        <v>0</v>
      </c>
      <c r="L278" s="8">
        <v>2017</v>
      </c>
      <c r="M278" s="14">
        <f t="shared" si="44"/>
        <v>232.5</v>
      </c>
      <c r="N278" s="14">
        <f t="shared" si="45"/>
        <v>1</v>
      </c>
      <c r="O278" s="14">
        <f t="shared" si="46"/>
        <v>92.7</v>
      </c>
      <c r="P278" s="14">
        <f t="shared" si="47"/>
        <v>167.3</v>
      </c>
      <c r="Q278" s="14">
        <f t="shared" si="48"/>
        <v>41.7</v>
      </c>
      <c r="R278" s="14">
        <f t="shared" si="49"/>
        <v>166.8</v>
      </c>
      <c r="S278" s="14">
        <f t="shared" si="50"/>
        <v>1.67</v>
      </c>
      <c r="T278" s="22">
        <f t="shared" si="51"/>
        <v>55.51</v>
      </c>
      <c r="U278" s="25">
        <v>55</v>
      </c>
      <c r="W278" s="7">
        <f t="shared" si="52"/>
        <v>0.62</v>
      </c>
      <c r="X278" s="7">
        <f t="shared" si="53"/>
        <v>0.23</v>
      </c>
      <c r="Y278" s="7">
        <f t="shared" si="54"/>
        <v>0.15</v>
      </c>
    </row>
    <row r="279" spans="1:26" x14ac:dyDescent="0.25">
      <c r="A279" s="8" t="s">
        <v>204</v>
      </c>
      <c r="B279" s="8">
        <v>150</v>
      </c>
      <c r="C279" s="8">
        <v>444</v>
      </c>
      <c r="D279" s="8">
        <v>42.75</v>
      </c>
      <c r="E279" s="8">
        <v>16.8</v>
      </c>
      <c r="F279" s="8">
        <v>22.8</v>
      </c>
      <c r="G279" s="8">
        <v>0</v>
      </c>
      <c r="H279" s="8">
        <v>927</v>
      </c>
      <c r="I279" s="8">
        <v>0</v>
      </c>
      <c r="J279" s="8">
        <v>0</v>
      </c>
      <c r="K279" s="8">
        <v>0</v>
      </c>
      <c r="L279" s="8">
        <v>2011</v>
      </c>
      <c r="M279" s="14">
        <f t="shared" si="44"/>
        <v>443.4</v>
      </c>
      <c r="N279" s="14">
        <f t="shared" si="45"/>
        <v>1</v>
      </c>
      <c r="O279" s="14">
        <f t="shared" si="46"/>
        <v>127.2</v>
      </c>
      <c r="P279" s="14">
        <f t="shared" si="47"/>
        <v>238.79999999999998</v>
      </c>
      <c r="Q279" s="14">
        <f t="shared" si="48"/>
        <v>59.55</v>
      </c>
      <c r="R279" s="14">
        <f t="shared" si="49"/>
        <v>238.2</v>
      </c>
      <c r="S279" s="14">
        <f t="shared" si="50"/>
        <v>2.38</v>
      </c>
      <c r="T279" s="22">
        <f t="shared" si="51"/>
        <v>53.45</v>
      </c>
      <c r="U279" s="25">
        <v>55</v>
      </c>
      <c r="W279" s="7">
        <f t="shared" si="52"/>
        <v>0.52</v>
      </c>
      <c r="X279" s="7">
        <f t="shared" si="53"/>
        <v>0.2</v>
      </c>
      <c r="Y279" s="7">
        <f t="shared" si="54"/>
        <v>0.28000000000000003</v>
      </c>
    </row>
    <row r="280" spans="1:26" x14ac:dyDescent="0.25">
      <c r="A280" s="8" t="s">
        <v>255</v>
      </c>
      <c r="B280" s="8">
        <v>150</v>
      </c>
      <c r="C280" s="8">
        <v>346.5</v>
      </c>
      <c r="D280" s="8">
        <v>29.85</v>
      </c>
      <c r="E280" s="8">
        <v>15</v>
      </c>
      <c r="F280" s="8">
        <v>18.600000000000001</v>
      </c>
      <c r="G280" s="8">
        <v>0</v>
      </c>
      <c r="H280" s="8">
        <v>687</v>
      </c>
      <c r="I280" s="8">
        <v>0</v>
      </c>
      <c r="J280" s="8">
        <v>0</v>
      </c>
      <c r="K280" s="8">
        <v>0</v>
      </c>
      <c r="L280" s="8">
        <v>2001</v>
      </c>
      <c r="M280" s="14">
        <f t="shared" si="44"/>
        <v>346.8</v>
      </c>
      <c r="N280" s="14">
        <f t="shared" si="45"/>
        <v>1</v>
      </c>
      <c r="O280" s="14">
        <f t="shared" si="46"/>
        <v>131.4</v>
      </c>
      <c r="P280" s="14">
        <f t="shared" si="47"/>
        <v>179.1</v>
      </c>
      <c r="Q280" s="14">
        <f t="shared" si="48"/>
        <v>44.85</v>
      </c>
      <c r="R280" s="14">
        <f t="shared" si="49"/>
        <v>179.4</v>
      </c>
      <c r="S280" s="14">
        <f t="shared" si="50"/>
        <v>1.79</v>
      </c>
      <c r="T280" s="22">
        <f t="shared" si="51"/>
        <v>73.41</v>
      </c>
      <c r="U280" s="25">
        <v>75</v>
      </c>
      <c r="W280" s="7">
        <f t="shared" si="52"/>
        <v>0.47</v>
      </c>
      <c r="X280" s="7">
        <f t="shared" si="53"/>
        <v>0.24</v>
      </c>
      <c r="Y280" s="7">
        <f t="shared" si="54"/>
        <v>0.28999999999999998</v>
      </c>
    </row>
    <row r="281" spans="1:26" x14ac:dyDescent="0.25">
      <c r="A281" s="8" t="s">
        <v>256</v>
      </c>
      <c r="B281" s="8">
        <v>150</v>
      </c>
      <c r="C281" s="8">
        <v>348</v>
      </c>
      <c r="D281" s="8">
        <v>35.4</v>
      </c>
      <c r="E281" s="8">
        <v>16.350000000000001</v>
      </c>
      <c r="F281" s="8">
        <v>15.6</v>
      </c>
      <c r="G281" s="8">
        <v>0</v>
      </c>
      <c r="H281" s="8">
        <v>816</v>
      </c>
      <c r="I281" s="8">
        <v>0</v>
      </c>
      <c r="J281" s="8">
        <v>0</v>
      </c>
      <c r="K281" s="8">
        <v>0</v>
      </c>
      <c r="L281" s="8">
        <v>2001</v>
      </c>
      <c r="M281" s="14">
        <f t="shared" si="44"/>
        <v>347.4</v>
      </c>
      <c r="N281" s="14">
        <f t="shared" si="45"/>
        <v>1</v>
      </c>
      <c r="O281" s="14">
        <f t="shared" si="46"/>
        <v>134.4</v>
      </c>
      <c r="P281" s="14">
        <f t="shared" si="47"/>
        <v>207.6</v>
      </c>
      <c r="Q281" s="14">
        <f t="shared" si="48"/>
        <v>51.75</v>
      </c>
      <c r="R281" s="14">
        <f t="shared" si="49"/>
        <v>207</v>
      </c>
      <c r="S281" s="14">
        <f t="shared" si="50"/>
        <v>2.0699999999999998</v>
      </c>
      <c r="T281" s="22">
        <f t="shared" si="51"/>
        <v>64.930000000000007</v>
      </c>
      <c r="U281" s="25">
        <v>65</v>
      </c>
      <c r="W281" s="7">
        <f t="shared" si="52"/>
        <v>0.53</v>
      </c>
      <c r="X281" s="7">
        <f t="shared" si="53"/>
        <v>0.24</v>
      </c>
      <c r="Y281" s="7">
        <f t="shared" si="54"/>
        <v>0.23</v>
      </c>
    </row>
    <row r="282" spans="1:26" x14ac:dyDescent="0.25">
      <c r="A282" s="8" t="s">
        <v>248</v>
      </c>
      <c r="B282" s="8">
        <v>100</v>
      </c>
      <c r="C282" s="8">
        <v>233</v>
      </c>
      <c r="D282" s="8">
        <v>30.4</v>
      </c>
      <c r="E282" s="8">
        <v>11.3</v>
      </c>
      <c r="F282" s="8">
        <v>7.3</v>
      </c>
      <c r="G282" s="8"/>
      <c r="H282" s="8">
        <v>583</v>
      </c>
      <c r="I282" s="8"/>
      <c r="J282" s="8"/>
      <c r="K282" s="8">
        <v>0</v>
      </c>
      <c r="L282" s="8">
        <v>2017</v>
      </c>
      <c r="M282" s="14">
        <f t="shared" si="44"/>
        <v>232.5</v>
      </c>
      <c r="N282" s="14">
        <f t="shared" si="45"/>
        <v>1</v>
      </c>
      <c r="O282" s="14">
        <f t="shared" si="46"/>
        <v>92.7</v>
      </c>
      <c r="P282" s="14">
        <f t="shared" si="47"/>
        <v>167.3</v>
      </c>
      <c r="Q282" s="14">
        <f t="shared" si="48"/>
        <v>41.7</v>
      </c>
      <c r="R282" s="14">
        <f t="shared" si="49"/>
        <v>166.8</v>
      </c>
      <c r="S282" s="14">
        <f t="shared" si="50"/>
        <v>1.67</v>
      </c>
      <c r="T282" s="22">
        <f t="shared" si="51"/>
        <v>55.51</v>
      </c>
      <c r="U282" s="25">
        <v>55</v>
      </c>
      <c r="W282" s="7">
        <f t="shared" si="52"/>
        <v>0.62</v>
      </c>
      <c r="X282" s="7">
        <f t="shared" si="53"/>
        <v>0.23</v>
      </c>
      <c r="Y282" s="7">
        <f t="shared" si="54"/>
        <v>0.15</v>
      </c>
    </row>
    <row r="283" spans="1:26" x14ac:dyDescent="0.25">
      <c r="A283" s="8" t="s">
        <v>209</v>
      </c>
      <c r="B283" s="8">
        <v>150</v>
      </c>
      <c r="C283" s="8">
        <v>391.5</v>
      </c>
      <c r="D283" s="8">
        <v>37.200000000000003</v>
      </c>
      <c r="E283" s="8">
        <v>13.95</v>
      </c>
      <c r="F283" s="8">
        <v>20.7</v>
      </c>
      <c r="G283" s="8">
        <v>0</v>
      </c>
      <c r="H283" s="8">
        <v>819</v>
      </c>
      <c r="I283" s="8">
        <v>0</v>
      </c>
      <c r="J283" s="8">
        <v>0</v>
      </c>
      <c r="K283" s="8">
        <v>0</v>
      </c>
      <c r="L283" s="8">
        <v>2001</v>
      </c>
      <c r="M283" s="14">
        <f t="shared" si="44"/>
        <v>390.9</v>
      </c>
      <c r="N283" s="14">
        <f t="shared" si="45"/>
        <v>1</v>
      </c>
      <c r="O283" s="14">
        <f t="shared" si="46"/>
        <v>129.30000000000001</v>
      </c>
      <c r="P283" s="14">
        <f t="shared" si="47"/>
        <v>205.20000000000002</v>
      </c>
      <c r="Q283" s="14">
        <f t="shared" si="48"/>
        <v>51.150000000000006</v>
      </c>
      <c r="R283" s="14">
        <f t="shared" si="49"/>
        <v>204.60000000000002</v>
      </c>
      <c r="S283" s="14">
        <f t="shared" si="50"/>
        <v>2.0499999999999998</v>
      </c>
      <c r="T283" s="22">
        <f t="shared" si="51"/>
        <v>63.07</v>
      </c>
      <c r="U283" s="25">
        <v>65</v>
      </c>
      <c r="W283" s="7">
        <f t="shared" si="52"/>
        <v>0.52</v>
      </c>
      <c r="X283" s="7">
        <f t="shared" si="53"/>
        <v>0.19</v>
      </c>
      <c r="Y283" s="7">
        <f t="shared" si="54"/>
        <v>0.28999999999999998</v>
      </c>
    </row>
    <row r="284" spans="1:26" x14ac:dyDescent="0.25">
      <c r="A284" s="8" t="s">
        <v>208</v>
      </c>
      <c r="B284" s="8">
        <v>150</v>
      </c>
      <c r="C284" s="8">
        <v>372</v>
      </c>
      <c r="D284" s="8">
        <v>39.15</v>
      </c>
      <c r="E284" s="8">
        <v>12.75</v>
      </c>
      <c r="F284" s="8">
        <v>18.3</v>
      </c>
      <c r="G284" s="8">
        <v>0</v>
      </c>
      <c r="H284" s="8">
        <v>939</v>
      </c>
      <c r="I284" s="8">
        <v>0</v>
      </c>
      <c r="J284" s="8">
        <v>0</v>
      </c>
      <c r="K284" s="8">
        <v>0</v>
      </c>
      <c r="L284" s="8">
        <v>2001</v>
      </c>
      <c r="M284" s="14">
        <f t="shared" si="44"/>
        <v>372.3</v>
      </c>
      <c r="N284" s="14">
        <f t="shared" si="45"/>
        <v>1</v>
      </c>
      <c r="O284" s="14">
        <f t="shared" si="46"/>
        <v>131.69999999999999</v>
      </c>
      <c r="P284" s="14">
        <f t="shared" si="47"/>
        <v>207.29999999999998</v>
      </c>
      <c r="Q284" s="14">
        <f t="shared" si="48"/>
        <v>51.9</v>
      </c>
      <c r="R284" s="14">
        <f t="shared" si="49"/>
        <v>207.6</v>
      </c>
      <c r="S284" s="14">
        <f t="shared" si="50"/>
        <v>2.08</v>
      </c>
      <c r="T284" s="22">
        <f t="shared" si="51"/>
        <v>63.32</v>
      </c>
      <c r="U284" s="25">
        <v>65</v>
      </c>
      <c r="W284" s="7">
        <f t="shared" si="52"/>
        <v>0.56000000000000005</v>
      </c>
      <c r="X284" s="7">
        <f t="shared" si="53"/>
        <v>0.18</v>
      </c>
      <c r="Y284" s="7">
        <f t="shared" si="54"/>
        <v>0.26</v>
      </c>
    </row>
    <row r="285" spans="1:26" x14ac:dyDescent="0.25">
      <c r="A285" s="8" t="s">
        <v>122</v>
      </c>
      <c r="B285" s="8">
        <v>150</v>
      </c>
      <c r="C285" s="8">
        <v>444</v>
      </c>
      <c r="D285" s="8">
        <v>42.75</v>
      </c>
      <c r="E285" s="8">
        <v>16.8</v>
      </c>
      <c r="F285" s="8">
        <v>22.8</v>
      </c>
      <c r="G285" s="8">
        <v>0</v>
      </c>
      <c r="H285" s="8">
        <v>927</v>
      </c>
      <c r="I285" s="8">
        <v>0</v>
      </c>
      <c r="J285" s="8">
        <v>0</v>
      </c>
      <c r="K285" s="8">
        <v>0</v>
      </c>
      <c r="L285" s="8">
        <v>2006</v>
      </c>
      <c r="M285" s="14">
        <f t="shared" si="44"/>
        <v>443.4</v>
      </c>
      <c r="N285" s="14">
        <f t="shared" si="45"/>
        <v>1</v>
      </c>
      <c r="O285" s="14">
        <f t="shared" si="46"/>
        <v>127.2</v>
      </c>
      <c r="P285" s="14">
        <f t="shared" si="47"/>
        <v>238.79999999999998</v>
      </c>
      <c r="Q285" s="14">
        <f t="shared" si="48"/>
        <v>59.55</v>
      </c>
      <c r="R285" s="14">
        <f t="shared" si="49"/>
        <v>238.2</v>
      </c>
      <c r="S285" s="14">
        <f t="shared" si="50"/>
        <v>2.38</v>
      </c>
      <c r="T285" s="22">
        <f t="shared" si="51"/>
        <v>53.45</v>
      </c>
      <c r="U285" s="25">
        <v>55</v>
      </c>
      <c r="W285" s="7">
        <f t="shared" si="52"/>
        <v>0.52</v>
      </c>
      <c r="X285" s="7">
        <f t="shared" si="53"/>
        <v>0.2</v>
      </c>
      <c r="Y285" s="7">
        <f t="shared" si="54"/>
        <v>0.28000000000000003</v>
      </c>
    </row>
    <row r="286" spans="1:26" x14ac:dyDescent="0.25">
      <c r="A286" s="8" t="s">
        <v>134</v>
      </c>
      <c r="B286" s="8">
        <v>150</v>
      </c>
      <c r="C286" s="8">
        <v>403.5</v>
      </c>
      <c r="D286" s="8">
        <v>45.15</v>
      </c>
      <c r="E286" s="8">
        <v>18.149999999999999</v>
      </c>
      <c r="F286" s="8">
        <v>17.850000000000001</v>
      </c>
      <c r="G286" s="8">
        <v>0</v>
      </c>
      <c r="H286" s="8">
        <v>597</v>
      </c>
      <c r="I286" s="8">
        <v>0</v>
      </c>
      <c r="J286" s="8">
        <v>0</v>
      </c>
      <c r="K286" s="8">
        <v>0</v>
      </c>
      <c r="L286" s="8">
        <v>2006</v>
      </c>
      <c r="M286" s="14">
        <f t="shared" si="44"/>
        <v>413.85</v>
      </c>
      <c r="N286" s="14">
        <f t="shared" si="45"/>
        <v>1.03</v>
      </c>
      <c r="O286" s="14">
        <f t="shared" si="46"/>
        <v>132.15</v>
      </c>
      <c r="P286" s="14">
        <f t="shared" si="47"/>
        <v>242.85</v>
      </c>
      <c r="Q286" s="14">
        <f t="shared" si="48"/>
        <v>63.3</v>
      </c>
      <c r="R286" s="14">
        <f t="shared" si="49"/>
        <v>253.2</v>
      </c>
      <c r="S286" s="14">
        <f t="shared" si="50"/>
        <v>2.5299999999999998</v>
      </c>
      <c r="T286" s="22">
        <f t="shared" si="51"/>
        <v>52.23</v>
      </c>
      <c r="U286" s="25">
        <v>50</v>
      </c>
      <c r="W286" s="7">
        <f t="shared" si="52"/>
        <v>0.56000000000000005</v>
      </c>
      <c r="X286" s="7">
        <f t="shared" si="53"/>
        <v>0.22</v>
      </c>
      <c r="Y286" s="7">
        <f t="shared" si="54"/>
        <v>0.22</v>
      </c>
    </row>
    <row r="287" spans="1:26" x14ac:dyDescent="0.25">
      <c r="A287" s="8" t="s">
        <v>259</v>
      </c>
      <c r="B287" s="8">
        <v>100</v>
      </c>
      <c r="C287" s="8">
        <v>267</v>
      </c>
      <c r="D287" s="8">
        <v>34.97</v>
      </c>
      <c r="E287" s="8">
        <v>8.09</v>
      </c>
      <c r="F287" s="8">
        <v>10.55</v>
      </c>
      <c r="G287" s="8">
        <v>7.02</v>
      </c>
      <c r="H287" s="8">
        <v>454</v>
      </c>
      <c r="I287" s="8">
        <v>36.770000000000003</v>
      </c>
      <c r="J287" s="8">
        <v>4.46</v>
      </c>
      <c r="K287" s="8">
        <v>0</v>
      </c>
      <c r="L287" s="8">
        <v>2017</v>
      </c>
      <c r="M287" s="14">
        <f t="shared" si="44"/>
        <v>267.19</v>
      </c>
      <c r="N287" s="14">
        <f t="shared" si="45"/>
        <v>1</v>
      </c>
      <c r="O287" s="14">
        <f t="shared" si="46"/>
        <v>89.45</v>
      </c>
      <c r="P287" s="14">
        <f t="shared" si="47"/>
        <v>172.05</v>
      </c>
      <c r="Q287" s="14">
        <f t="shared" si="48"/>
        <v>43.06</v>
      </c>
      <c r="R287" s="14">
        <f t="shared" si="49"/>
        <v>172.24</v>
      </c>
      <c r="S287" s="14">
        <f t="shared" si="50"/>
        <v>1.72</v>
      </c>
      <c r="T287" s="22">
        <f t="shared" si="51"/>
        <v>52.01</v>
      </c>
      <c r="U287" s="25">
        <v>50</v>
      </c>
      <c r="W287" s="7">
        <f t="shared" si="52"/>
        <v>0.65</v>
      </c>
      <c r="X287" s="7">
        <f t="shared" si="53"/>
        <v>0.15</v>
      </c>
      <c r="Y287" s="7">
        <f t="shared" si="54"/>
        <v>0.2</v>
      </c>
    </row>
    <row r="288" spans="1:26" x14ac:dyDescent="0.25">
      <c r="A288" s="8" t="s">
        <v>123</v>
      </c>
      <c r="B288" s="8">
        <v>100</v>
      </c>
      <c r="C288" s="8">
        <v>247</v>
      </c>
      <c r="D288" s="8">
        <v>18.399999999999999</v>
      </c>
      <c r="E288" s="8">
        <v>10.6</v>
      </c>
      <c r="F288" s="8">
        <v>14.8</v>
      </c>
      <c r="G288" s="8">
        <v>0</v>
      </c>
      <c r="H288" s="8">
        <v>684</v>
      </c>
      <c r="I288" s="8">
        <v>0</v>
      </c>
      <c r="J288" s="8">
        <v>0</v>
      </c>
      <c r="K288" s="8">
        <v>0</v>
      </c>
      <c r="L288" s="8">
        <v>2006</v>
      </c>
      <c r="M288" s="14">
        <f t="shared" si="44"/>
        <v>249.20000000000002</v>
      </c>
      <c r="N288" s="14">
        <f t="shared" si="45"/>
        <v>1.01</v>
      </c>
      <c r="O288" s="14">
        <f t="shared" si="46"/>
        <v>85.2</v>
      </c>
      <c r="P288" s="14">
        <f t="shared" si="47"/>
        <v>113.79999999999998</v>
      </c>
      <c r="Q288" s="14">
        <f t="shared" si="48"/>
        <v>29</v>
      </c>
      <c r="R288" s="14">
        <f t="shared" si="49"/>
        <v>116</v>
      </c>
      <c r="S288" s="14">
        <f t="shared" si="50"/>
        <v>1.1599999999999999</v>
      </c>
      <c r="T288" s="22">
        <f t="shared" si="51"/>
        <v>73.45</v>
      </c>
      <c r="U288" s="25">
        <v>75</v>
      </c>
      <c r="W288" s="7">
        <f t="shared" si="52"/>
        <v>0.42</v>
      </c>
      <c r="X288" s="7">
        <f t="shared" si="53"/>
        <v>0.24</v>
      </c>
      <c r="Y288" s="7">
        <f t="shared" si="54"/>
        <v>0.34</v>
      </c>
    </row>
    <row r="289" spans="1:26" x14ac:dyDescent="0.25">
      <c r="A289" s="8" t="s">
        <v>260</v>
      </c>
      <c r="B289" s="8">
        <v>100</v>
      </c>
      <c r="C289" s="8">
        <v>271</v>
      </c>
      <c r="D289" s="8">
        <v>35.76</v>
      </c>
      <c r="E289" s="8">
        <v>11.94</v>
      </c>
      <c r="F289" s="8">
        <v>8.94</v>
      </c>
      <c r="G289" s="8">
        <v>6.59</v>
      </c>
      <c r="H289" s="8">
        <v>594</v>
      </c>
      <c r="I289" s="8">
        <v>14.77</v>
      </c>
      <c r="J289" s="8">
        <v>4.21</v>
      </c>
      <c r="K289" s="8">
        <v>0</v>
      </c>
      <c r="L289" s="8">
        <v>2017</v>
      </c>
      <c r="M289" s="14">
        <f t="shared" si="44"/>
        <v>271.26</v>
      </c>
      <c r="N289" s="14">
        <f t="shared" si="45"/>
        <v>1</v>
      </c>
      <c r="O289" s="14">
        <f t="shared" si="46"/>
        <v>91.06</v>
      </c>
      <c r="P289" s="14">
        <f t="shared" si="47"/>
        <v>190.54000000000002</v>
      </c>
      <c r="Q289" s="14">
        <f t="shared" si="48"/>
        <v>47.699999999999996</v>
      </c>
      <c r="R289" s="14">
        <f t="shared" si="49"/>
        <v>190.79999999999998</v>
      </c>
      <c r="S289" s="14">
        <f t="shared" si="50"/>
        <v>1.91</v>
      </c>
      <c r="T289" s="22">
        <f t="shared" si="51"/>
        <v>47.68</v>
      </c>
      <c r="U289" s="25">
        <v>50</v>
      </c>
      <c r="W289" s="7">
        <f t="shared" si="52"/>
        <v>0.63</v>
      </c>
      <c r="X289" s="7">
        <f t="shared" si="53"/>
        <v>0.21</v>
      </c>
      <c r="Y289" s="7">
        <f t="shared" si="54"/>
        <v>0.16</v>
      </c>
    </row>
    <row r="290" spans="1:26" x14ac:dyDescent="0.25">
      <c r="A290" s="8" t="s">
        <v>258</v>
      </c>
      <c r="B290" s="8">
        <v>150</v>
      </c>
      <c r="C290" s="8">
        <v>454.5</v>
      </c>
      <c r="D290" s="8">
        <v>44.85</v>
      </c>
      <c r="E290" s="8">
        <v>22.65</v>
      </c>
      <c r="F290" s="8">
        <v>20.85</v>
      </c>
      <c r="G290" s="8">
        <v>0</v>
      </c>
      <c r="H290" s="8">
        <v>883.5</v>
      </c>
      <c r="I290" s="8">
        <v>0</v>
      </c>
      <c r="J290" s="8">
        <v>0</v>
      </c>
      <c r="K290" s="8">
        <v>0</v>
      </c>
      <c r="L290" s="8">
        <v>2011</v>
      </c>
      <c r="M290" s="14">
        <f t="shared" si="44"/>
        <v>457.65</v>
      </c>
      <c r="N290" s="14">
        <f t="shared" si="45"/>
        <v>1.01</v>
      </c>
      <c r="O290" s="14">
        <f t="shared" si="46"/>
        <v>129.15</v>
      </c>
      <c r="P290" s="14">
        <f t="shared" si="47"/>
        <v>266.85000000000002</v>
      </c>
      <c r="Q290" s="14">
        <f t="shared" si="48"/>
        <v>67.5</v>
      </c>
      <c r="R290" s="14">
        <f t="shared" si="49"/>
        <v>270</v>
      </c>
      <c r="S290" s="14">
        <f t="shared" si="50"/>
        <v>2.7</v>
      </c>
      <c r="T290" s="22">
        <f t="shared" si="51"/>
        <v>47.83</v>
      </c>
      <c r="U290" s="25">
        <v>50</v>
      </c>
      <c r="W290" s="7">
        <f t="shared" si="52"/>
        <v>0.51</v>
      </c>
      <c r="X290" s="7">
        <f t="shared" si="53"/>
        <v>0.26</v>
      </c>
      <c r="Y290" s="7">
        <f t="shared" si="54"/>
        <v>0.24</v>
      </c>
    </row>
    <row r="291" spans="1:26" x14ac:dyDescent="0.25">
      <c r="A291" s="8" t="s">
        <v>257</v>
      </c>
      <c r="B291" s="8">
        <v>100</v>
      </c>
      <c r="C291" s="8">
        <v>164</v>
      </c>
      <c r="D291" s="8">
        <v>34.299999999999997</v>
      </c>
      <c r="E291" s="8">
        <v>4.0999999999999996</v>
      </c>
      <c r="F291" s="8">
        <v>1</v>
      </c>
      <c r="G291" s="8">
        <v>1.1000000000000001</v>
      </c>
      <c r="H291" s="8">
        <v>1</v>
      </c>
      <c r="I291" s="8">
        <v>0</v>
      </c>
      <c r="J291" s="8">
        <v>-0.23</v>
      </c>
      <c r="K291" s="8">
        <v>0</v>
      </c>
      <c r="L291" s="8">
        <v>2017</v>
      </c>
      <c r="M291" s="14">
        <f t="shared" si="44"/>
        <v>162.6</v>
      </c>
      <c r="N291" s="14">
        <f t="shared" si="45"/>
        <v>0.99</v>
      </c>
      <c r="O291" s="14">
        <f t="shared" si="46"/>
        <v>99</v>
      </c>
      <c r="P291" s="14">
        <f t="shared" si="47"/>
        <v>155</v>
      </c>
      <c r="Q291" s="14">
        <f t="shared" si="48"/>
        <v>38.4</v>
      </c>
      <c r="R291" s="14">
        <f t="shared" si="49"/>
        <v>153.6</v>
      </c>
      <c r="S291" s="14">
        <f t="shared" si="50"/>
        <v>1.54</v>
      </c>
      <c r="T291" s="22">
        <f t="shared" si="51"/>
        <v>64.290000000000006</v>
      </c>
      <c r="U291" s="25">
        <v>65</v>
      </c>
      <c r="W291" s="7">
        <f t="shared" si="52"/>
        <v>0.87</v>
      </c>
      <c r="X291" s="7">
        <f t="shared" si="53"/>
        <v>0.1</v>
      </c>
      <c r="Y291" s="7">
        <f t="shared" si="54"/>
        <v>0.03</v>
      </c>
    </row>
    <row r="292" spans="1:26" x14ac:dyDescent="0.25">
      <c r="A292" s="8" t="s">
        <v>87</v>
      </c>
      <c r="B292" s="8">
        <v>100</v>
      </c>
      <c r="C292" s="8">
        <v>351</v>
      </c>
      <c r="D292" s="8">
        <v>75.8</v>
      </c>
      <c r="E292" s="8">
        <v>8.5</v>
      </c>
      <c r="F292" s="8">
        <v>1.6</v>
      </c>
      <c r="G292" s="8">
        <v>0.9</v>
      </c>
      <c r="H292" s="8">
        <v>1</v>
      </c>
      <c r="I292" s="8">
        <v>0</v>
      </c>
      <c r="J292" s="8">
        <v>0.24</v>
      </c>
      <c r="K292" s="8">
        <v>0</v>
      </c>
      <c r="L292" s="8">
        <v>2017</v>
      </c>
      <c r="M292" s="14">
        <f t="shared" si="44"/>
        <v>351.59999999999997</v>
      </c>
      <c r="N292" s="14">
        <f t="shared" si="45"/>
        <v>1</v>
      </c>
      <c r="O292" s="14">
        <f t="shared" si="46"/>
        <v>98.4</v>
      </c>
      <c r="P292" s="14">
        <f t="shared" si="47"/>
        <v>336.6</v>
      </c>
      <c r="Q292" s="14">
        <f t="shared" si="48"/>
        <v>84.3</v>
      </c>
      <c r="R292" s="14">
        <f t="shared" si="49"/>
        <v>337.2</v>
      </c>
      <c r="S292" s="14">
        <f t="shared" si="50"/>
        <v>3.37</v>
      </c>
      <c r="T292" s="22">
        <f t="shared" si="51"/>
        <v>29.2</v>
      </c>
      <c r="U292" s="25">
        <v>30</v>
      </c>
      <c r="W292" s="7">
        <f t="shared" si="52"/>
        <v>0.88</v>
      </c>
      <c r="X292" s="7">
        <f t="shared" si="53"/>
        <v>0.1</v>
      </c>
      <c r="Y292" s="7">
        <f t="shared" si="54"/>
        <v>0.02</v>
      </c>
    </row>
    <row r="293" spans="1:26" x14ac:dyDescent="0.25">
      <c r="A293" s="8" t="s">
        <v>214</v>
      </c>
      <c r="B293" s="8">
        <v>100</v>
      </c>
      <c r="C293" s="8">
        <v>264</v>
      </c>
      <c r="D293" s="8">
        <v>52.7</v>
      </c>
      <c r="E293" s="8">
        <v>8.4</v>
      </c>
      <c r="F293" s="8">
        <v>2.2000000000000002</v>
      </c>
      <c r="G293" s="8"/>
      <c r="H293" s="8">
        <v>470</v>
      </c>
      <c r="I293" s="8">
        <v>0</v>
      </c>
      <c r="J293" s="8">
        <v>-0.9</v>
      </c>
      <c r="K293" s="8">
        <v>0</v>
      </c>
      <c r="L293" s="8">
        <v>2017</v>
      </c>
      <c r="M293" s="14">
        <f t="shared" si="44"/>
        <v>264.2</v>
      </c>
      <c r="N293" s="14">
        <f t="shared" si="45"/>
        <v>1</v>
      </c>
      <c r="O293" s="14">
        <f t="shared" si="46"/>
        <v>97.8</v>
      </c>
      <c r="P293" s="14">
        <f t="shared" si="47"/>
        <v>244.2</v>
      </c>
      <c r="Q293" s="14">
        <f t="shared" si="48"/>
        <v>61.1</v>
      </c>
      <c r="R293" s="14">
        <f t="shared" si="49"/>
        <v>244.4</v>
      </c>
      <c r="S293" s="14">
        <f t="shared" si="50"/>
        <v>2.44</v>
      </c>
      <c r="T293" s="22">
        <f t="shared" si="51"/>
        <v>40.08</v>
      </c>
      <c r="U293" s="25">
        <v>40</v>
      </c>
      <c r="W293" s="7">
        <f t="shared" si="52"/>
        <v>0.83</v>
      </c>
      <c r="X293" s="7">
        <f t="shared" si="53"/>
        <v>0.13</v>
      </c>
      <c r="Y293" s="7">
        <f t="shared" si="54"/>
        <v>0.03</v>
      </c>
    </row>
    <row r="294" spans="1:26" s="4" customFormat="1" x14ac:dyDescent="0.25">
      <c r="A294" s="8" t="s">
        <v>210</v>
      </c>
      <c r="B294" s="8">
        <v>100</v>
      </c>
      <c r="C294" s="8">
        <v>290</v>
      </c>
      <c r="D294" s="8">
        <v>70.7</v>
      </c>
      <c r="E294" s="8">
        <v>15.9</v>
      </c>
      <c r="F294" s="8">
        <v>1.5</v>
      </c>
      <c r="G294" s="8"/>
      <c r="H294" s="8">
        <v>2</v>
      </c>
      <c r="I294" s="8"/>
      <c r="J294" s="8"/>
      <c r="K294" s="8">
        <v>0</v>
      </c>
      <c r="L294" s="8">
        <v>2017</v>
      </c>
      <c r="M294" s="19">
        <f t="shared" si="44"/>
        <v>359.90000000000003</v>
      </c>
      <c r="N294" s="19">
        <f t="shared" si="45"/>
        <v>1.24</v>
      </c>
      <c r="O294" s="14">
        <f t="shared" si="46"/>
        <v>98.5</v>
      </c>
      <c r="P294" s="14">
        <f t="shared" si="47"/>
        <v>276.5</v>
      </c>
      <c r="Q294" s="14">
        <f t="shared" si="48"/>
        <v>86.600000000000009</v>
      </c>
      <c r="R294" s="14">
        <f t="shared" si="49"/>
        <v>346.40000000000003</v>
      </c>
      <c r="S294" s="14">
        <f t="shared" si="50"/>
        <v>3.46</v>
      </c>
      <c r="T294" s="22">
        <f t="shared" si="51"/>
        <v>28.47</v>
      </c>
      <c r="U294" s="23">
        <v>30</v>
      </c>
      <c r="V294" s="10"/>
      <c r="W294" s="7">
        <f t="shared" si="52"/>
        <v>0.8</v>
      </c>
      <c r="X294" s="7">
        <f t="shared" si="53"/>
        <v>0.18</v>
      </c>
      <c r="Y294" s="7">
        <f t="shared" si="54"/>
        <v>0.02</v>
      </c>
      <c r="Z294" s="10"/>
    </row>
  </sheetData>
  <mergeCells count="3">
    <mergeCell ref="O1:P1"/>
    <mergeCell ref="M1:N1"/>
    <mergeCell ref="Q1:R1"/>
  </mergeCells>
  <phoneticPr fontId="1" type="noConversion"/>
  <pageMargins left="0.23622047244094491" right="0.23622047244094491" top="0" bottom="0" header="0" footer="0"/>
  <pageSetup paperSize="9" scale="40" fitToHeight="0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1421</v>
      </c>
      <c r="B2" s="1">
        <v>100</v>
      </c>
      <c r="C2" s="1">
        <v>179</v>
      </c>
      <c r="D2" s="1">
        <v>1</v>
      </c>
      <c r="E2" s="1">
        <v>12.7</v>
      </c>
      <c r="F2" s="1">
        <v>13.6</v>
      </c>
      <c r="G2" s="1"/>
      <c r="H2" s="1">
        <v>45</v>
      </c>
      <c r="I2" s="1"/>
      <c r="J2" s="1"/>
      <c r="K2" s="1">
        <v>0</v>
      </c>
      <c r="L2" s="1">
        <v>2017</v>
      </c>
    </row>
    <row r="3" spans="1:12" x14ac:dyDescent="0.25">
      <c r="A3" s="1" t="s">
        <v>1422</v>
      </c>
      <c r="B3" s="1">
        <v>100</v>
      </c>
      <c r="C3" s="1">
        <v>185</v>
      </c>
      <c r="D3" s="1">
        <v>0.8</v>
      </c>
      <c r="E3" s="1">
        <v>13.2</v>
      </c>
      <c r="F3" s="1">
        <v>14.1</v>
      </c>
      <c r="G3" s="1"/>
      <c r="H3" s="1">
        <v>45</v>
      </c>
      <c r="I3" s="1"/>
      <c r="J3" s="1"/>
      <c r="K3" s="1">
        <v>0</v>
      </c>
      <c r="L3" s="1">
        <v>2017</v>
      </c>
    </row>
    <row r="4" spans="1:12" x14ac:dyDescent="0.25">
      <c r="A4" s="1" t="s">
        <v>1423</v>
      </c>
      <c r="B4" s="1">
        <v>100</v>
      </c>
      <c r="C4" s="1">
        <v>206</v>
      </c>
      <c r="D4" s="1">
        <v>4</v>
      </c>
      <c r="E4" s="1">
        <v>13.1</v>
      </c>
      <c r="F4" s="1">
        <v>14.9</v>
      </c>
      <c r="G4" s="1"/>
      <c r="H4" s="1">
        <v>138</v>
      </c>
      <c r="I4" s="1"/>
      <c r="J4" s="1"/>
      <c r="K4" s="1">
        <v>0</v>
      </c>
      <c r="L4" s="1">
        <v>2017</v>
      </c>
    </row>
    <row r="5" spans="1:12" x14ac:dyDescent="0.25">
      <c r="A5" s="1" t="s">
        <v>1424</v>
      </c>
      <c r="B5" s="1">
        <v>100</v>
      </c>
      <c r="C5" s="1">
        <v>186</v>
      </c>
      <c r="D5" s="1">
        <v>2.4</v>
      </c>
      <c r="E5" s="1">
        <v>12.3</v>
      </c>
      <c r="F5" s="1">
        <v>13.9</v>
      </c>
      <c r="G5" s="1"/>
      <c r="H5" s="1">
        <v>143</v>
      </c>
      <c r="I5" s="1"/>
      <c r="J5" s="1"/>
      <c r="K5" s="1">
        <v>0</v>
      </c>
      <c r="L5" s="1">
        <v>2017</v>
      </c>
    </row>
    <row r="6" spans="1:12" x14ac:dyDescent="0.25">
      <c r="A6" s="1" t="s">
        <v>1425</v>
      </c>
      <c r="B6" s="1">
        <v>100</v>
      </c>
      <c r="C6" s="1">
        <v>376</v>
      </c>
      <c r="D6" s="1">
        <v>4.47</v>
      </c>
      <c r="E6" s="1">
        <v>82.4</v>
      </c>
      <c r="F6" s="1">
        <v>0.04</v>
      </c>
      <c r="G6" s="1">
        <v>0</v>
      </c>
      <c r="H6" s="1">
        <v>1238</v>
      </c>
      <c r="I6" s="1">
        <v>0</v>
      </c>
      <c r="J6" s="1">
        <v>0</v>
      </c>
      <c r="K6" s="1">
        <v>0</v>
      </c>
      <c r="L6" s="1">
        <v>2017</v>
      </c>
    </row>
    <row r="7" spans="1:12" x14ac:dyDescent="0.25">
      <c r="A7" s="1" t="s">
        <v>1426</v>
      </c>
      <c r="B7" s="1">
        <v>100</v>
      </c>
      <c r="C7" s="1">
        <v>199</v>
      </c>
      <c r="D7" s="1">
        <v>3.79</v>
      </c>
      <c r="E7" s="1">
        <v>15.12</v>
      </c>
      <c r="F7" s="1">
        <v>13.46</v>
      </c>
      <c r="G7" s="1">
        <v>0.2</v>
      </c>
      <c r="H7" s="1">
        <v>162</v>
      </c>
      <c r="I7" s="1">
        <v>357.34</v>
      </c>
      <c r="J7" s="1">
        <v>3.77</v>
      </c>
      <c r="K7" s="1">
        <v>0</v>
      </c>
      <c r="L7" s="1">
        <v>2017</v>
      </c>
    </row>
    <row r="8" spans="1:12" x14ac:dyDescent="0.25">
      <c r="A8" s="1" t="s">
        <v>1427</v>
      </c>
      <c r="B8" s="1">
        <v>100</v>
      </c>
      <c r="C8" s="1">
        <v>164</v>
      </c>
      <c r="D8" s="1">
        <v>0.2</v>
      </c>
      <c r="E8" s="1">
        <v>12.3</v>
      </c>
      <c r="F8" s="1">
        <v>11.7</v>
      </c>
      <c r="G8" s="1">
        <v>0.3</v>
      </c>
      <c r="H8" s="1">
        <v>110</v>
      </c>
      <c r="I8" s="1">
        <v>420</v>
      </c>
      <c r="J8" s="1">
        <v>3.21</v>
      </c>
      <c r="K8" s="1">
        <v>0</v>
      </c>
      <c r="L8" s="1">
        <v>2017</v>
      </c>
    </row>
    <row r="9" spans="1:12" x14ac:dyDescent="0.25">
      <c r="A9" s="1" t="s">
        <v>1428</v>
      </c>
      <c r="B9" s="1">
        <v>100</v>
      </c>
      <c r="C9" s="1">
        <v>149</v>
      </c>
      <c r="D9" s="1">
        <v>1.61</v>
      </c>
      <c r="E9" s="1">
        <v>9.99</v>
      </c>
      <c r="F9" s="1">
        <v>10.98</v>
      </c>
      <c r="G9" s="1">
        <v>1.39</v>
      </c>
      <c r="H9" s="1">
        <v>145</v>
      </c>
      <c r="I9" s="1">
        <v>277</v>
      </c>
      <c r="J9" s="1">
        <v>3.33</v>
      </c>
      <c r="K9" s="1">
        <v>0</v>
      </c>
      <c r="L9" s="1">
        <v>2017</v>
      </c>
    </row>
    <row r="10" spans="1:12" x14ac:dyDescent="0.25">
      <c r="A10" s="1" t="s">
        <v>1429</v>
      </c>
      <c r="B10" s="1">
        <v>100</v>
      </c>
      <c r="C10" s="1">
        <v>41</v>
      </c>
      <c r="D10" s="1">
        <v>0.4</v>
      </c>
      <c r="E10" s="1">
        <v>10.8</v>
      </c>
      <c r="F10" s="1">
        <v>0</v>
      </c>
      <c r="G10" s="1"/>
      <c r="H10" s="1">
        <v>167</v>
      </c>
      <c r="I10" s="1"/>
      <c r="J10" s="1"/>
      <c r="K10" s="1">
        <v>0</v>
      </c>
      <c r="L10" s="1">
        <v>2017</v>
      </c>
    </row>
    <row r="11" spans="1:12" x14ac:dyDescent="0.25">
      <c r="A11" s="1" t="s">
        <v>1430</v>
      </c>
      <c r="B11" s="1">
        <v>100</v>
      </c>
      <c r="C11" s="1">
        <v>45</v>
      </c>
      <c r="D11" s="1">
        <v>1.03</v>
      </c>
      <c r="E11" s="1">
        <v>10.87</v>
      </c>
      <c r="F11" s="1">
        <v>0.02</v>
      </c>
      <c r="G11" s="1">
        <v>0.23</v>
      </c>
      <c r="H11" s="1">
        <v>171</v>
      </c>
      <c r="I11" s="1">
        <v>0</v>
      </c>
      <c r="J11" s="1">
        <v>0.01</v>
      </c>
      <c r="K11" s="1">
        <v>0</v>
      </c>
      <c r="L11" s="1">
        <v>2017</v>
      </c>
    </row>
    <row r="12" spans="1:12" x14ac:dyDescent="0.25">
      <c r="A12" s="1" t="s">
        <v>1431</v>
      </c>
      <c r="B12" s="1">
        <v>100</v>
      </c>
      <c r="C12" s="1">
        <v>353</v>
      </c>
      <c r="D12" s="1">
        <v>2.1</v>
      </c>
      <c r="E12" s="1">
        <v>15.5</v>
      </c>
      <c r="F12" s="1">
        <v>30.5</v>
      </c>
      <c r="G12" s="1"/>
      <c r="H12" s="1">
        <v>32</v>
      </c>
      <c r="I12" s="1"/>
      <c r="J12" s="1"/>
      <c r="K12" s="1">
        <v>0</v>
      </c>
      <c r="L12" s="1">
        <v>2017</v>
      </c>
    </row>
    <row r="13" spans="1:12" x14ac:dyDescent="0.25">
      <c r="A13" s="1" t="s">
        <v>1432</v>
      </c>
      <c r="B13" s="1">
        <v>100</v>
      </c>
      <c r="C13" s="1">
        <v>315</v>
      </c>
      <c r="D13" s="1">
        <v>9.32</v>
      </c>
      <c r="E13" s="1">
        <v>14.7</v>
      </c>
      <c r="F13" s="1">
        <v>23.45</v>
      </c>
      <c r="G13" s="1">
        <v>7.0000000000000007E-2</v>
      </c>
      <c r="H13" s="1">
        <v>57</v>
      </c>
      <c r="I13" s="1">
        <v>629.29999999999995</v>
      </c>
      <c r="J13" s="1">
        <v>8.1199999999999992</v>
      </c>
      <c r="K13" s="1">
        <v>0</v>
      </c>
      <c r="L13" s="1">
        <v>2017</v>
      </c>
    </row>
    <row r="14" spans="1:12" x14ac:dyDescent="0.25">
      <c r="A14" s="1" t="s">
        <v>1433</v>
      </c>
      <c r="B14" s="1">
        <v>100</v>
      </c>
      <c r="C14" s="1">
        <v>136</v>
      </c>
      <c r="D14" s="1">
        <v>2.19</v>
      </c>
      <c r="E14" s="1">
        <v>13.94</v>
      </c>
      <c r="F14" s="1">
        <v>7.97</v>
      </c>
      <c r="G14" s="1">
        <v>0.17</v>
      </c>
      <c r="H14" s="1">
        <v>140</v>
      </c>
      <c r="I14" s="1">
        <v>305.56</v>
      </c>
      <c r="J14" s="1">
        <v>2.72</v>
      </c>
      <c r="K14" s="1">
        <v>0</v>
      </c>
      <c r="L14" s="1">
        <v>2017</v>
      </c>
    </row>
    <row r="15" spans="1:12" x14ac:dyDescent="0.25">
      <c r="A15" s="1" t="s">
        <v>1434</v>
      </c>
      <c r="B15" s="1">
        <v>100</v>
      </c>
      <c r="C15" s="1">
        <v>130</v>
      </c>
      <c r="D15" s="1">
        <v>3.41</v>
      </c>
      <c r="E15" s="1">
        <v>12.44</v>
      </c>
      <c r="F15" s="1">
        <v>7.37</v>
      </c>
      <c r="G15" s="1">
        <v>0.22</v>
      </c>
      <c r="H15" s="1">
        <v>131</v>
      </c>
      <c r="I15" s="1">
        <v>328.83</v>
      </c>
      <c r="J15" s="1">
        <v>2.56</v>
      </c>
      <c r="K15" s="1">
        <v>0</v>
      </c>
      <c r="L15" s="1">
        <v>2017</v>
      </c>
    </row>
    <row r="16" spans="1:12" x14ac:dyDescent="0.25">
      <c r="A16" s="1" t="s">
        <v>1435</v>
      </c>
      <c r="B16" s="1">
        <v>100</v>
      </c>
      <c r="C16" s="1">
        <v>167</v>
      </c>
      <c r="D16" s="1">
        <v>0.1</v>
      </c>
      <c r="E16" s="1">
        <v>12</v>
      </c>
      <c r="F16" s="1">
        <v>13</v>
      </c>
      <c r="G16" s="1"/>
      <c r="H16" s="1">
        <v>137</v>
      </c>
      <c r="I16" s="1"/>
      <c r="J16" s="1"/>
      <c r="K16" s="1">
        <v>0</v>
      </c>
      <c r="L16" s="1">
        <v>2017</v>
      </c>
    </row>
    <row r="17" spans="1:12" x14ac:dyDescent="0.25">
      <c r="A17" s="1" t="s">
        <v>1436</v>
      </c>
      <c r="B17" s="1">
        <v>100</v>
      </c>
      <c r="C17" s="1">
        <v>170</v>
      </c>
      <c r="D17" s="1">
        <v>2.2000000000000002</v>
      </c>
      <c r="E17" s="1">
        <v>12.6</v>
      </c>
      <c r="F17" s="1">
        <v>12.1</v>
      </c>
      <c r="G17" s="1"/>
      <c r="H17" s="1">
        <v>156</v>
      </c>
      <c r="I17" s="1"/>
      <c r="J17" s="1"/>
      <c r="K17" s="1">
        <v>0</v>
      </c>
      <c r="L17" s="1">
        <v>2017</v>
      </c>
    </row>
    <row r="18" spans="1:12" x14ac:dyDescent="0.25">
      <c r="A18" s="1" t="s">
        <v>1437</v>
      </c>
      <c r="B18" s="1">
        <v>100</v>
      </c>
      <c r="C18" s="1">
        <v>166</v>
      </c>
      <c r="D18" s="1">
        <v>0.5</v>
      </c>
      <c r="E18" s="1">
        <v>13.4</v>
      </c>
      <c r="F18" s="1">
        <v>12.2</v>
      </c>
      <c r="G18" s="1"/>
      <c r="H18" s="1">
        <v>850</v>
      </c>
      <c r="I18" s="1"/>
      <c r="J18" s="1"/>
      <c r="K18" s="1">
        <v>0</v>
      </c>
      <c r="L18" s="1">
        <v>2017</v>
      </c>
    </row>
    <row r="19" spans="1:12" x14ac:dyDescent="0.25">
      <c r="A19" s="1" t="s">
        <v>1438</v>
      </c>
      <c r="B19" s="1">
        <v>100</v>
      </c>
      <c r="C19" s="1">
        <v>186</v>
      </c>
      <c r="D19" s="1">
        <v>2</v>
      </c>
      <c r="E19" s="1">
        <v>12.5</v>
      </c>
      <c r="F19" s="1">
        <v>14</v>
      </c>
      <c r="G19" s="1"/>
      <c r="H19" s="1">
        <v>131</v>
      </c>
      <c r="I19" s="1"/>
      <c r="J19" s="1"/>
      <c r="K19" s="1">
        <v>0</v>
      </c>
      <c r="L19" s="1">
        <v>2017</v>
      </c>
    </row>
    <row r="20" spans="1:12" x14ac:dyDescent="0.25">
      <c r="A20" s="1" t="s">
        <v>1439</v>
      </c>
      <c r="B20" s="1">
        <v>100</v>
      </c>
      <c r="C20" s="1">
        <v>170</v>
      </c>
      <c r="D20" s="1">
        <v>1</v>
      </c>
      <c r="E20" s="1">
        <v>13.6</v>
      </c>
      <c r="F20" s="1">
        <v>12.3</v>
      </c>
      <c r="G20" s="1"/>
      <c r="H20" s="1"/>
      <c r="I20" s="1"/>
      <c r="J20" s="1"/>
      <c r="K20" s="1">
        <v>0</v>
      </c>
      <c r="L20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2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1440</v>
      </c>
      <c r="B2" s="1">
        <v>100</v>
      </c>
      <c r="C2" s="1">
        <v>78</v>
      </c>
      <c r="D2" s="1">
        <v>2</v>
      </c>
      <c r="E2" s="1">
        <v>12</v>
      </c>
      <c r="F2" s="1">
        <v>2</v>
      </c>
      <c r="G2" s="1">
        <v>0</v>
      </c>
      <c r="H2" s="1">
        <v>5900</v>
      </c>
      <c r="I2" s="1">
        <v>0</v>
      </c>
      <c r="J2" s="1">
        <v>0</v>
      </c>
      <c r="K2" s="1">
        <v>0</v>
      </c>
      <c r="L2" s="1">
        <v>2011</v>
      </c>
    </row>
    <row r="3" spans="1:12" x14ac:dyDescent="0.25">
      <c r="A3" s="1" t="s">
        <v>1441</v>
      </c>
      <c r="B3" s="1">
        <v>100</v>
      </c>
      <c r="C3" s="1">
        <v>0</v>
      </c>
      <c r="D3" s="1">
        <v>0</v>
      </c>
      <c r="E3" s="1"/>
      <c r="F3" s="1">
        <v>0</v>
      </c>
      <c r="G3" s="1"/>
      <c r="H3" s="1"/>
      <c r="I3" s="1"/>
      <c r="J3" s="1"/>
      <c r="K3" s="1">
        <v>0</v>
      </c>
      <c r="L3" s="1">
        <v>2017</v>
      </c>
    </row>
    <row r="4" spans="1:12" x14ac:dyDescent="0.25">
      <c r="A4" s="1" t="s">
        <v>1442</v>
      </c>
      <c r="B4" s="1">
        <v>100</v>
      </c>
      <c r="C4" s="1">
        <v>157</v>
      </c>
      <c r="D4" s="1">
        <v>0.3</v>
      </c>
      <c r="E4" s="1">
        <v>29</v>
      </c>
      <c r="F4" s="1">
        <v>4.8</v>
      </c>
      <c r="G4" s="1"/>
      <c r="H4" s="1">
        <v>800</v>
      </c>
      <c r="I4" s="1"/>
      <c r="J4" s="1"/>
      <c r="K4" s="1">
        <v>0</v>
      </c>
      <c r="L4" s="1">
        <v>2017</v>
      </c>
    </row>
    <row r="5" spans="1:12" x14ac:dyDescent="0.25">
      <c r="A5" s="1" t="s">
        <v>1443</v>
      </c>
      <c r="B5" s="1">
        <v>15</v>
      </c>
      <c r="C5" s="1">
        <v>55.8</v>
      </c>
      <c r="D5" s="1">
        <v>11.19</v>
      </c>
      <c r="E5" s="1">
        <v>1.68</v>
      </c>
      <c r="F5" s="1">
        <v>0.28000000000000003</v>
      </c>
      <c r="G5" s="1">
        <v>0</v>
      </c>
      <c r="H5" s="1">
        <v>0.9</v>
      </c>
      <c r="I5" s="1">
        <v>27</v>
      </c>
      <c r="J5" s="1">
        <v>0</v>
      </c>
      <c r="K5" s="1">
        <v>0</v>
      </c>
      <c r="L5" s="1">
        <v>2011</v>
      </c>
    </row>
    <row r="6" spans="1:12" x14ac:dyDescent="0.25">
      <c r="A6" s="1" t="s">
        <v>1444</v>
      </c>
      <c r="B6" s="1">
        <v>100</v>
      </c>
      <c r="C6" s="1">
        <v>118</v>
      </c>
      <c r="D6" s="1">
        <v>0.3</v>
      </c>
      <c r="E6" s="1">
        <v>25.9</v>
      </c>
      <c r="F6" s="1">
        <v>1.8</v>
      </c>
      <c r="G6" s="1"/>
      <c r="H6" s="1">
        <v>44</v>
      </c>
      <c r="I6" s="1"/>
      <c r="J6" s="1"/>
      <c r="K6" s="1">
        <v>0</v>
      </c>
      <c r="L6" s="1">
        <v>2017</v>
      </c>
    </row>
    <row r="7" spans="1:12" x14ac:dyDescent="0.25">
      <c r="A7" s="1" t="s">
        <v>1445</v>
      </c>
      <c r="B7" s="1">
        <v>100</v>
      </c>
      <c r="C7" s="1">
        <v>392</v>
      </c>
      <c r="D7" s="1">
        <v>1.6</v>
      </c>
      <c r="E7" s="1">
        <v>16.3</v>
      </c>
      <c r="F7" s="1">
        <v>35.6</v>
      </c>
      <c r="G7" s="1">
        <v>0</v>
      </c>
      <c r="H7" s="1"/>
      <c r="I7" s="1">
        <v>0</v>
      </c>
      <c r="J7" s="1">
        <v>0</v>
      </c>
      <c r="K7" s="1">
        <v>0</v>
      </c>
      <c r="L7" s="1">
        <v>2011</v>
      </c>
    </row>
    <row r="8" spans="1:12" x14ac:dyDescent="0.25">
      <c r="A8" s="1" t="s">
        <v>1446</v>
      </c>
      <c r="B8" s="1">
        <v>100</v>
      </c>
      <c r="C8" s="1">
        <v>58</v>
      </c>
      <c r="D8" s="1">
        <v>0</v>
      </c>
      <c r="E8" s="1">
        <v>8.5</v>
      </c>
      <c r="F8" s="1">
        <v>2.4</v>
      </c>
      <c r="G8" s="1">
        <v>0</v>
      </c>
      <c r="H8" s="1"/>
      <c r="I8" s="1">
        <v>0</v>
      </c>
      <c r="J8" s="1">
        <v>0</v>
      </c>
      <c r="K8" s="1">
        <v>0</v>
      </c>
      <c r="L8" s="1">
        <v>2011</v>
      </c>
    </row>
    <row r="9" spans="1:12" x14ac:dyDescent="0.25">
      <c r="A9" s="1" t="s">
        <v>1447</v>
      </c>
      <c r="B9" s="1">
        <v>100</v>
      </c>
      <c r="C9" s="1">
        <v>72</v>
      </c>
      <c r="D9" s="1">
        <v>0</v>
      </c>
      <c r="E9" s="1">
        <v>12.4</v>
      </c>
      <c r="F9" s="1">
        <v>2.1</v>
      </c>
      <c r="G9" s="1">
        <v>0</v>
      </c>
      <c r="H9" s="1"/>
      <c r="I9" s="1">
        <v>0</v>
      </c>
      <c r="J9" s="1">
        <v>0</v>
      </c>
      <c r="K9" s="1">
        <v>0</v>
      </c>
      <c r="L9" s="1">
        <v>2011</v>
      </c>
    </row>
    <row r="10" spans="1:12" x14ac:dyDescent="0.25">
      <c r="A10" s="1" t="s">
        <v>1448</v>
      </c>
      <c r="B10" s="1">
        <v>15</v>
      </c>
      <c r="C10" s="1">
        <v>54.45</v>
      </c>
      <c r="D10" s="1">
        <v>11.19</v>
      </c>
      <c r="E10" s="1">
        <v>1.68</v>
      </c>
      <c r="F10" s="1">
        <v>0.28000000000000003</v>
      </c>
      <c r="G10" s="1">
        <v>0</v>
      </c>
      <c r="H10" s="1">
        <v>0.9</v>
      </c>
      <c r="I10" s="1">
        <v>0</v>
      </c>
      <c r="J10" s="1">
        <v>0</v>
      </c>
      <c r="K10" s="1">
        <v>0</v>
      </c>
      <c r="L10" s="1">
        <v>2006</v>
      </c>
    </row>
    <row r="11" spans="1:12" x14ac:dyDescent="0.25">
      <c r="A11" s="1" t="s">
        <v>1449</v>
      </c>
      <c r="B11" s="1">
        <v>100</v>
      </c>
      <c r="C11" s="1">
        <v>72</v>
      </c>
      <c r="D11" s="1">
        <v>0.7</v>
      </c>
      <c r="E11" s="1">
        <v>14.8</v>
      </c>
      <c r="F11" s="1">
        <v>1.3</v>
      </c>
      <c r="G11" s="1"/>
      <c r="H11" s="1"/>
      <c r="I11" s="1"/>
      <c r="J11" s="1"/>
      <c r="K11" s="1">
        <v>0</v>
      </c>
      <c r="L11" s="1">
        <v>2017</v>
      </c>
    </row>
    <row r="12" spans="1:12" x14ac:dyDescent="0.25">
      <c r="A12" s="1" t="s">
        <v>1450</v>
      </c>
      <c r="B12" s="1">
        <v>100</v>
      </c>
      <c r="C12" s="1">
        <v>91</v>
      </c>
      <c r="D12" s="1">
        <v>0.1</v>
      </c>
      <c r="E12" s="1">
        <v>22.2</v>
      </c>
      <c r="F12" s="1">
        <v>0.5</v>
      </c>
      <c r="G12" s="1"/>
      <c r="H12" s="1"/>
      <c r="I12" s="1"/>
      <c r="J12" s="1"/>
      <c r="K12" s="1">
        <v>0</v>
      </c>
      <c r="L12" s="1">
        <v>2017</v>
      </c>
    </row>
    <row r="13" spans="1:12" x14ac:dyDescent="0.25">
      <c r="A13" s="1" t="s">
        <v>1451</v>
      </c>
      <c r="B13" s="1">
        <v>100</v>
      </c>
      <c r="C13" s="1">
        <v>153</v>
      </c>
      <c r="D13" s="1">
        <v>16.899999999999999</v>
      </c>
      <c r="E13" s="1">
        <v>17.600000000000001</v>
      </c>
      <c r="F13" s="1">
        <v>1</v>
      </c>
      <c r="G13" s="1">
        <v>0</v>
      </c>
      <c r="H13" s="1"/>
      <c r="I13" s="1">
        <v>0</v>
      </c>
      <c r="J13" s="1">
        <v>0</v>
      </c>
      <c r="K13" s="1">
        <v>0</v>
      </c>
      <c r="L13" s="1">
        <v>2011</v>
      </c>
    </row>
    <row r="14" spans="1:12" x14ac:dyDescent="0.25">
      <c r="A14" s="1" t="s">
        <v>1452</v>
      </c>
      <c r="B14" s="1">
        <v>100</v>
      </c>
      <c r="C14" s="1">
        <v>153</v>
      </c>
      <c r="D14" s="1">
        <v>16.899999999999999</v>
      </c>
      <c r="E14" s="1">
        <v>17.600000000000001</v>
      </c>
      <c r="F14" s="1">
        <v>1</v>
      </c>
      <c r="G14" s="1">
        <v>0</v>
      </c>
      <c r="H14" s="1">
        <v>257</v>
      </c>
      <c r="I14" s="1">
        <v>0</v>
      </c>
      <c r="J14" s="1">
        <v>0</v>
      </c>
      <c r="K14" s="1">
        <v>0</v>
      </c>
      <c r="L14" s="1">
        <v>2011</v>
      </c>
    </row>
    <row r="15" spans="1:12" x14ac:dyDescent="0.25">
      <c r="A15" s="1" t="s">
        <v>1453</v>
      </c>
      <c r="B15" s="1">
        <v>100</v>
      </c>
      <c r="C15" s="1">
        <v>105</v>
      </c>
      <c r="D15" s="1">
        <v>4.4000000000000004</v>
      </c>
      <c r="E15" s="1">
        <v>21.6</v>
      </c>
      <c r="F15" s="1">
        <v>0.3</v>
      </c>
      <c r="G15" s="1"/>
      <c r="H15" s="1">
        <v>500</v>
      </c>
      <c r="I15" s="1"/>
      <c r="J15" s="1"/>
      <c r="K15" s="1">
        <v>0</v>
      </c>
      <c r="L15" s="1">
        <v>2017</v>
      </c>
    </row>
    <row r="16" spans="1:12" x14ac:dyDescent="0.25">
      <c r="A16" s="1" t="s">
        <v>1454</v>
      </c>
      <c r="B16" s="1">
        <v>100</v>
      </c>
      <c r="C16" s="1">
        <v>98</v>
      </c>
      <c r="D16" s="1">
        <v>2.4</v>
      </c>
      <c r="E16" s="1">
        <v>20.8</v>
      </c>
      <c r="F16" s="1">
        <v>0.8</v>
      </c>
      <c r="G16" s="1"/>
      <c r="H16" s="1">
        <v>254</v>
      </c>
      <c r="I16" s="1"/>
      <c r="J16" s="1"/>
      <c r="K16" s="1">
        <v>0</v>
      </c>
      <c r="L16" s="1">
        <v>2017</v>
      </c>
    </row>
    <row r="17" spans="1:12" x14ac:dyDescent="0.25">
      <c r="A17" s="1" t="s">
        <v>1455</v>
      </c>
      <c r="B17" s="1">
        <v>100</v>
      </c>
      <c r="C17" s="1">
        <v>98</v>
      </c>
      <c r="D17" s="1">
        <v>2.4</v>
      </c>
      <c r="E17" s="1">
        <v>20.8</v>
      </c>
      <c r="F17" s="1">
        <v>0.8</v>
      </c>
      <c r="G17" s="1"/>
      <c r="H17" s="1"/>
      <c r="I17" s="1"/>
      <c r="J17" s="1"/>
      <c r="K17" s="1">
        <v>0</v>
      </c>
      <c r="L17" s="1">
        <v>2017</v>
      </c>
    </row>
    <row r="18" spans="1:12" x14ac:dyDescent="0.25">
      <c r="A18" s="1" t="s">
        <v>1456</v>
      </c>
      <c r="B18" s="1">
        <v>100</v>
      </c>
      <c r="C18" s="1">
        <v>322</v>
      </c>
      <c r="D18" s="1">
        <v>7.6</v>
      </c>
      <c r="E18" s="1">
        <v>65.7</v>
      </c>
      <c r="F18" s="1">
        <v>1.4</v>
      </c>
      <c r="G18" s="1"/>
      <c r="H18" s="1">
        <v>2500</v>
      </c>
      <c r="I18" s="1">
        <v>150</v>
      </c>
      <c r="J18" s="1">
        <v>0.13</v>
      </c>
      <c r="K18" s="1">
        <v>0</v>
      </c>
      <c r="L18" s="1">
        <v>2017</v>
      </c>
    </row>
    <row r="19" spans="1:12" x14ac:dyDescent="0.25">
      <c r="A19" s="1" t="s">
        <v>1457</v>
      </c>
      <c r="B19" s="1">
        <v>100</v>
      </c>
      <c r="C19" s="1">
        <v>323</v>
      </c>
      <c r="D19" s="1">
        <v>4.4000000000000004</v>
      </c>
      <c r="E19" s="1">
        <v>77.599999999999994</v>
      </c>
      <c r="F19" s="1">
        <v>0.4</v>
      </c>
      <c r="G19" s="1"/>
      <c r="H19" s="1">
        <v>2300</v>
      </c>
      <c r="I19" s="1"/>
      <c r="J19" s="1"/>
      <c r="K19" s="1">
        <v>0</v>
      </c>
      <c r="L19" s="1">
        <v>2017</v>
      </c>
    </row>
    <row r="20" spans="1:12" x14ac:dyDescent="0.25">
      <c r="A20" s="1" t="s">
        <v>1458</v>
      </c>
      <c r="B20" s="1">
        <v>100</v>
      </c>
      <c r="C20" s="1">
        <v>100</v>
      </c>
      <c r="D20" s="1">
        <v>1.9</v>
      </c>
      <c r="E20" s="1">
        <v>17.600000000000001</v>
      </c>
      <c r="F20" s="1">
        <v>1.9</v>
      </c>
      <c r="G20" s="1"/>
      <c r="H20" s="1">
        <v>250</v>
      </c>
      <c r="I20" s="1">
        <v>52</v>
      </c>
      <c r="J20" s="1">
        <v>0.27</v>
      </c>
      <c r="K20" s="1">
        <v>0</v>
      </c>
      <c r="L20" s="1">
        <v>2017</v>
      </c>
    </row>
    <row r="21" spans="1:12" x14ac:dyDescent="0.25">
      <c r="A21" s="1" t="s">
        <v>1459</v>
      </c>
      <c r="B21" s="1">
        <v>100</v>
      </c>
      <c r="C21" s="1">
        <v>74</v>
      </c>
      <c r="D21" s="1">
        <v>0</v>
      </c>
      <c r="E21" s="1">
        <v>15.18</v>
      </c>
      <c r="F21" s="1">
        <v>1.73</v>
      </c>
      <c r="G21" s="1">
        <v>0.22</v>
      </c>
      <c r="H21" s="1">
        <v>735</v>
      </c>
      <c r="I21" s="1">
        <v>33.72</v>
      </c>
      <c r="J21" s="1">
        <v>0.19</v>
      </c>
      <c r="K21" s="1">
        <v>0</v>
      </c>
      <c r="L21" s="1">
        <v>2017</v>
      </c>
    </row>
    <row r="22" spans="1:12" x14ac:dyDescent="0.25">
      <c r="A22" s="1" t="s">
        <v>1460</v>
      </c>
      <c r="B22" s="1">
        <v>100</v>
      </c>
      <c r="C22" s="1">
        <v>216</v>
      </c>
      <c r="D22" s="1">
        <v>10.130000000000001</v>
      </c>
      <c r="E22" s="1">
        <v>18.07</v>
      </c>
      <c r="F22" s="1">
        <v>10.94</v>
      </c>
      <c r="G22" s="1"/>
      <c r="H22" s="1">
        <v>464</v>
      </c>
      <c r="I22" s="1">
        <v>54</v>
      </c>
      <c r="J22" s="1">
        <v>2.67</v>
      </c>
      <c r="K22" s="1">
        <v>0</v>
      </c>
      <c r="L22" s="1">
        <v>2017</v>
      </c>
    </row>
    <row r="23" spans="1:12" x14ac:dyDescent="0.25">
      <c r="A23" s="1" t="s">
        <v>1461</v>
      </c>
      <c r="B23" s="1">
        <v>100</v>
      </c>
      <c r="C23" s="1">
        <v>72</v>
      </c>
      <c r="D23" s="1">
        <v>2.8</v>
      </c>
      <c r="E23" s="1">
        <v>14.1</v>
      </c>
      <c r="F23" s="1">
        <v>0.6</v>
      </c>
      <c r="G23" s="1"/>
      <c r="H23" s="1"/>
      <c r="I23" s="1"/>
      <c r="J23" s="1"/>
      <c r="K23" s="1">
        <v>0</v>
      </c>
      <c r="L23" s="1">
        <v>2017</v>
      </c>
    </row>
    <row r="24" spans="1:12" x14ac:dyDescent="0.25">
      <c r="A24" s="1" t="s">
        <v>1462</v>
      </c>
      <c r="B24" s="1">
        <v>100</v>
      </c>
      <c r="C24" s="1">
        <v>79</v>
      </c>
      <c r="D24" s="1">
        <v>0.3</v>
      </c>
      <c r="E24" s="1">
        <v>18.2</v>
      </c>
      <c r="F24" s="1">
        <v>0.8</v>
      </c>
      <c r="G24" s="1"/>
      <c r="H24" s="1">
        <v>86</v>
      </c>
      <c r="I24" s="1"/>
      <c r="J24" s="1"/>
      <c r="K24" s="1">
        <v>0</v>
      </c>
      <c r="L24" s="1">
        <v>2017</v>
      </c>
    </row>
    <row r="25" spans="1:12" x14ac:dyDescent="0.25">
      <c r="A25" s="1" t="s">
        <v>1463</v>
      </c>
      <c r="B25" s="1">
        <v>100</v>
      </c>
      <c r="C25" s="1">
        <v>93</v>
      </c>
      <c r="D25" s="1">
        <v>0</v>
      </c>
      <c r="E25" s="1">
        <v>22.4</v>
      </c>
      <c r="F25" s="1">
        <v>0.7</v>
      </c>
      <c r="G25" s="1"/>
      <c r="H25" s="1">
        <v>20</v>
      </c>
      <c r="I25" s="1"/>
      <c r="J25" s="1"/>
      <c r="K25" s="1">
        <v>0</v>
      </c>
      <c r="L25" s="1">
        <v>2017</v>
      </c>
    </row>
    <row r="26" spans="1:12" x14ac:dyDescent="0.25">
      <c r="A26" s="1" t="s">
        <v>1464</v>
      </c>
      <c r="B26" s="1">
        <v>100</v>
      </c>
      <c r="C26" s="1">
        <v>66</v>
      </c>
      <c r="D26" s="1">
        <v>0.6</v>
      </c>
      <c r="E26" s="1">
        <v>15.2</v>
      </c>
      <c r="F26" s="1">
        <v>0.5</v>
      </c>
      <c r="G26" s="1"/>
      <c r="H26" s="1"/>
      <c r="I26" s="1"/>
      <c r="J26" s="1"/>
      <c r="K26" s="1">
        <v>0</v>
      </c>
      <c r="L26" s="1">
        <v>2017</v>
      </c>
    </row>
    <row r="27" spans="1:12" x14ac:dyDescent="0.25">
      <c r="A27" s="1" t="s">
        <v>1465</v>
      </c>
      <c r="B27" s="1">
        <v>100</v>
      </c>
      <c r="C27" s="1">
        <v>310</v>
      </c>
      <c r="D27" s="1">
        <v>35.799999999999997</v>
      </c>
      <c r="E27" s="1">
        <v>39.299999999999997</v>
      </c>
      <c r="F27" s="1">
        <v>0.6</v>
      </c>
      <c r="G27" s="1"/>
      <c r="H27" s="1"/>
      <c r="I27" s="1"/>
      <c r="J27" s="1"/>
      <c r="K27" s="1">
        <v>0</v>
      </c>
      <c r="L27" s="1">
        <v>2017</v>
      </c>
    </row>
    <row r="28" spans="1:12" x14ac:dyDescent="0.25">
      <c r="A28" s="1" t="s">
        <v>1466</v>
      </c>
      <c r="B28" s="1">
        <v>100</v>
      </c>
      <c r="C28" s="1">
        <v>152</v>
      </c>
      <c r="D28" s="1">
        <v>14.8</v>
      </c>
      <c r="E28" s="1">
        <v>17.5</v>
      </c>
      <c r="F28" s="1">
        <v>1.8</v>
      </c>
      <c r="G28" s="1">
        <v>0</v>
      </c>
      <c r="H28" s="1"/>
      <c r="I28" s="1">
        <v>0</v>
      </c>
      <c r="J28" s="1">
        <v>0</v>
      </c>
      <c r="K28" s="1">
        <v>0</v>
      </c>
      <c r="L28" s="1">
        <v>2011</v>
      </c>
    </row>
    <row r="29" spans="1:12" x14ac:dyDescent="0.25">
      <c r="A29" s="1" t="s">
        <v>1467</v>
      </c>
      <c r="B29" s="1">
        <v>100</v>
      </c>
      <c r="C29" s="1">
        <v>144</v>
      </c>
      <c r="D29" s="1">
        <v>0.2</v>
      </c>
      <c r="E29" s="1">
        <v>26.6</v>
      </c>
      <c r="F29" s="1">
        <v>3.3</v>
      </c>
      <c r="G29" s="1">
        <v>0</v>
      </c>
      <c r="H29" s="1">
        <v>240</v>
      </c>
      <c r="I29" s="1">
        <v>0</v>
      </c>
      <c r="J29" s="1">
        <v>0</v>
      </c>
      <c r="K29" s="1">
        <v>0</v>
      </c>
      <c r="L29" s="1">
        <v>2011</v>
      </c>
    </row>
    <row r="30" spans="1:12" x14ac:dyDescent="0.25">
      <c r="A30" s="1" t="s">
        <v>1468</v>
      </c>
      <c r="B30" s="1">
        <v>100</v>
      </c>
      <c r="C30" s="1">
        <v>114</v>
      </c>
      <c r="D30" s="1">
        <v>0.2</v>
      </c>
      <c r="E30" s="1">
        <v>20.8</v>
      </c>
      <c r="F30" s="1">
        <v>2.7</v>
      </c>
      <c r="G30" s="1">
        <v>0</v>
      </c>
      <c r="H30" s="1">
        <v>160</v>
      </c>
      <c r="I30" s="1">
        <v>0</v>
      </c>
      <c r="J30" s="1">
        <v>0</v>
      </c>
      <c r="K30" s="1">
        <v>0</v>
      </c>
      <c r="L30" s="1">
        <v>2011</v>
      </c>
    </row>
    <row r="31" spans="1:12" x14ac:dyDescent="0.25">
      <c r="A31" s="1" t="s">
        <v>1469</v>
      </c>
      <c r="B31" s="1">
        <v>100</v>
      </c>
      <c r="C31" s="1">
        <v>120</v>
      </c>
      <c r="D31" s="1">
        <v>0.3</v>
      </c>
      <c r="E31" s="1">
        <v>22.1</v>
      </c>
      <c r="F31" s="1">
        <v>3.7</v>
      </c>
      <c r="G31" s="1"/>
      <c r="H31" s="1">
        <v>230</v>
      </c>
      <c r="I31" s="1"/>
      <c r="J31" s="1"/>
      <c r="K31" s="1">
        <v>0</v>
      </c>
      <c r="L31" s="1">
        <v>2017</v>
      </c>
    </row>
    <row r="32" spans="1:12" x14ac:dyDescent="0.25">
      <c r="A32" s="1" t="s">
        <v>1470</v>
      </c>
      <c r="B32" s="1">
        <v>100</v>
      </c>
      <c r="C32" s="1">
        <v>78</v>
      </c>
      <c r="D32" s="1">
        <v>0</v>
      </c>
      <c r="E32" s="1">
        <v>16.8</v>
      </c>
      <c r="F32" s="1">
        <v>1.4</v>
      </c>
      <c r="G32" s="1"/>
      <c r="H32" s="1"/>
      <c r="I32" s="1"/>
      <c r="J32" s="1"/>
      <c r="K32" s="1">
        <v>0</v>
      </c>
      <c r="L32" s="1">
        <v>2017</v>
      </c>
    </row>
    <row r="33" spans="1:12" x14ac:dyDescent="0.25">
      <c r="A33" s="1" t="s">
        <v>1471</v>
      </c>
      <c r="B33" s="1">
        <v>100</v>
      </c>
      <c r="C33" s="1">
        <v>83</v>
      </c>
      <c r="D33" s="1">
        <v>0</v>
      </c>
      <c r="E33" s="1">
        <v>20.100000000000001</v>
      </c>
      <c r="F33" s="1">
        <v>0.6</v>
      </c>
      <c r="G33" s="1"/>
      <c r="H33" s="1"/>
      <c r="I33" s="1"/>
      <c r="J33" s="1"/>
      <c r="K33" s="1">
        <v>0</v>
      </c>
      <c r="L33" s="1">
        <v>2017</v>
      </c>
    </row>
    <row r="34" spans="1:12" x14ac:dyDescent="0.25">
      <c r="A34" s="1" t="s">
        <v>1472</v>
      </c>
      <c r="B34" s="1">
        <v>100</v>
      </c>
      <c r="C34" s="1">
        <v>88</v>
      </c>
      <c r="D34" s="1">
        <v>0.2</v>
      </c>
      <c r="E34" s="1">
        <v>18.399999999999999</v>
      </c>
      <c r="F34" s="1">
        <v>1.8</v>
      </c>
      <c r="G34" s="1"/>
      <c r="H34" s="1"/>
      <c r="I34" s="1"/>
      <c r="J34" s="1"/>
      <c r="K34" s="1">
        <v>0</v>
      </c>
      <c r="L34" s="1">
        <v>2017</v>
      </c>
    </row>
    <row r="35" spans="1:12" x14ac:dyDescent="0.25">
      <c r="A35" s="1" t="s">
        <v>1473</v>
      </c>
      <c r="B35" s="1">
        <v>100</v>
      </c>
      <c r="C35" s="1">
        <v>65</v>
      </c>
      <c r="D35" s="1">
        <v>0.9</v>
      </c>
      <c r="E35" s="1">
        <v>15</v>
      </c>
      <c r="F35" s="1">
        <v>0.3</v>
      </c>
      <c r="G35" s="1"/>
      <c r="H35" s="1"/>
      <c r="I35" s="1"/>
      <c r="J35" s="1"/>
      <c r="K35" s="1">
        <v>0</v>
      </c>
      <c r="L35" s="1">
        <v>2017</v>
      </c>
    </row>
    <row r="36" spans="1:12" x14ac:dyDescent="0.25">
      <c r="A36" s="1" t="s">
        <v>1474</v>
      </c>
      <c r="B36" s="1">
        <v>100</v>
      </c>
      <c r="C36" s="1">
        <v>79</v>
      </c>
      <c r="D36" s="1">
        <v>1</v>
      </c>
      <c r="E36" s="1">
        <v>15.7</v>
      </c>
      <c r="F36" s="1">
        <v>1.6</v>
      </c>
      <c r="G36" s="1"/>
      <c r="H36" s="1"/>
      <c r="I36" s="1"/>
      <c r="J36" s="1"/>
      <c r="K36" s="1">
        <v>0</v>
      </c>
      <c r="L36" s="1">
        <v>2017</v>
      </c>
    </row>
    <row r="37" spans="1:12" x14ac:dyDescent="0.25">
      <c r="A37" s="1" t="s">
        <v>1475</v>
      </c>
      <c r="B37" s="1">
        <v>100</v>
      </c>
      <c r="C37" s="1">
        <v>83</v>
      </c>
      <c r="D37" s="1">
        <v>0.2</v>
      </c>
      <c r="E37" s="1">
        <v>18.3</v>
      </c>
      <c r="F37" s="1">
        <v>1.3</v>
      </c>
      <c r="G37" s="1"/>
      <c r="H37" s="1"/>
      <c r="I37" s="1"/>
      <c r="J37" s="1"/>
      <c r="K37" s="1">
        <v>0</v>
      </c>
      <c r="L37" s="1">
        <v>2017</v>
      </c>
    </row>
    <row r="38" spans="1:12" x14ac:dyDescent="0.25">
      <c r="A38" s="1" t="s">
        <v>1476</v>
      </c>
      <c r="B38" s="1">
        <v>100</v>
      </c>
      <c r="C38" s="1">
        <v>87</v>
      </c>
      <c r="D38" s="1">
        <v>4.3</v>
      </c>
      <c r="E38" s="1">
        <v>16.100000000000001</v>
      </c>
      <c r="F38" s="1">
        <v>0.7</v>
      </c>
      <c r="G38" s="1"/>
      <c r="H38" s="1"/>
      <c r="I38" s="1"/>
      <c r="J38" s="1"/>
      <c r="K38" s="1">
        <v>0</v>
      </c>
      <c r="L38" s="1">
        <v>2017</v>
      </c>
    </row>
    <row r="39" spans="1:12" x14ac:dyDescent="0.25">
      <c r="A39" s="1" t="s">
        <v>1477</v>
      </c>
      <c r="B39" s="1">
        <v>100</v>
      </c>
      <c r="C39" s="1">
        <v>73</v>
      </c>
      <c r="D39" s="1">
        <v>3</v>
      </c>
      <c r="E39" s="1">
        <v>15.1</v>
      </c>
      <c r="F39" s="1">
        <v>0.2</v>
      </c>
      <c r="G39" s="1"/>
      <c r="H39" s="1"/>
      <c r="I39" s="1"/>
      <c r="J39" s="1"/>
      <c r="K39" s="1">
        <v>0</v>
      </c>
      <c r="L39" s="1">
        <v>2017</v>
      </c>
    </row>
    <row r="40" spans="1:12" x14ac:dyDescent="0.25">
      <c r="A40" s="1" t="s">
        <v>1478</v>
      </c>
      <c r="B40" s="1">
        <v>100</v>
      </c>
      <c r="C40" s="1">
        <v>103</v>
      </c>
      <c r="D40" s="1">
        <v>0.1</v>
      </c>
      <c r="E40" s="1">
        <v>19.600000000000001</v>
      </c>
      <c r="F40" s="1">
        <v>3</v>
      </c>
      <c r="G40" s="1"/>
      <c r="H40" s="1"/>
      <c r="I40" s="1"/>
      <c r="J40" s="1"/>
      <c r="K40" s="1">
        <v>0</v>
      </c>
      <c r="L40" s="1">
        <v>2017</v>
      </c>
    </row>
    <row r="41" spans="1:12" x14ac:dyDescent="0.25">
      <c r="A41" s="1" t="s">
        <v>1479</v>
      </c>
      <c r="B41" s="1">
        <v>100</v>
      </c>
      <c r="C41" s="1">
        <v>175</v>
      </c>
      <c r="D41" s="1">
        <v>0.1</v>
      </c>
      <c r="E41" s="1">
        <v>26.3</v>
      </c>
      <c r="F41" s="1">
        <v>8.1</v>
      </c>
      <c r="G41" s="1"/>
      <c r="H41" s="1">
        <v>2056</v>
      </c>
      <c r="I41" s="1"/>
      <c r="J41" s="1"/>
      <c r="K41" s="1">
        <v>0</v>
      </c>
      <c r="L41" s="1">
        <v>2017</v>
      </c>
    </row>
    <row r="42" spans="1:12" x14ac:dyDescent="0.25">
      <c r="A42" s="1" t="s">
        <v>1480</v>
      </c>
      <c r="B42" s="1">
        <v>100</v>
      </c>
      <c r="C42" s="1">
        <v>175</v>
      </c>
      <c r="D42" s="1">
        <v>0</v>
      </c>
      <c r="E42" s="1">
        <v>10.4</v>
      </c>
      <c r="F42" s="1">
        <v>14.9</v>
      </c>
      <c r="G42" s="1"/>
      <c r="H42" s="1"/>
      <c r="I42" s="1"/>
      <c r="J42" s="1"/>
      <c r="K42" s="1">
        <v>0</v>
      </c>
      <c r="L42" s="1">
        <v>2017</v>
      </c>
    </row>
    <row r="43" spans="1:12" x14ac:dyDescent="0.25">
      <c r="A43" s="1" t="s">
        <v>1481</v>
      </c>
      <c r="B43" s="1">
        <v>100</v>
      </c>
      <c r="C43" s="1">
        <v>140</v>
      </c>
      <c r="D43" s="1">
        <v>0.1</v>
      </c>
      <c r="E43" s="1">
        <v>18.5</v>
      </c>
      <c r="F43" s="1">
        <v>7.5</v>
      </c>
      <c r="G43" s="1"/>
      <c r="H43" s="1">
        <v>100</v>
      </c>
      <c r="I43" s="1"/>
      <c r="J43" s="1"/>
      <c r="K43" s="1">
        <v>0</v>
      </c>
      <c r="L43" s="1">
        <v>2017</v>
      </c>
    </row>
    <row r="44" spans="1:12" x14ac:dyDescent="0.25">
      <c r="A44" s="1" t="s">
        <v>1482</v>
      </c>
      <c r="B44" s="1">
        <v>100</v>
      </c>
      <c r="C44" s="1">
        <v>94</v>
      </c>
      <c r="D44" s="1">
        <v>0.1</v>
      </c>
      <c r="E44" s="1">
        <v>18.8</v>
      </c>
      <c r="F44" s="1">
        <v>2.2999999999999998</v>
      </c>
      <c r="G44" s="1"/>
      <c r="H44" s="1"/>
      <c r="I44" s="1"/>
      <c r="J44" s="1"/>
      <c r="K44" s="1">
        <v>0</v>
      </c>
      <c r="L44" s="1">
        <v>2017</v>
      </c>
    </row>
    <row r="45" spans="1:12" x14ac:dyDescent="0.25">
      <c r="A45" s="1" t="s">
        <v>1483</v>
      </c>
      <c r="B45" s="1">
        <v>100</v>
      </c>
      <c r="C45" s="1">
        <v>315</v>
      </c>
      <c r="D45" s="1">
        <v>3.2</v>
      </c>
      <c r="E45" s="1">
        <v>66.8</v>
      </c>
      <c r="F45" s="1">
        <v>4.7</v>
      </c>
      <c r="G45" s="1"/>
      <c r="H45" s="1"/>
      <c r="I45" s="1"/>
      <c r="J45" s="1"/>
      <c r="K45" s="1">
        <v>0</v>
      </c>
      <c r="L45" s="1">
        <v>2017</v>
      </c>
    </row>
    <row r="46" spans="1:12" x14ac:dyDescent="0.25">
      <c r="A46" s="1" t="s">
        <v>1484</v>
      </c>
      <c r="B46" s="1">
        <v>100</v>
      </c>
      <c r="C46" s="1">
        <v>70</v>
      </c>
      <c r="D46" s="1">
        <v>0.1</v>
      </c>
      <c r="E46" s="1">
        <v>15.1</v>
      </c>
      <c r="F46" s="1">
        <v>1.2</v>
      </c>
      <c r="G46" s="1"/>
      <c r="H46" s="1">
        <v>214</v>
      </c>
      <c r="I46" s="1"/>
      <c r="J46" s="1"/>
      <c r="K46" s="1">
        <v>0</v>
      </c>
      <c r="L46" s="1">
        <v>2017</v>
      </c>
    </row>
    <row r="47" spans="1:12" x14ac:dyDescent="0.25">
      <c r="A47" s="1" t="s">
        <v>1485</v>
      </c>
      <c r="B47" s="1">
        <v>100</v>
      </c>
      <c r="C47" s="1">
        <v>101</v>
      </c>
      <c r="D47" s="1">
        <v>0.1</v>
      </c>
      <c r="E47" s="1">
        <v>17</v>
      </c>
      <c r="F47" s="1">
        <v>3.9</v>
      </c>
      <c r="G47" s="1"/>
      <c r="H47" s="1"/>
      <c r="I47" s="1"/>
      <c r="J47" s="1"/>
      <c r="K47" s="1">
        <v>0</v>
      </c>
      <c r="L47" s="1">
        <v>2017</v>
      </c>
    </row>
    <row r="48" spans="1:12" x14ac:dyDescent="0.25">
      <c r="A48" s="1" t="s">
        <v>1486</v>
      </c>
      <c r="B48" s="1">
        <v>100</v>
      </c>
      <c r="C48" s="1">
        <v>86</v>
      </c>
      <c r="D48" s="1">
        <v>0</v>
      </c>
      <c r="E48" s="1">
        <v>18.899999999999999</v>
      </c>
      <c r="F48" s="1">
        <v>1.4</v>
      </c>
      <c r="G48" s="1"/>
      <c r="H48" s="1"/>
      <c r="I48" s="1"/>
      <c r="J48" s="1"/>
      <c r="K48" s="1">
        <v>0</v>
      </c>
      <c r="L48" s="1">
        <v>2017</v>
      </c>
    </row>
    <row r="49" spans="1:12" x14ac:dyDescent="0.25">
      <c r="A49" s="1" t="s">
        <v>1487</v>
      </c>
      <c r="B49" s="1">
        <v>100</v>
      </c>
      <c r="C49" s="1">
        <v>83</v>
      </c>
      <c r="D49" s="1">
        <v>0.2</v>
      </c>
      <c r="E49" s="1">
        <v>18.7</v>
      </c>
      <c r="F49" s="1">
        <v>1.1000000000000001</v>
      </c>
      <c r="G49" s="1"/>
      <c r="H49" s="1"/>
      <c r="I49" s="1"/>
      <c r="J49" s="1"/>
      <c r="K49" s="1">
        <v>0</v>
      </c>
      <c r="L49" s="1">
        <v>2017</v>
      </c>
    </row>
    <row r="50" spans="1:12" x14ac:dyDescent="0.25">
      <c r="A50" s="1" t="s">
        <v>1488</v>
      </c>
      <c r="B50" s="1">
        <v>100</v>
      </c>
      <c r="C50" s="1">
        <v>258</v>
      </c>
      <c r="D50" s="1">
        <v>7</v>
      </c>
      <c r="E50" s="1">
        <v>54.2</v>
      </c>
      <c r="F50" s="1">
        <v>2</v>
      </c>
      <c r="G50" s="1"/>
      <c r="H50" s="1"/>
      <c r="I50" s="1"/>
      <c r="J50" s="1"/>
      <c r="K50" s="1">
        <v>0</v>
      </c>
      <c r="L50" s="1">
        <v>2017</v>
      </c>
    </row>
    <row r="51" spans="1:12" x14ac:dyDescent="0.25">
      <c r="A51" s="1" t="s">
        <v>1489</v>
      </c>
      <c r="B51" s="1">
        <v>100</v>
      </c>
      <c r="C51" s="1">
        <v>57</v>
      </c>
      <c r="D51" s="1">
        <v>1.1000000000000001</v>
      </c>
      <c r="E51" s="1">
        <v>12</v>
      </c>
      <c r="F51" s="1">
        <v>0.7</v>
      </c>
      <c r="G51" s="1"/>
      <c r="H51" s="1">
        <v>380</v>
      </c>
      <c r="I51" s="1"/>
      <c r="J51" s="1"/>
      <c r="K51" s="1">
        <v>0</v>
      </c>
      <c r="L51" s="1">
        <v>2017</v>
      </c>
    </row>
    <row r="52" spans="1:12" x14ac:dyDescent="0.25">
      <c r="A52" s="1" t="s">
        <v>1490</v>
      </c>
      <c r="B52" s="1">
        <v>100</v>
      </c>
      <c r="C52" s="1">
        <v>81</v>
      </c>
      <c r="D52" s="1">
        <v>0.1</v>
      </c>
      <c r="E52" s="1">
        <v>19.100000000000001</v>
      </c>
      <c r="F52" s="1">
        <v>0.7</v>
      </c>
      <c r="G52" s="1"/>
      <c r="H52" s="1"/>
      <c r="I52" s="1"/>
      <c r="J52" s="1"/>
      <c r="K52" s="1">
        <v>0</v>
      </c>
      <c r="L52" s="1">
        <v>2017</v>
      </c>
    </row>
    <row r="53" spans="1:12" x14ac:dyDescent="0.25">
      <c r="A53" s="1" t="s">
        <v>1491</v>
      </c>
      <c r="B53" s="1">
        <v>100</v>
      </c>
      <c r="C53" s="1">
        <v>49</v>
      </c>
      <c r="D53" s="1">
        <v>1.6</v>
      </c>
      <c r="E53" s="1">
        <v>10.5</v>
      </c>
      <c r="F53" s="1">
        <v>0.2</v>
      </c>
      <c r="G53" s="1"/>
      <c r="H53" s="1"/>
      <c r="I53" s="1"/>
      <c r="J53" s="1"/>
      <c r="K53" s="1">
        <v>0</v>
      </c>
      <c r="L53" s="1">
        <v>2017</v>
      </c>
    </row>
    <row r="54" spans="1:12" x14ac:dyDescent="0.25">
      <c r="A54" s="1" t="s">
        <v>1492</v>
      </c>
      <c r="B54" s="1">
        <v>100</v>
      </c>
      <c r="C54" s="1">
        <v>60</v>
      </c>
      <c r="D54" s="1">
        <v>3</v>
      </c>
      <c r="E54" s="1">
        <v>10.9</v>
      </c>
      <c r="F54" s="1">
        <v>0.6</v>
      </c>
      <c r="G54" s="1"/>
      <c r="H54" s="1"/>
      <c r="I54" s="1"/>
      <c r="J54" s="1"/>
      <c r="K54" s="1">
        <v>0</v>
      </c>
      <c r="L54" s="1">
        <v>2017</v>
      </c>
    </row>
    <row r="55" spans="1:12" x14ac:dyDescent="0.25">
      <c r="A55" s="1" t="s">
        <v>1493</v>
      </c>
      <c r="B55" s="1">
        <v>100</v>
      </c>
      <c r="C55" s="1">
        <v>87</v>
      </c>
      <c r="D55" s="1">
        <v>0.3</v>
      </c>
      <c r="E55" s="1">
        <v>15.1</v>
      </c>
      <c r="F55" s="1">
        <v>3</v>
      </c>
      <c r="G55" s="1"/>
      <c r="H55" s="1">
        <v>440</v>
      </c>
      <c r="I55" s="1"/>
      <c r="J55" s="1"/>
      <c r="K55" s="1">
        <v>0</v>
      </c>
      <c r="L55" s="1">
        <v>2017</v>
      </c>
    </row>
    <row r="56" spans="1:12" x14ac:dyDescent="0.25">
      <c r="A56" s="1" t="s">
        <v>1494</v>
      </c>
      <c r="B56" s="1">
        <v>100</v>
      </c>
      <c r="C56" s="1">
        <v>81</v>
      </c>
      <c r="D56" s="1">
        <v>0.8</v>
      </c>
      <c r="E56" s="1">
        <v>16.100000000000001</v>
      </c>
      <c r="F56" s="1">
        <v>1.7</v>
      </c>
      <c r="G56" s="1"/>
      <c r="H56" s="1"/>
      <c r="I56" s="1"/>
      <c r="J56" s="1"/>
      <c r="K56" s="1">
        <v>0</v>
      </c>
      <c r="L56" s="1">
        <v>2017</v>
      </c>
    </row>
    <row r="57" spans="1:12" x14ac:dyDescent="0.25">
      <c r="A57" s="1" t="s">
        <v>1495</v>
      </c>
      <c r="B57" s="1">
        <v>100</v>
      </c>
      <c r="C57" s="1">
        <v>160</v>
      </c>
      <c r="D57" s="1">
        <v>0.4</v>
      </c>
      <c r="E57" s="1">
        <v>17.899999999999999</v>
      </c>
      <c r="F57" s="1">
        <v>9.9</v>
      </c>
      <c r="G57" s="1"/>
      <c r="H57" s="1"/>
      <c r="I57" s="1"/>
      <c r="J57" s="1"/>
      <c r="K57" s="1">
        <v>0</v>
      </c>
      <c r="L57" s="1">
        <v>2017</v>
      </c>
    </row>
    <row r="58" spans="1:12" x14ac:dyDescent="0.25">
      <c r="A58" s="1" t="s">
        <v>1496</v>
      </c>
      <c r="B58" s="1">
        <v>100</v>
      </c>
      <c r="C58" s="1">
        <v>280</v>
      </c>
      <c r="D58" s="1">
        <v>17.600000000000001</v>
      </c>
      <c r="E58" s="1">
        <v>47.7</v>
      </c>
      <c r="F58" s="1">
        <v>2.2999999999999998</v>
      </c>
      <c r="G58" s="1"/>
      <c r="H58" s="1"/>
      <c r="I58" s="1"/>
      <c r="J58" s="1"/>
      <c r="K58" s="1">
        <v>0</v>
      </c>
      <c r="L58" s="1">
        <v>2017</v>
      </c>
    </row>
    <row r="59" spans="1:12" x14ac:dyDescent="0.25">
      <c r="A59" s="1" t="s">
        <v>1497</v>
      </c>
      <c r="B59" s="1">
        <v>100</v>
      </c>
      <c r="C59" s="1">
        <v>86</v>
      </c>
      <c r="D59" s="1">
        <v>0.1</v>
      </c>
      <c r="E59" s="1">
        <v>21.5</v>
      </c>
      <c r="F59" s="1">
        <v>0.3</v>
      </c>
      <c r="G59" s="1"/>
      <c r="H59" s="1"/>
      <c r="I59" s="1"/>
      <c r="J59" s="1"/>
      <c r="K59" s="1">
        <v>0</v>
      </c>
      <c r="L59" s="1">
        <v>2017</v>
      </c>
    </row>
    <row r="60" spans="1:12" x14ac:dyDescent="0.25">
      <c r="A60" s="1" t="s">
        <v>1498</v>
      </c>
      <c r="B60" s="1">
        <v>100</v>
      </c>
      <c r="C60" s="1">
        <v>173</v>
      </c>
      <c r="D60" s="1">
        <v>0</v>
      </c>
      <c r="E60" s="1">
        <v>22.2</v>
      </c>
      <c r="F60" s="1">
        <v>8.4</v>
      </c>
      <c r="G60" s="1"/>
      <c r="H60" s="1">
        <v>80</v>
      </c>
      <c r="I60" s="1">
        <v>70</v>
      </c>
      <c r="J60" s="1">
        <v>1.1399999999999999</v>
      </c>
      <c r="K60" s="1">
        <v>0</v>
      </c>
      <c r="L60" s="1">
        <v>2017</v>
      </c>
    </row>
    <row r="61" spans="1:12" x14ac:dyDescent="0.25">
      <c r="A61" s="1" t="s">
        <v>1499</v>
      </c>
      <c r="B61" s="1">
        <v>100</v>
      </c>
      <c r="C61" s="1">
        <v>148</v>
      </c>
      <c r="D61" s="1">
        <v>0</v>
      </c>
      <c r="E61" s="1">
        <v>20.8</v>
      </c>
      <c r="F61" s="1">
        <v>7.5</v>
      </c>
      <c r="G61" s="1"/>
      <c r="H61" s="1">
        <v>85</v>
      </c>
      <c r="I61" s="1"/>
      <c r="J61" s="1"/>
      <c r="K61" s="1">
        <v>0</v>
      </c>
      <c r="L61" s="1">
        <v>2017</v>
      </c>
    </row>
    <row r="62" spans="1:12" x14ac:dyDescent="0.25">
      <c r="A62" s="1" t="s">
        <v>1500</v>
      </c>
      <c r="B62" s="1">
        <v>100</v>
      </c>
      <c r="C62" s="1">
        <v>121</v>
      </c>
      <c r="D62" s="1">
        <v>18.600000000000001</v>
      </c>
      <c r="E62" s="1">
        <v>10.6</v>
      </c>
      <c r="F62" s="1">
        <v>0.1</v>
      </c>
      <c r="G62" s="1"/>
      <c r="H62" s="1">
        <v>792</v>
      </c>
      <c r="I62" s="1"/>
      <c r="J62" s="1"/>
      <c r="K62" s="1">
        <v>0</v>
      </c>
      <c r="L62" s="1">
        <v>2017</v>
      </c>
    </row>
    <row r="63" spans="1:12" x14ac:dyDescent="0.25">
      <c r="A63" s="1" t="s">
        <v>1501</v>
      </c>
      <c r="B63" s="1">
        <v>15</v>
      </c>
      <c r="C63" s="1">
        <v>45.3</v>
      </c>
      <c r="D63" s="1">
        <v>0</v>
      </c>
      <c r="E63" s="1">
        <v>10</v>
      </c>
      <c r="F63" s="1">
        <v>0.33</v>
      </c>
      <c r="G63" s="1">
        <v>0</v>
      </c>
      <c r="H63" s="1"/>
      <c r="I63" s="1">
        <v>0</v>
      </c>
      <c r="J63" s="1">
        <v>0</v>
      </c>
      <c r="K63" s="1">
        <v>0</v>
      </c>
      <c r="L63" s="1">
        <v>2001</v>
      </c>
    </row>
    <row r="64" spans="1:12" x14ac:dyDescent="0.25">
      <c r="A64" s="1" t="s">
        <v>1502</v>
      </c>
      <c r="B64" s="1">
        <v>100</v>
      </c>
      <c r="C64" s="1">
        <v>241</v>
      </c>
      <c r="D64" s="1">
        <v>14.5</v>
      </c>
      <c r="E64" s="1">
        <v>31.4</v>
      </c>
      <c r="F64" s="1">
        <v>6.4</v>
      </c>
      <c r="G64" s="1">
        <v>0</v>
      </c>
      <c r="H64" s="1"/>
      <c r="I64" s="1">
        <v>0</v>
      </c>
      <c r="J64" s="1">
        <v>0</v>
      </c>
      <c r="K64" s="1">
        <v>0</v>
      </c>
      <c r="L64" s="1">
        <v>2001</v>
      </c>
    </row>
    <row r="65" spans="1:12" x14ac:dyDescent="0.25">
      <c r="A65" s="1" t="s">
        <v>1503</v>
      </c>
      <c r="B65" s="1">
        <v>100</v>
      </c>
      <c r="C65" s="1">
        <v>275</v>
      </c>
      <c r="D65" s="1">
        <v>15.5</v>
      </c>
      <c r="E65" s="1">
        <v>47.7</v>
      </c>
      <c r="F65" s="1">
        <v>0.8</v>
      </c>
      <c r="G65" s="1">
        <v>0</v>
      </c>
      <c r="H65" s="1">
        <v>412</v>
      </c>
      <c r="I65" s="1">
        <v>0</v>
      </c>
      <c r="J65" s="1">
        <v>0</v>
      </c>
      <c r="K65" s="1">
        <v>0</v>
      </c>
      <c r="L65" s="1">
        <v>2006</v>
      </c>
    </row>
    <row r="66" spans="1:12" x14ac:dyDescent="0.25">
      <c r="A66" s="1" t="s">
        <v>1504</v>
      </c>
      <c r="B66" s="1">
        <v>100</v>
      </c>
      <c r="C66" s="1">
        <v>246</v>
      </c>
      <c r="D66" s="1">
        <v>6.36</v>
      </c>
      <c r="E66" s="1">
        <v>18.989999999999998</v>
      </c>
      <c r="F66" s="1">
        <v>16.14</v>
      </c>
      <c r="G66" s="1">
        <v>0</v>
      </c>
      <c r="H66" s="1">
        <v>340</v>
      </c>
      <c r="I66" s="1">
        <v>52.64</v>
      </c>
      <c r="J66" s="1">
        <v>4.8099999999999996</v>
      </c>
      <c r="K66" s="1">
        <v>0</v>
      </c>
      <c r="L66" s="1">
        <v>2017</v>
      </c>
    </row>
    <row r="67" spans="1:12" x14ac:dyDescent="0.25">
      <c r="A67" s="1" t="s">
        <v>1505</v>
      </c>
      <c r="B67" s="1">
        <v>100</v>
      </c>
      <c r="C67" s="1">
        <v>153</v>
      </c>
      <c r="D67" s="1">
        <v>0.1</v>
      </c>
      <c r="E67" s="1">
        <v>16.3</v>
      </c>
      <c r="F67" s="1">
        <v>9.9</v>
      </c>
      <c r="G67" s="1"/>
      <c r="H67" s="1">
        <v>890</v>
      </c>
      <c r="I67" s="1"/>
      <c r="J67" s="1"/>
      <c r="K67" s="1">
        <v>0</v>
      </c>
      <c r="L67" s="1">
        <v>2017</v>
      </c>
    </row>
    <row r="68" spans="1:12" x14ac:dyDescent="0.25">
      <c r="A68" s="1" t="s">
        <v>1506</v>
      </c>
      <c r="B68" s="1">
        <v>100</v>
      </c>
      <c r="C68" s="1">
        <v>318</v>
      </c>
      <c r="D68" s="1">
        <v>0.4</v>
      </c>
      <c r="E68" s="1">
        <v>25.2</v>
      </c>
      <c r="F68" s="1">
        <v>22.4</v>
      </c>
      <c r="G68" s="1"/>
      <c r="H68" s="1">
        <v>120</v>
      </c>
      <c r="I68" s="1">
        <v>79</v>
      </c>
      <c r="J68" s="1">
        <v>5.87</v>
      </c>
      <c r="K68" s="1">
        <v>0</v>
      </c>
      <c r="L68" s="1">
        <v>2017</v>
      </c>
    </row>
    <row r="69" spans="1:12" x14ac:dyDescent="0.25">
      <c r="A69" s="1" t="s">
        <v>1507</v>
      </c>
      <c r="B69" s="1">
        <v>100</v>
      </c>
      <c r="C69" s="1">
        <v>379</v>
      </c>
      <c r="D69" s="1">
        <v>1</v>
      </c>
      <c r="E69" s="1">
        <v>72.400000000000006</v>
      </c>
      <c r="F69" s="1">
        <v>7.4</v>
      </c>
      <c r="G69" s="1">
        <v>0</v>
      </c>
      <c r="H69" s="1">
        <v>160</v>
      </c>
      <c r="I69" s="1">
        <v>0</v>
      </c>
      <c r="J69" s="1">
        <v>0</v>
      </c>
      <c r="K69" s="1">
        <v>0</v>
      </c>
      <c r="L69" s="1">
        <v>2011</v>
      </c>
    </row>
    <row r="70" spans="1:12" x14ac:dyDescent="0.25">
      <c r="A70" s="1" t="s">
        <v>1508</v>
      </c>
      <c r="B70" s="1">
        <v>100</v>
      </c>
      <c r="C70" s="1">
        <v>348</v>
      </c>
      <c r="D70" s="1">
        <v>0.2</v>
      </c>
      <c r="E70" s="1">
        <v>18.7</v>
      </c>
      <c r="F70" s="1">
        <v>28.5</v>
      </c>
      <c r="G70" s="1"/>
      <c r="H70" s="1">
        <v>680</v>
      </c>
      <c r="I70" s="1">
        <v>65</v>
      </c>
      <c r="J70" s="1">
        <v>6.89</v>
      </c>
      <c r="K70" s="1">
        <v>0</v>
      </c>
      <c r="L70" s="1">
        <v>2017</v>
      </c>
    </row>
    <row r="71" spans="1:12" x14ac:dyDescent="0.25">
      <c r="A71" s="1" t="s">
        <v>1509</v>
      </c>
      <c r="B71" s="1">
        <v>100</v>
      </c>
      <c r="C71" s="1">
        <v>309</v>
      </c>
      <c r="D71" s="1">
        <v>0.3</v>
      </c>
      <c r="E71" s="1">
        <v>22.6</v>
      </c>
      <c r="F71" s="1">
        <v>22.6</v>
      </c>
      <c r="G71" s="1"/>
      <c r="H71" s="1">
        <v>94</v>
      </c>
      <c r="I71" s="1">
        <v>80</v>
      </c>
      <c r="J71" s="1">
        <v>6.12</v>
      </c>
      <c r="K71" s="1">
        <v>0</v>
      </c>
      <c r="L71" s="1">
        <v>2017</v>
      </c>
    </row>
    <row r="72" spans="1:12" x14ac:dyDescent="0.25">
      <c r="A72" s="1" t="s">
        <v>1510</v>
      </c>
      <c r="B72" s="1">
        <v>100</v>
      </c>
      <c r="C72" s="1">
        <v>172</v>
      </c>
      <c r="D72" s="1">
        <v>0</v>
      </c>
      <c r="E72" s="1">
        <v>20.2</v>
      </c>
      <c r="F72" s="1">
        <v>10.4</v>
      </c>
      <c r="G72" s="1"/>
      <c r="H72" s="1">
        <v>75</v>
      </c>
      <c r="I72" s="1"/>
      <c r="J72" s="1"/>
      <c r="K72" s="1">
        <v>0</v>
      </c>
      <c r="L72" s="1">
        <v>2017</v>
      </c>
    </row>
    <row r="73" spans="1:12" x14ac:dyDescent="0.25">
      <c r="A73" s="1" t="s">
        <v>1511</v>
      </c>
      <c r="B73" s="1">
        <v>100</v>
      </c>
      <c r="C73" s="1">
        <v>154</v>
      </c>
      <c r="D73" s="1">
        <v>0.3</v>
      </c>
      <c r="E73" s="1">
        <v>16.2</v>
      </c>
      <c r="F73" s="1">
        <v>10</v>
      </c>
      <c r="G73" s="1"/>
      <c r="H73" s="1"/>
      <c r="I73" s="1"/>
      <c r="J73" s="1"/>
      <c r="K73" s="1">
        <v>0</v>
      </c>
      <c r="L73" s="1">
        <v>2017</v>
      </c>
    </row>
    <row r="74" spans="1:12" x14ac:dyDescent="0.25">
      <c r="A74" s="1" t="s">
        <v>1512</v>
      </c>
      <c r="B74" s="1">
        <v>100</v>
      </c>
      <c r="C74" s="1">
        <v>75</v>
      </c>
      <c r="D74" s="1">
        <v>5.7</v>
      </c>
      <c r="E74" s="1">
        <v>11.6</v>
      </c>
      <c r="F74" s="1">
        <v>0.6</v>
      </c>
      <c r="G74" s="1"/>
      <c r="H74" s="1"/>
      <c r="I74" s="1"/>
      <c r="J74" s="1"/>
      <c r="K74" s="1">
        <v>0</v>
      </c>
      <c r="L74" s="1">
        <v>2017</v>
      </c>
    </row>
    <row r="75" spans="1:12" x14ac:dyDescent="0.25">
      <c r="A75" s="1" t="s">
        <v>1513</v>
      </c>
      <c r="B75" s="1">
        <v>100</v>
      </c>
      <c r="C75" s="1">
        <v>98</v>
      </c>
      <c r="D75" s="1">
        <v>4.5</v>
      </c>
      <c r="E75" s="1">
        <v>17.7</v>
      </c>
      <c r="F75" s="1">
        <v>1.1000000000000001</v>
      </c>
      <c r="G75" s="1"/>
      <c r="H75" s="1">
        <v>0</v>
      </c>
      <c r="I75" s="1"/>
      <c r="J75" s="1"/>
      <c r="K75" s="1">
        <v>0</v>
      </c>
      <c r="L75" s="1">
        <v>2017</v>
      </c>
    </row>
    <row r="76" spans="1:12" x14ac:dyDescent="0.25">
      <c r="A76" s="1" t="s">
        <v>1514</v>
      </c>
      <c r="B76" s="1">
        <v>100</v>
      </c>
      <c r="C76" s="1">
        <v>67</v>
      </c>
      <c r="D76" s="1"/>
      <c r="E76" s="1">
        <v>17.2</v>
      </c>
      <c r="F76" s="1">
        <v>0.1</v>
      </c>
      <c r="G76" s="1"/>
      <c r="H76" s="1"/>
      <c r="I76" s="1"/>
      <c r="J76" s="1"/>
      <c r="K76" s="1">
        <v>0</v>
      </c>
      <c r="L76" s="1">
        <v>2017</v>
      </c>
    </row>
    <row r="77" spans="1:12" x14ac:dyDescent="0.25">
      <c r="A77" s="1" t="s">
        <v>1515</v>
      </c>
      <c r="B77" s="1">
        <v>100</v>
      </c>
      <c r="C77" s="1">
        <v>82</v>
      </c>
      <c r="D77" s="1">
        <v>0</v>
      </c>
      <c r="E77" s="1">
        <v>20.399999999999999</v>
      </c>
      <c r="F77" s="1">
        <v>0.3</v>
      </c>
      <c r="G77" s="1"/>
      <c r="H77" s="1"/>
      <c r="I77" s="1"/>
      <c r="J77" s="1"/>
      <c r="K77" s="1">
        <v>0</v>
      </c>
      <c r="L77" s="1">
        <v>2017</v>
      </c>
    </row>
    <row r="78" spans="1:12" x14ac:dyDescent="0.25">
      <c r="A78" s="1" t="s">
        <v>1516</v>
      </c>
      <c r="B78" s="1">
        <v>100</v>
      </c>
      <c r="C78" s="1">
        <v>84</v>
      </c>
      <c r="D78" s="1">
        <v>0.2</v>
      </c>
      <c r="E78" s="1">
        <v>20.7</v>
      </c>
      <c r="F78" s="1">
        <v>0.3</v>
      </c>
      <c r="G78" s="1"/>
      <c r="H78" s="1"/>
      <c r="I78" s="1"/>
      <c r="J78" s="1"/>
      <c r="K78" s="1">
        <v>0</v>
      </c>
      <c r="L78" s="1">
        <v>2017</v>
      </c>
    </row>
    <row r="79" spans="1:12" x14ac:dyDescent="0.25">
      <c r="A79" s="1" t="s">
        <v>1517</v>
      </c>
      <c r="B79" s="1">
        <v>100</v>
      </c>
      <c r="C79" s="1">
        <v>59</v>
      </c>
      <c r="D79" s="1">
        <v>1.5</v>
      </c>
      <c r="E79" s="1">
        <v>10.8</v>
      </c>
      <c r="F79" s="1">
        <v>0.8</v>
      </c>
      <c r="G79" s="1"/>
      <c r="H79" s="1">
        <v>450</v>
      </c>
      <c r="I79" s="1">
        <v>33</v>
      </c>
      <c r="J79" s="1">
        <v>0.13</v>
      </c>
      <c r="K79" s="1">
        <v>0</v>
      </c>
      <c r="L79" s="1">
        <v>2017</v>
      </c>
    </row>
    <row r="80" spans="1:12" x14ac:dyDescent="0.25">
      <c r="A80" s="1" t="s">
        <v>1518</v>
      </c>
      <c r="B80" s="1">
        <v>100</v>
      </c>
      <c r="C80" s="1">
        <v>34</v>
      </c>
      <c r="D80" s="1">
        <v>0.5</v>
      </c>
      <c r="E80" s="1">
        <v>5.8</v>
      </c>
      <c r="F80" s="1">
        <v>1</v>
      </c>
      <c r="G80" s="1"/>
      <c r="H80" s="1"/>
      <c r="I80" s="1"/>
      <c r="J80" s="1"/>
      <c r="K80" s="1">
        <v>0</v>
      </c>
      <c r="L80" s="1">
        <v>2017</v>
      </c>
    </row>
    <row r="81" spans="1:12" x14ac:dyDescent="0.25">
      <c r="A81" s="1" t="s">
        <v>1519</v>
      </c>
      <c r="B81" s="1">
        <v>100</v>
      </c>
      <c r="C81" s="1">
        <v>96</v>
      </c>
      <c r="D81" s="1">
        <v>0.2</v>
      </c>
      <c r="E81" s="1">
        <v>18.5</v>
      </c>
      <c r="F81" s="1">
        <v>2.6</v>
      </c>
      <c r="G81" s="1"/>
      <c r="H81" s="1"/>
      <c r="I81" s="1"/>
      <c r="J81" s="1"/>
      <c r="K81" s="1">
        <v>0</v>
      </c>
      <c r="L81" s="1">
        <v>2017</v>
      </c>
    </row>
    <row r="82" spans="1:12" x14ac:dyDescent="0.25">
      <c r="A82" s="1" t="s">
        <v>1520</v>
      </c>
      <c r="B82" s="1">
        <v>100</v>
      </c>
      <c r="C82" s="1">
        <v>92</v>
      </c>
      <c r="D82" s="1">
        <v>8.1</v>
      </c>
      <c r="E82" s="1">
        <v>8.6</v>
      </c>
      <c r="F82" s="1">
        <v>2.7</v>
      </c>
      <c r="G82" s="1"/>
      <c r="H82" s="1">
        <v>2374</v>
      </c>
      <c r="I82" s="1"/>
      <c r="J82" s="1"/>
      <c r="K82" s="1">
        <v>0</v>
      </c>
      <c r="L82" s="1">
        <v>2017</v>
      </c>
    </row>
    <row r="83" spans="1:12" x14ac:dyDescent="0.25">
      <c r="A83" s="1" t="s">
        <v>1521</v>
      </c>
      <c r="B83" s="1">
        <v>100</v>
      </c>
      <c r="C83" s="1">
        <v>199</v>
      </c>
      <c r="D83" s="1">
        <v>11.62</v>
      </c>
      <c r="E83" s="1">
        <v>8.77</v>
      </c>
      <c r="F83" s="1">
        <v>12.58</v>
      </c>
      <c r="G83" s="1"/>
      <c r="H83" s="1">
        <v>417</v>
      </c>
      <c r="I83" s="1">
        <v>71</v>
      </c>
      <c r="J83" s="1">
        <v>3.2</v>
      </c>
      <c r="K83" s="1">
        <v>0</v>
      </c>
      <c r="L83" s="1">
        <v>2017</v>
      </c>
    </row>
    <row r="84" spans="1:12" x14ac:dyDescent="0.25">
      <c r="A84" s="1" t="s">
        <v>1522</v>
      </c>
      <c r="B84" s="1">
        <v>100</v>
      </c>
      <c r="C84" s="1">
        <v>81</v>
      </c>
      <c r="D84" s="1">
        <v>0</v>
      </c>
      <c r="E84" s="1">
        <v>14.7</v>
      </c>
      <c r="F84" s="1">
        <v>2.7</v>
      </c>
      <c r="G84" s="1"/>
      <c r="H84" s="1">
        <v>378</v>
      </c>
      <c r="I84" s="1"/>
      <c r="J84" s="1"/>
      <c r="K84" s="1">
        <v>0</v>
      </c>
      <c r="L84" s="1">
        <v>2017</v>
      </c>
    </row>
    <row r="85" spans="1:12" x14ac:dyDescent="0.25">
      <c r="A85" s="1" t="s">
        <v>1523</v>
      </c>
      <c r="B85" s="1">
        <v>100</v>
      </c>
      <c r="C85" s="1">
        <v>298</v>
      </c>
      <c r="D85" s="1">
        <v>5.6</v>
      </c>
      <c r="E85" s="1">
        <v>13.9</v>
      </c>
      <c r="F85" s="1">
        <v>24.4</v>
      </c>
      <c r="G85" s="1"/>
      <c r="H85" s="1">
        <v>600</v>
      </c>
      <c r="I85" s="1"/>
      <c r="J85" s="1"/>
      <c r="K85" s="1">
        <v>0</v>
      </c>
      <c r="L85" s="1">
        <v>2017</v>
      </c>
    </row>
    <row r="86" spans="1:12" x14ac:dyDescent="0.25">
      <c r="A86" s="1" t="s">
        <v>1524</v>
      </c>
      <c r="B86" s="1">
        <v>100</v>
      </c>
      <c r="C86" s="1">
        <v>93</v>
      </c>
      <c r="D86" s="1">
        <v>5.0999999999999996</v>
      </c>
      <c r="E86" s="1">
        <v>10</v>
      </c>
      <c r="F86" s="1">
        <v>3.6</v>
      </c>
      <c r="G86" s="1"/>
      <c r="H86" s="1"/>
      <c r="I86" s="1"/>
      <c r="J86" s="1"/>
      <c r="K86" s="1">
        <v>0</v>
      </c>
      <c r="L86" s="1">
        <v>2017</v>
      </c>
    </row>
    <row r="87" spans="1:12" x14ac:dyDescent="0.25">
      <c r="A87" s="1" t="s">
        <v>1525</v>
      </c>
      <c r="B87" s="1">
        <v>100</v>
      </c>
      <c r="C87" s="1">
        <v>84</v>
      </c>
      <c r="D87" s="1">
        <v>0.1</v>
      </c>
      <c r="E87" s="1">
        <v>18.899999999999999</v>
      </c>
      <c r="F87" s="1">
        <v>1.2</v>
      </c>
      <c r="G87" s="1"/>
      <c r="H87" s="1"/>
      <c r="I87" s="1"/>
      <c r="J87" s="1"/>
      <c r="K87" s="1">
        <v>0</v>
      </c>
      <c r="L87" s="1">
        <v>2017</v>
      </c>
    </row>
    <row r="88" spans="1:12" x14ac:dyDescent="0.25">
      <c r="A88" s="1" t="s">
        <v>1526</v>
      </c>
      <c r="B88" s="1">
        <v>100</v>
      </c>
      <c r="C88" s="1">
        <v>99</v>
      </c>
      <c r="D88" s="1">
        <v>0.7</v>
      </c>
      <c r="E88" s="1">
        <v>22</v>
      </c>
      <c r="F88" s="1">
        <v>1.2</v>
      </c>
      <c r="G88" s="1"/>
      <c r="H88" s="1"/>
      <c r="I88" s="1"/>
      <c r="J88" s="1"/>
      <c r="K88" s="1">
        <v>0</v>
      </c>
      <c r="L88" s="1">
        <v>2017</v>
      </c>
    </row>
    <row r="89" spans="1:12" x14ac:dyDescent="0.25">
      <c r="A89" s="1" t="s">
        <v>1527</v>
      </c>
      <c r="B89" s="1">
        <v>100</v>
      </c>
      <c r="C89" s="1">
        <v>113</v>
      </c>
      <c r="D89" s="1">
        <v>0.3</v>
      </c>
      <c r="E89" s="1">
        <v>18.5</v>
      </c>
      <c r="F89" s="1">
        <v>4.5</v>
      </c>
      <c r="G89" s="1"/>
      <c r="H89" s="1"/>
      <c r="I89" s="1"/>
      <c r="J89" s="1"/>
      <c r="K89" s="1">
        <v>0</v>
      </c>
      <c r="L89" s="1">
        <v>2017</v>
      </c>
    </row>
    <row r="90" spans="1:12" x14ac:dyDescent="0.25">
      <c r="A90" s="1" t="s">
        <v>1528</v>
      </c>
      <c r="B90" s="1">
        <v>100</v>
      </c>
      <c r="C90" s="1">
        <v>77</v>
      </c>
      <c r="D90" s="1">
        <v>0.7</v>
      </c>
      <c r="E90" s="1">
        <v>18.2</v>
      </c>
      <c r="F90" s="1">
        <v>0.4</v>
      </c>
      <c r="G90" s="1"/>
      <c r="H90" s="1"/>
      <c r="I90" s="1"/>
      <c r="J90" s="1"/>
      <c r="K90" s="1">
        <v>0</v>
      </c>
      <c r="L90" s="1">
        <v>2017</v>
      </c>
    </row>
    <row r="91" spans="1:12" x14ac:dyDescent="0.25">
      <c r="A91" s="1" t="s">
        <v>1529</v>
      </c>
      <c r="B91" s="1">
        <v>100</v>
      </c>
      <c r="C91" s="1">
        <v>100</v>
      </c>
      <c r="D91" s="1">
        <v>0.5</v>
      </c>
      <c r="E91" s="1">
        <v>17.5</v>
      </c>
      <c r="F91" s="1">
        <v>3.3</v>
      </c>
      <c r="G91" s="1"/>
      <c r="H91" s="1"/>
      <c r="I91" s="1"/>
      <c r="J91" s="1"/>
      <c r="K91" s="1">
        <v>0</v>
      </c>
      <c r="L91" s="1">
        <v>2017</v>
      </c>
    </row>
    <row r="92" spans="1:12" x14ac:dyDescent="0.25">
      <c r="A92" s="1" t="s">
        <v>1530</v>
      </c>
      <c r="B92" s="1">
        <v>100</v>
      </c>
      <c r="C92" s="1">
        <v>111</v>
      </c>
      <c r="D92" s="1">
        <v>4.8</v>
      </c>
      <c r="E92" s="1">
        <v>17.2</v>
      </c>
      <c r="F92" s="1">
        <v>2.7</v>
      </c>
      <c r="G92" s="1"/>
      <c r="H92" s="1">
        <v>215</v>
      </c>
      <c r="I92" s="1"/>
      <c r="J92" s="1"/>
      <c r="K92" s="1">
        <v>0</v>
      </c>
      <c r="L92" s="1">
        <v>2017</v>
      </c>
    </row>
    <row r="93" spans="1:12" x14ac:dyDescent="0.25">
      <c r="A93" s="1" t="s">
        <v>1531</v>
      </c>
      <c r="B93" s="1">
        <v>100</v>
      </c>
      <c r="C93" s="1">
        <v>85</v>
      </c>
      <c r="D93" s="1">
        <v>0</v>
      </c>
      <c r="E93" s="1">
        <v>20</v>
      </c>
      <c r="F93" s="1">
        <v>0.8</v>
      </c>
      <c r="G93" s="1"/>
      <c r="H93" s="1"/>
      <c r="I93" s="1"/>
      <c r="J93" s="1"/>
      <c r="K93" s="1">
        <v>0</v>
      </c>
      <c r="L93" s="1">
        <v>2017</v>
      </c>
    </row>
    <row r="94" spans="1:12" x14ac:dyDescent="0.25">
      <c r="A94" s="1" t="s">
        <v>1532</v>
      </c>
      <c r="B94" s="1">
        <v>100</v>
      </c>
      <c r="C94" s="1">
        <v>106</v>
      </c>
      <c r="D94" s="1">
        <v>0.3</v>
      </c>
      <c r="E94" s="1">
        <v>16</v>
      </c>
      <c r="F94" s="1">
        <v>4.8</v>
      </c>
      <c r="G94" s="1"/>
      <c r="H94" s="1">
        <v>120</v>
      </c>
      <c r="I94" s="1"/>
      <c r="J94" s="1"/>
      <c r="K94" s="1">
        <v>0</v>
      </c>
      <c r="L94" s="1">
        <v>2017</v>
      </c>
    </row>
    <row r="95" spans="1:12" x14ac:dyDescent="0.25">
      <c r="A95" s="1" t="s">
        <v>1533</v>
      </c>
      <c r="B95" s="1">
        <v>100</v>
      </c>
      <c r="C95" s="1">
        <v>245</v>
      </c>
      <c r="D95" s="1">
        <v>1.5</v>
      </c>
      <c r="E95" s="1">
        <v>43.1</v>
      </c>
      <c r="F95" s="1">
        <v>6.1</v>
      </c>
      <c r="G95" s="1"/>
      <c r="H95" s="1">
        <v>2800</v>
      </c>
      <c r="I95" s="1">
        <v>510</v>
      </c>
      <c r="J95" s="1">
        <v>0.86</v>
      </c>
      <c r="K95" s="1">
        <v>0</v>
      </c>
      <c r="L95" s="1">
        <v>2017</v>
      </c>
    </row>
    <row r="96" spans="1:12" x14ac:dyDescent="0.25">
      <c r="A96" s="1" t="s">
        <v>1534</v>
      </c>
      <c r="B96" s="1">
        <v>100</v>
      </c>
      <c r="C96" s="1">
        <v>81</v>
      </c>
      <c r="D96" s="1">
        <v>4.5</v>
      </c>
      <c r="E96" s="1">
        <v>14.3</v>
      </c>
      <c r="F96" s="1">
        <v>0.7</v>
      </c>
      <c r="G96" s="1"/>
      <c r="H96" s="1"/>
      <c r="I96" s="1"/>
      <c r="J96" s="1"/>
      <c r="K96" s="1">
        <v>0</v>
      </c>
      <c r="L96" s="1">
        <v>2017</v>
      </c>
    </row>
    <row r="97" spans="1:12" x14ac:dyDescent="0.25">
      <c r="A97" s="1" t="s">
        <v>1535</v>
      </c>
      <c r="B97" s="1">
        <v>100</v>
      </c>
      <c r="C97" s="1">
        <v>79</v>
      </c>
      <c r="D97" s="1">
        <v>0.5</v>
      </c>
      <c r="E97" s="1">
        <v>19.3</v>
      </c>
      <c r="F97" s="1">
        <v>0.2</v>
      </c>
      <c r="G97" s="1"/>
      <c r="H97" s="1"/>
      <c r="I97" s="1"/>
      <c r="J97" s="1"/>
      <c r="K97" s="1">
        <v>0</v>
      </c>
      <c r="L97" s="1">
        <v>2017</v>
      </c>
    </row>
    <row r="98" spans="1:12" x14ac:dyDescent="0.25">
      <c r="A98" s="1" t="s">
        <v>1536</v>
      </c>
      <c r="B98" s="1">
        <v>100</v>
      </c>
      <c r="C98" s="1">
        <v>103</v>
      </c>
      <c r="D98" s="1">
        <v>0.9</v>
      </c>
      <c r="E98" s="1">
        <v>24.1</v>
      </c>
      <c r="F98" s="1">
        <v>0.7</v>
      </c>
      <c r="G98" s="1"/>
      <c r="H98" s="1"/>
      <c r="I98" s="1"/>
      <c r="J98" s="1"/>
      <c r="K98" s="1">
        <v>0</v>
      </c>
      <c r="L98" s="1">
        <v>2017</v>
      </c>
    </row>
    <row r="99" spans="1:12" x14ac:dyDescent="0.25">
      <c r="A99" s="1" t="s">
        <v>1537</v>
      </c>
      <c r="B99" s="1">
        <v>100</v>
      </c>
      <c r="C99" s="1">
        <v>78</v>
      </c>
      <c r="D99" s="1">
        <v>0.1</v>
      </c>
      <c r="E99" s="1">
        <v>19.3</v>
      </c>
      <c r="F99" s="1">
        <v>0.3</v>
      </c>
      <c r="G99" s="1"/>
      <c r="H99" s="1"/>
      <c r="I99" s="1"/>
      <c r="J99" s="1"/>
      <c r="K99" s="1">
        <v>0</v>
      </c>
      <c r="L99" s="1">
        <v>2017</v>
      </c>
    </row>
    <row r="100" spans="1:12" x14ac:dyDescent="0.25">
      <c r="A100" s="1" t="s">
        <v>1538</v>
      </c>
      <c r="B100" s="1">
        <v>100</v>
      </c>
      <c r="C100" s="1">
        <v>85</v>
      </c>
      <c r="D100" s="1">
        <v>0.1</v>
      </c>
      <c r="E100" s="1">
        <v>19.5</v>
      </c>
      <c r="F100" s="1">
        <v>1</v>
      </c>
      <c r="G100" s="1"/>
      <c r="H100" s="1"/>
      <c r="I100" s="1"/>
      <c r="J100" s="1"/>
      <c r="K100" s="1">
        <v>0</v>
      </c>
      <c r="L100" s="1">
        <v>2017</v>
      </c>
    </row>
    <row r="101" spans="1:12" x14ac:dyDescent="0.25">
      <c r="A101" s="1" t="s">
        <v>1539</v>
      </c>
      <c r="B101" s="1">
        <v>100</v>
      </c>
      <c r="C101" s="1">
        <v>58</v>
      </c>
      <c r="D101" s="1">
        <v>1.6</v>
      </c>
      <c r="E101" s="1">
        <v>12.6</v>
      </c>
      <c r="F101" s="1">
        <v>0.3</v>
      </c>
      <c r="G101" s="1"/>
      <c r="H101" s="1"/>
      <c r="I101" s="1"/>
      <c r="J101" s="1"/>
      <c r="K101" s="1">
        <v>0</v>
      </c>
      <c r="L101" s="1">
        <v>2017</v>
      </c>
    </row>
    <row r="102" spans="1:12" x14ac:dyDescent="0.25">
      <c r="A102" s="1" t="s">
        <v>1540</v>
      </c>
      <c r="B102" s="1">
        <v>100</v>
      </c>
      <c r="C102" s="1">
        <v>90</v>
      </c>
      <c r="D102" s="1">
        <v>0.7</v>
      </c>
      <c r="E102" s="1">
        <v>20.5</v>
      </c>
      <c r="F102" s="1">
        <v>0.8</v>
      </c>
      <c r="G102" s="1"/>
      <c r="H102" s="1"/>
      <c r="I102" s="1"/>
      <c r="J102" s="1"/>
      <c r="K102" s="1">
        <v>0</v>
      </c>
      <c r="L102" s="1">
        <v>2017</v>
      </c>
    </row>
    <row r="103" spans="1:12" x14ac:dyDescent="0.25">
      <c r="A103" s="1" t="s">
        <v>1541</v>
      </c>
      <c r="B103" s="1">
        <v>100</v>
      </c>
      <c r="C103" s="1">
        <v>117</v>
      </c>
      <c r="D103" s="1">
        <v>14.8</v>
      </c>
      <c r="E103" s="1">
        <v>9.6</v>
      </c>
      <c r="F103" s="1">
        <v>1.8</v>
      </c>
      <c r="G103" s="1"/>
      <c r="H103" s="1">
        <v>1687</v>
      </c>
      <c r="I103" s="1"/>
      <c r="J103" s="1"/>
      <c r="K103" s="1">
        <v>0</v>
      </c>
      <c r="L103" s="1">
        <v>2017</v>
      </c>
    </row>
    <row r="104" spans="1:12" x14ac:dyDescent="0.25">
      <c r="A104" s="1" t="s">
        <v>1542</v>
      </c>
      <c r="B104" s="1">
        <v>100</v>
      </c>
      <c r="C104" s="1">
        <v>81</v>
      </c>
      <c r="D104" s="1">
        <v>0.3</v>
      </c>
      <c r="E104" s="1">
        <v>16</v>
      </c>
      <c r="F104" s="1">
        <v>2</v>
      </c>
      <c r="G104" s="1"/>
      <c r="H104" s="1">
        <v>1436</v>
      </c>
      <c r="I104" s="1"/>
      <c r="J104" s="1"/>
      <c r="K104" s="1">
        <v>0</v>
      </c>
      <c r="L104" s="1">
        <v>2017</v>
      </c>
    </row>
    <row r="105" spans="1:12" x14ac:dyDescent="0.25">
      <c r="A105" s="1" t="s">
        <v>1543</v>
      </c>
      <c r="B105" s="1">
        <v>100</v>
      </c>
      <c r="C105" s="1">
        <v>73</v>
      </c>
      <c r="D105" s="1">
        <v>1</v>
      </c>
      <c r="E105" s="1">
        <v>13.6</v>
      </c>
      <c r="F105" s="1">
        <v>1.8</v>
      </c>
      <c r="G105" s="1"/>
      <c r="H105" s="1">
        <v>152</v>
      </c>
      <c r="I105" s="1"/>
      <c r="J105" s="1"/>
      <c r="K105" s="1">
        <v>0</v>
      </c>
      <c r="L105" s="1">
        <v>2017</v>
      </c>
    </row>
    <row r="106" spans="1:12" x14ac:dyDescent="0.25">
      <c r="A106" s="1" t="s">
        <v>1544</v>
      </c>
      <c r="B106" s="1">
        <v>100</v>
      </c>
      <c r="C106" s="1">
        <v>265</v>
      </c>
      <c r="D106" s="1">
        <v>1.7</v>
      </c>
      <c r="E106" s="1">
        <v>51.3</v>
      </c>
      <c r="F106" s="1">
        <v>6.6</v>
      </c>
      <c r="G106" s="1"/>
      <c r="H106" s="1">
        <v>1060</v>
      </c>
      <c r="I106" s="1"/>
      <c r="J106" s="1"/>
      <c r="K106" s="1">
        <v>0</v>
      </c>
      <c r="L106" s="1">
        <v>2017</v>
      </c>
    </row>
    <row r="107" spans="1:12" x14ac:dyDescent="0.25">
      <c r="A107" s="1" t="s">
        <v>1545</v>
      </c>
      <c r="B107" s="1">
        <v>100</v>
      </c>
      <c r="C107" s="1">
        <v>64</v>
      </c>
      <c r="D107" s="1"/>
      <c r="E107" s="1">
        <v>16.399999999999999</v>
      </c>
      <c r="F107" s="1">
        <v>0.1</v>
      </c>
      <c r="G107" s="1"/>
      <c r="H107" s="1"/>
      <c r="I107" s="1"/>
      <c r="J107" s="1"/>
      <c r="K107" s="1">
        <v>0</v>
      </c>
      <c r="L107" s="1">
        <v>2017</v>
      </c>
    </row>
    <row r="108" spans="1:12" x14ac:dyDescent="0.25">
      <c r="A108" s="1" t="s">
        <v>1546</v>
      </c>
      <c r="B108" s="1">
        <v>100</v>
      </c>
      <c r="C108" s="1">
        <v>95</v>
      </c>
      <c r="D108" s="1">
        <v>0.1</v>
      </c>
      <c r="E108" s="1">
        <v>19</v>
      </c>
      <c r="F108" s="1">
        <v>2.2999999999999998</v>
      </c>
      <c r="G108" s="1"/>
      <c r="H108" s="1"/>
      <c r="I108" s="1"/>
      <c r="J108" s="1"/>
      <c r="K108" s="1">
        <v>0</v>
      </c>
      <c r="L108" s="1">
        <v>2017</v>
      </c>
    </row>
    <row r="109" spans="1:12" x14ac:dyDescent="0.25">
      <c r="A109" s="1" t="s">
        <v>1547</v>
      </c>
      <c r="B109" s="1">
        <v>100</v>
      </c>
      <c r="C109" s="1">
        <v>72</v>
      </c>
      <c r="D109" s="1">
        <v>0.6</v>
      </c>
      <c r="E109" s="1">
        <v>16.5</v>
      </c>
      <c r="F109" s="1">
        <v>0.6</v>
      </c>
      <c r="G109" s="1"/>
      <c r="H109" s="1"/>
      <c r="I109" s="1"/>
      <c r="J109" s="1"/>
      <c r="K109" s="1">
        <v>0</v>
      </c>
      <c r="L109" s="1">
        <v>2017</v>
      </c>
    </row>
    <row r="110" spans="1:12" x14ac:dyDescent="0.25">
      <c r="A110" s="1" t="s">
        <v>1548</v>
      </c>
      <c r="B110" s="1">
        <v>100</v>
      </c>
      <c r="C110" s="1">
        <v>167</v>
      </c>
      <c r="D110" s="1">
        <v>0.2</v>
      </c>
      <c r="E110" s="1">
        <v>20.100000000000001</v>
      </c>
      <c r="F110" s="1">
        <v>9.8000000000000007</v>
      </c>
      <c r="G110" s="1"/>
      <c r="H110" s="1">
        <v>4300</v>
      </c>
      <c r="I110" s="1"/>
      <c r="J110" s="1"/>
      <c r="K110" s="1">
        <v>0</v>
      </c>
      <c r="L110" s="1">
        <v>2017</v>
      </c>
    </row>
    <row r="111" spans="1:12" x14ac:dyDescent="0.25">
      <c r="A111" s="1" t="s">
        <v>1549</v>
      </c>
      <c r="B111" s="1">
        <v>100</v>
      </c>
      <c r="C111" s="1">
        <v>177</v>
      </c>
      <c r="D111" s="1">
        <v>2.4</v>
      </c>
      <c r="E111" s="1">
        <v>19</v>
      </c>
      <c r="F111" s="1">
        <v>10.3</v>
      </c>
      <c r="G111" s="1"/>
      <c r="H111" s="1">
        <v>500</v>
      </c>
      <c r="I111" s="1"/>
      <c r="J111" s="1"/>
      <c r="K111" s="1">
        <v>0</v>
      </c>
      <c r="L111" s="1">
        <v>2017</v>
      </c>
    </row>
    <row r="112" spans="1:12" x14ac:dyDescent="0.25">
      <c r="A112" s="1" t="s">
        <v>1550</v>
      </c>
      <c r="B112" s="1">
        <v>100</v>
      </c>
      <c r="C112" s="1">
        <v>270</v>
      </c>
      <c r="D112" s="1">
        <v>0.2</v>
      </c>
      <c r="E112" s="1">
        <v>23.9</v>
      </c>
      <c r="F112" s="1">
        <v>17.899999999999999</v>
      </c>
      <c r="G112" s="1"/>
      <c r="H112" s="1">
        <v>130</v>
      </c>
      <c r="I112" s="1">
        <v>72</v>
      </c>
      <c r="J112" s="1">
        <v>3</v>
      </c>
      <c r="K112" s="1">
        <v>0</v>
      </c>
      <c r="L112" s="1">
        <v>2017</v>
      </c>
    </row>
    <row r="113" spans="1:12" x14ac:dyDescent="0.25">
      <c r="A113" s="1" t="s">
        <v>1551</v>
      </c>
      <c r="B113" s="1">
        <v>100</v>
      </c>
      <c r="C113" s="1">
        <v>165</v>
      </c>
      <c r="D113" s="1">
        <v>0</v>
      </c>
      <c r="E113" s="1">
        <v>22.7</v>
      </c>
      <c r="F113" s="1">
        <v>8.6</v>
      </c>
      <c r="G113" s="1"/>
      <c r="H113" s="1"/>
      <c r="I113" s="1"/>
      <c r="J113" s="1"/>
      <c r="K113" s="1">
        <v>0</v>
      </c>
      <c r="L113" s="1">
        <v>2017</v>
      </c>
    </row>
    <row r="114" spans="1:12" x14ac:dyDescent="0.25">
      <c r="A114" s="1" t="s">
        <v>1552</v>
      </c>
      <c r="B114" s="1">
        <v>100</v>
      </c>
      <c r="C114" s="1">
        <v>132</v>
      </c>
      <c r="D114" s="1">
        <v>0.4</v>
      </c>
      <c r="E114" s="1">
        <v>22.7</v>
      </c>
      <c r="F114" s="1">
        <v>4.7</v>
      </c>
      <c r="G114" s="1"/>
      <c r="H114" s="1">
        <v>80</v>
      </c>
      <c r="I114" s="1"/>
      <c r="J114" s="1"/>
      <c r="K114" s="1">
        <v>0</v>
      </c>
      <c r="L114" s="1">
        <v>2017</v>
      </c>
    </row>
    <row r="115" spans="1:12" x14ac:dyDescent="0.25">
      <c r="A115" s="1" t="s">
        <v>1553</v>
      </c>
      <c r="B115" s="1">
        <v>100</v>
      </c>
      <c r="C115" s="1">
        <v>71</v>
      </c>
      <c r="D115" s="1">
        <v>0.43</v>
      </c>
      <c r="E115" s="1">
        <v>16.190000000000001</v>
      </c>
      <c r="F115" s="1">
        <v>0.7</v>
      </c>
      <c r="G115" s="1">
        <v>0.41</v>
      </c>
      <c r="H115" s="1">
        <v>418</v>
      </c>
      <c r="I115" s="1">
        <v>30.36</v>
      </c>
      <c r="J115" s="1">
        <v>0.17</v>
      </c>
      <c r="K115" s="1">
        <v>0</v>
      </c>
      <c r="L115" s="1">
        <v>2017</v>
      </c>
    </row>
    <row r="116" spans="1:12" x14ac:dyDescent="0.25">
      <c r="A116" s="1" t="s">
        <v>1554</v>
      </c>
      <c r="B116" s="1">
        <v>100</v>
      </c>
      <c r="C116" s="1">
        <v>83</v>
      </c>
      <c r="D116" s="1">
        <v>0</v>
      </c>
      <c r="E116" s="1">
        <v>17.88</v>
      </c>
      <c r="F116" s="1">
        <v>0.74</v>
      </c>
      <c r="G116" s="1">
        <v>0</v>
      </c>
      <c r="H116" s="1">
        <v>395</v>
      </c>
      <c r="I116" s="1">
        <v>97</v>
      </c>
      <c r="J116" s="1">
        <v>0.2</v>
      </c>
      <c r="K116" s="1">
        <v>0</v>
      </c>
      <c r="L116" s="1">
        <v>2017</v>
      </c>
    </row>
    <row r="117" spans="1:12" x14ac:dyDescent="0.25">
      <c r="A117" s="1" t="s">
        <v>1555</v>
      </c>
      <c r="B117" s="1">
        <v>100</v>
      </c>
      <c r="C117" s="1">
        <v>242</v>
      </c>
      <c r="D117" s="1">
        <v>11.47</v>
      </c>
      <c r="E117" s="1">
        <v>21.39</v>
      </c>
      <c r="F117" s="1">
        <v>12.28</v>
      </c>
      <c r="G117" s="1">
        <v>0.8</v>
      </c>
      <c r="H117" s="1">
        <v>344</v>
      </c>
      <c r="I117" s="1">
        <v>138</v>
      </c>
      <c r="J117" s="1">
        <v>2.09</v>
      </c>
      <c r="K117" s="1">
        <v>0</v>
      </c>
      <c r="L117" s="1">
        <v>2017</v>
      </c>
    </row>
    <row r="118" spans="1:12" x14ac:dyDescent="0.25">
      <c r="A118" s="1" t="s">
        <v>1556</v>
      </c>
      <c r="B118" s="1">
        <v>100</v>
      </c>
      <c r="C118" s="1">
        <v>234</v>
      </c>
      <c r="D118" s="1">
        <v>25.8</v>
      </c>
      <c r="E118" s="1">
        <v>25.9</v>
      </c>
      <c r="F118" s="1">
        <v>2.6</v>
      </c>
      <c r="G118" s="1"/>
      <c r="H118" s="1"/>
      <c r="I118" s="1"/>
      <c r="J118" s="1"/>
      <c r="K118" s="1">
        <v>0</v>
      </c>
      <c r="L118" s="1">
        <v>2017</v>
      </c>
    </row>
    <row r="119" spans="1:12" x14ac:dyDescent="0.25">
      <c r="A119" s="1" t="s">
        <v>1557</v>
      </c>
      <c r="B119" s="1">
        <v>3</v>
      </c>
      <c r="C119" s="1">
        <v>4.0199999999999996</v>
      </c>
      <c r="D119" s="1">
        <v>0.46</v>
      </c>
      <c r="E119" s="1">
        <v>0.48</v>
      </c>
      <c r="F119" s="1">
        <v>0.01</v>
      </c>
      <c r="G119" s="1">
        <v>0</v>
      </c>
      <c r="H119" s="1"/>
      <c r="I119" s="1">
        <v>0</v>
      </c>
      <c r="J119" s="1">
        <v>0</v>
      </c>
      <c r="K119" s="1">
        <v>0</v>
      </c>
      <c r="L119" s="1">
        <v>2011</v>
      </c>
    </row>
    <row r="120" spans="1:12" x14ac:dyDescent="0.25">
      <c r="A120" s="1" t="s">
        <v>1558</v>
      </c>
      <c r="B120" s="1">
        <v>100</v>
      </c>
      <c r="C120" s="1">
        <v>106</v>
      </c>
      <c r="D120" s="1">
        <v>0.6</v>
      </c>
      <c r="E120" s="1">
        <v>22</v>
      </c>
      <c r="F120" s="1">
        <v>2</v>
      </c>
      <c r="G120" s="1"/>
      <c r="H120" s="1"/>
      <c r="I120" s="1"/>
      <c r="J120" s="1"/>
      <c r="K120" s="1">
        <v>0</v>
      </c>
      <c r="L120" s="1">
        <v>2017</v>
      </c>
    </row>
    <row r="121" spans="1:12" x14ac:dyDescent="0.25">
      <c r="A121" s="1" t="s">
        <v>1559</v>
      </c>
      <c r="B121" s="1">
        <v>100</v>
      </c>
      <c r="C121" s="1">
        <v>106</v>
      </c>
      <c r="D121" s="1">
        <v>0.6</v>
      </c>
      <c r="E121" s="1">
        <v>22</v>
      </c>
      <c r="F121" s="1">
        <v>2</v>
      </c>
      <c r="G121" s="1"/>
      <c r="H121" s="1"/>
      <c r="I121" s="1"/>
      <c r="J121" s="1"/>
      <c r="K121" s="1">
        <v>0</v>
      </c>
      <c r="L121" s="1">
        <v>2017</v>
      </c>
    </row>
    <row r="122" spans="1:12" x14ac:dyDescent="0.25">
      <c r="A122" s="1" t="s">
        <v>1560</v>
      </c>
      <c r="B122" s="1">
        <v>100</v>
      </c>
      <c r="C122" s="1">
        <v>286</v>
      </c>
      <c r="D122" s="1">
        <v>4.0999999999999996</v>
      </c>
      <c r="E122" s="1">
        <v>55.5</v>
      </c>
      <c r="F122" s="1">
        <v>5.9</v>
      </c>
      <c r="G122" s="1"/>
      <c r="H122" s="1">
        <v>3500</v>
      </c>
      <c r="I122" s="1"/>
      <c r="J122" s="1"/>
      <c r="K122" s="1">
        <v>0</v>
      </c>
      <c r="L122" s="1">
        <v>2017</v>
      </c>
    </row>
    <row r="123" spans="1:12" x14ac:dyDescent="0.25">
      <c r="A123" s="1" t="s">
        <v>1561</v>
      </c>
      <c r="B123" s="1">
        <v>100</v>
      </c>
      <c r="C123" s="1">
        <v>119</v>
      </c>
      <c r="D123" s="1">
        <v>1.52</v>
      </c>
      <c r="E123" s="1">
        <v>22.78</v>
      </c>
      <c r="F123" s="1">
        <v>1.7</v>
      </c>
      <c r="G123" s="1">
        <v>0</v>
      </c>
      <c r="H123" s="1">
        <v>947</v>
      </c>
      <c r="I123" s="1">
        <v>211</v>
      </c>
      <c r="J123" s="1">
        <v>0.52</v>
      </c>
      <c r="K123" s="1">
        <v>0</v>
      </c>
      <c r="L123" s="1">
        <v>2017</v>
      </c>
    </row>
    <row r="124" spans="1:12" x14ac:dyDescent="0.25">
      <c r="A124" s="1" t="s">
        <v>1562</v>
      </c>
      <c r="B124" s="1">
        <v>100</v>
      </c>
      <c r="C124" s="1">
        <v>64</v>
      </c>
      <c r="D124" s="1">
        <v>5</v>
      </c>
      <c r="E124" s="1">
        <v>7.4</v>
      </c>
      <c r="F124" s="1">
        <v>1.5</v>
      </c>
      <c r="G124" s="1"/>
      <c r="H124" s="1"/>
      <c r="I124" s="1"/>
      <c r="J124" s="1"/>
      <c r="K124" s="1">
        <v>0</v>
      </c>
      <c r="L124" s="1">
        <v>2017</v>
      </c>
    </row>
    <row r="125" spans="1:12" x14ac:dyDescent="0.25">
      <c r="A125" s="1" t="s">
        <v>1563</v>
      </c>
      <c r="B125" s="1">
        <v>100</v>
      </c>
      <c r="C125" s="1">
        <v>73</v>
      </c>
      <c r="D125" s="1">
        <v>0</v>
      </c>
      <c r="E125" s="1">
        <v>17.3</v>
      </c>
      <c r="F125" s="1">
        <v>0.7</v>
      </c>
      <c r="G125" s="1"/>
      <c r="H125" s="1"/>
      <c r="I125" s="1"/>
      <c r="J125" s="1"/>
      <c r="K125" s="1">
        <v>0</v>
      </c>
      <c r="L125" s="1">
        <v>2017</v>
      </c>
    </row>
    <row r="126" spans="1:12" x14ac:dyDescent="0.25">
      <c r="A126" s="1" t="s">
        <v>1564</v>
      </c>
      <c r="B126" s="1">
        <v>100</v>
      </c>
      <c r="C126" s="1">
        <v>105</v>
      </c>
      <c r="D126" s="1">
        <v>3.9</v>
      </c>
      <c r="E126" s="1">
        <v>15.9</v>
      </c>
      <c r="F126" s="1">
        <v>3</v>
      </c>
      <c r="G126" s="1"/>
      <c r="H126" s="1">
        <v>217</v>
      </c>
      <c r="I126" s="1"/>
      <c r="J126" s="1"/>
      <c r="K126" s="1">
        <v>0</v>
      </c>
      <c r="L126" s="1">
        <v>2017</v>
      </c>
    </row>
    <row r="127" spans="1:12" x14ac:dyDescent="0.25">
      <c r="A127" s="1" t="s">
        <v>1565</v>
      </c>
      <c r="B127" s="1">
        <v>100</v>
      </c>
      <c r="C127" s="1">
        <v>114</v>
      </c>
      <c r="D127" s="1"/>
      <c r="E127" s="1">
        <v>26.4</v>
      </c>
      <c r="F127" s="1">
        <v>1.3</v>
      </c>
      <c r="G127" s="1"/>
      <c r="H127" s="1">
        <v>4</v>
      </c>
      <c r="I127" s="1"/>
      <c r="J127" s="1"/>
      <c r="K127" s="1">
        <v>0</v>
      </c>
      <c r="L127" s="1">
        <v>2017</v>
      </c>
    </row>
    <row r="128" spans="1:12" x14ac:dyDescent="0.25">
      <c r="A128" s="1" t="s">
        <v>1566</v>
      </c>
      <c r="B128" s="1">
        <v>100</v>
      </c>
      <c r="C128" s="1">
        <v>91</v>
      </c>
      <c r="D128" s="1">
        <v>0.1</v>
      </c>
      <c r="E128" s="1">
        <v>22.2</v>
      </c>
      <c r="F128" s="1">
        <v>0.5</v>
      </c>
      <c r="G128" s="1"/>
      <c r="H128" s="1"/>
      <c r="I128" s="1"/>
      <c r="J128" s="1"/>
      <c r="K128" s="1">
        <v>0</v>
      </c>
      <c r="L128" s="1">
        <v>2017</v>
      </c>
    </row>
    <row r="129" spans="1:12" x14ac:dyDescent="0.25">
      <c r="A129" s="1" t="s">
        <v>1567</v>
      </c>
      <c r="B129" s="1">
        <v>100</v>
      </c>
      <c r="C129" s="1">
        <v>95</v>
      </c>
      <c r="D129" s="1">
        <v>8.3000000000000007</v>
      </c>
      <c r="E129" s="1">
        <v>10.199999999999999</v>
      </c>
      <c r="F129" s="1">
        <v>2.2000000000000002</v>
      </c>
      <c r="G129" s="1"/>
      <c r="H129" s="1">
        <v>1305</v>
      </c>
      <c r="I129" s="1"/>
      <c r="J129" s="1"/>
      <c r="K129" s="1">
        <v>0</v>
      </c>
      <c r="L129" s="1">
        <v>2017</v>
      </c>
    </row>
    <row r="130" spans="1:12" x14ac:dyDescent="0.25">
      <c r="A130" s="1" t="s">
        <v>1568</v>
      </c>
      <c r="B130" s="1">
        <v>100</v>
      </c>
      <c r="C130" s="1">
        <v>79</v>
      </c>
      <c r="D130" s="1">
        <v>0.1</v>
      </c>
      <c r="E130" s="1">
        <v>17.5</v>
      </c>
      <c r="F130" s="1">
        <v>1.2</v>
      </c>
      <c r="G130" s="1"/>
      <c r="H130" s="1"/>
      <c r="I130" s="1"/>
      <c r="J130" s="1"/>
      <c r="K130" s="1">
        <v>0</v>
      </c>
      <c r="L130" s="1">
        <v>2017</v>
      </c>
    </row>
    <row r="131" spans="1:12" x14ac:dyDescent="0.25">
      <c r="A131" s="1" t="s">
        <v>1569</v>
      </c>
      <c r="B131" s="1">
        <v>100</v>
      </c>
      <c r="C131" s="1">
        <v>156</v>
      </c>
      <c r="D131" s="1">
        <v>0</v>
      </c>
      <c r="E131" s="1">
        <v>29.3</v>
      </c>
      <c r="F131" s="1">
        <v>4.7</v>
      </c>
      <c r="G131" s="1"/>
      <c r="H131" s="1"/>
      <c r="I131" s="1"/>
      <c r="J131" s="1"/>
      <c r="K131" s="1">
        <v>0</v>
      </c>
      <c r="L131" s="1">
        <v>2017</v>
      </c>
    </row>
    <row r="132" spans="1:12" x14ac:dyDescent="0.25">
      <c r="A132" s="1" t="s">
        <v>1570</v>
      </c>
      <c r="B132" s="1">
        <v>100</v>
      </c>
      <c r="C132" s="1">
        <v>116</v>
      </c>
      <c r="D132" s="1">
        <v>0</v>
      </c>
      <c r="E132" s="1">
        <v>22.36</v>
      </c>
      <c r="F132" s="1">
        <v>3.28</v>
      </c>
      <c r="G132" s="1">
        <v>0</v>
      </c>
      <c r="H132" s="1">
        <v>49</v>
      </c>
      <c r="I132" s="1">
        <v>41.46</v>
      </c>
      <c r="J132" s="1">
        <v>0.45</v>
      </c>
      <c r="K132" s="1">
        <v>0</v>
      </c>
      <c r="L132" s="1">
        <v>2017</v>
      </c>
    </row>
    <row r="133" spans="1:12" x14ac:dyDescent="0.25">
      <c r="A133" s="1" t="s">
        <v>1571</v>
      </c>
      <c r="B133" s="1">
        <v>100</v>
      </c>
      <c r="C133" s="1">
        <v>76</v>
      </c>
      <c r="D133" s="1">
        <v>0.1</v>
      </c>
      <c r="E133" s="1">
        <v>19.2</v>
      </c>
      <c r="F133" s="1">
        <v>0.1</v>
      </c>
      <c r="G133" s="1"/>
      <c r="H133" s="1"/>
      <c r="I133" s="1"/>
      <c r="J133" s="1"/>
      <c r="K133" s="1">
        <v>0</v>
      </c>
      <c r="L133" s="1">
        <v>2017</v>
      </c>
    </row>
    <row r="134" spans="1:12" x14ac:dyDescent="0.25">
      <c r="A134" s="1" t="s">
        <v>1572</v>
      </c>
      <c r="B134" s="1">
        <v>100</v>
      </c>
      <c r="C134" s="1">
        <v>89</v>
      </c>
      <c r="D134" s="1">
        <v>0</v>
      </c>
      <c r="E134" s="1">
        <v>21.6</v>
      </c>
      <c r="F134" s="1">
        <v>0.6</v>
      </c>
      <c r="G134" s="1"/>
      <c r="H134" s="1">
        <v>254</v>
      </c>
      <c r="I134" s="1"/>
      <c r="J134" s="1"/>
      <c r="K134" s="1">
        <v>0</v>
      </c>
      <c r="L134" s="1">
        <v>2017</v>
      </c>
    </row>
    <row r="135" spans="1:12" x14ac:dyDescent="0.25">
      <c r="A135" s="1" t="s">
        <v>1573</v>
      </c>
      <c r="B135" s="1">
        <v>100</v>
      </c>
      <c r="C135" s="1">
        <v>87</v>
      </c>
      <c r="D135" s="1">
        <v>0.2</v>
      </c>
      <c r="E135" s="1">
        <v>17.3</v>
      </c>
      <c r="F135" s="1">
        <v>2.1</v>
      </c>
      <c r="G135" s="1"/>
      <c r="H135" s="1"/>
      <c r="I135" s="1"/>
      <c r="J135" s="1"/>
      <c r="K135" s="1">
        <v>0</v>
      </c>
      <c r="L135" s="1">
        <v>2017</v>
      </c>
    </row>
    <row r="136" spans="1:12" x14ac:dyDescent="0.25">
      <c r="A136" s="1" t="s">
        <v>1574</v>
      </c>
      <c r="B136" s="1">
        <v>100</v>
      </c>
      <c r="C136" s="1">
        <v>239</v>
      </c>
      <c r="D136" s="1">
        <v>8.3000000000000007</v>
      </c>
      <c r="E136" s="1">
        <v>7.1</v>
      </c>
      <c r="F136" s="1">
        <v>19.5</v>
      </c>
      <c r="G136" s="1"/>
      <c r="H136" s="1"/>
      <c r="I136" s="1"/>
      <c r="J136" s="1"/>
      <c r="K136" s="1">
        <v>0</v>
      </c>
      <c r="L136" s="1">
        <v>2017</v>
      </c>
    </row>
    <row r="137" spans="1:12" x14ac:dyDescent="0.25">
      <c r="A137" s="1" t="s">
        <v>1575</v>
      </c>
      <c r="B137" s="1">
        <v>100</v>
      </c>
      <c r="C137" s="1">
        <v>83</v>
      </c>
      <c r="D137" s="1">
        <v>0.8</v>
      </c>
      <c r="E137" s="1">
        <v>17.5</v>
      </c>
      <c r="F137" s="1">
        <v>1.3</v>
      </c>
      <c r="G137" s="1"/>
      <c r="H137" s="1"/>
      <c r="I137" s="1"/>
      <c r="J137" s="1"/>
      <c r="K137" s="1">
        <v>0</v>
      </c>
      <c r="L137" s="1">
        <v>2017</v>
      </c>
    </row>
    <row r="138" spans="1:12" x14ac:dyDescent="0.25">
      <c r="A138" s="1" t="s">
        <v>1576</v>
      </c>
      <c r="B138" s="1">
        <v>100</v>
      </c>
      <c r="C138" s="1">
        <v>69</v>
      </c>
      <c r="D138" s="1">
        <v>3.8</v>
      </c>
      <c r="E138" s="1">
        <v>10.5</v>
      </c>
      <c r="F138" s="1">
        <v>1.4</v>
      </c>
      <c r="G138" s="1"/>
      <c r="H138" s="1">
        <v>81</v>
      </c>
      <c r="I138" s="1"/>
      <c r="J138" s="1"/>
      <c r="K138" s="1">
        <v>0</v>
      </c>
      <c r="L138" s="1">
        <v>2017</v>
      </c>
    </row>
    <row r="139" spans="1:12" x14ac:dyDescent="0.25">
      <c r="A139" s="1" t="s">
        <v>1577</v>
      </c>
      <c r="B139" s="1">
        <v>100</v>
      </c>
      <c r="C139" s="1">
        <v>100</v>
      </c>
      <c r="D139" s="1">
        <v>0</v>
      </c>
      <c r="E139" s="1">
        <v>19.2</v>
      </c>
      <c r="F139" s="1">
        <v>2.8</v>
      </c>
      <c r="G139" s="1"/>
      <c r="H139" s="1"/>
      <c r="I139" s="1"/>
      <c r="J139" s="1"/>
      <c r="K139" s="1">
        <v>0</v>
      </c>
      <c r="L139" s="1">
        <v>2017</v>
      </c>
    </row>
    <row r="140" spans="1:12" x14ac:dyDescent="0.25">
      <c r="A140" s="1" t="s">
        <v>1578</v>
      </c>
      <c r="B140" s="1">
        <v>100</v>
      </c>
      <c r="C140" s="1">
        <v>124</v>
      </c>
      <c r="D140" s="1">
        <v>0</v>
      </c>
      <c r="E140" s="1">
        <v>23.63</v>
      </c>
      <c r="F140" s="1">
        <v>2.56</v>
      </c>
      <c r="G140" s="1"/>
      <c r="H140" s="1">
        <v>87</v>
      </c>
      <c r="I140" s="1">
        <v>53</v>
      </c>
      <c r="J140" s="1">
        <v>0.65</v>
      </c>
      <c r="K140" s="1">
        <v>0</v>
      </c>
      <c r="L140" s="1">
        <v>2017</v>
      </c>
    </row>
    <row r="141" spans="1:12" x14ac:dyDescent="0.25">
      <c r="A141" s="1" t="s">
        <v>1579</v>
      </c>
      <c r="B141" s="1">
        <v>100</v>
      </c>
      <c r="C141" s="1">
        <v>88</v>
      </c>
      <c r="D141" s="1">
        <v>0.2</v>
      </c>
      <c r="E141" s="1">
        <v>18.2</v>
      </c>
      <c r="F141" s="1">
        <v>1.9</v>
      </c>
      <c r="G141" s="1"/>
      <c r="H141" s="1">
        <v>108</v>
      </c>
      <c r="I141" s="1"/>
      <c r="J141" s="1"/>
      <c r="K141" s="1">
        <v>0</v>
      </c>
      <c r="L141" s="1">
        <v>2017</v>
      </c>
    </row>
    <row r="142" spans="1:12" x14ac:dyDescent="0.25">
      <c r="A142" s="1" t="s">
        <v>1580</v>
      </c>
      <c r="B142" s="1">
        <v>100</v>
      </c>
      <c r="C142" s="1">
        <v>139</v>
      </c>
      <c r="D142" s="1">
        <v>0</v>
      </c>
      <c r="E142" s="1">
        <v>22.4</v>
      </c>
      <c r="F142" s="1">
        <v>5.8</v>
      </c>
      <c r="G142" s="1"/>
      <c r="H142" s="1"/>
      <c r="I142" s="1"/>
      <c r="J142" s="1"/>
      <c r="K142" s="1">
        <v>0</v>
      </c>
      <c r="L142" s="1">
        <v>2017</v>
      </c>
    </row>
    <row r="143" spans="1:12" x14ac:dyDescent="0.25">
      <c r="A143" s="1" t="s">
        <v>1581</v>
      </c>
      <c r="B143" s="1">
        <v>100</v>
      </c>
      <c r="C143" s="1">
        <v>97</v>
      </c>
      <c r="D143" s="1">
        <v>0.8</v>
      </c>
      <c r="E143" s="1">
        <v>17.3</v>
      </c>
      <c r="F143" s="1">
        <v>3</v>
      </c>
      <c r="G143" s="1"/>
      <c r="H143" s="1"/>
      <c r="I143" s="1"/>
      <c r="J143" s="1"/>
      <c r="K143" s="1">
        <v>0</v>
      </c>
      <c r="L143" s="1">
        <v>2017</v>
      </c>
    </row>
    <row r="144" spans="1:12" x14ac:dyDescent="0.25">
      <c r="A144" s="1" t="s">
        <v>1582</v>
      </c>
      <c r="B144" s="1">
        <v>100</v>
      </c>
      <c r="C144" s="1">
        <v>86</v>
      </c>
      <c r="D144" s="1">
        <v>0.3</v>
      </c>
      <c r="E144" s="1">
        <v>19.399999999999999</v>
      </c>
      <c r="F144" s="1">
        <v>1.1000000000000001</v>
      </c>
      <c r="G144" s="1"/>
      <c r="H144" s="1"/>
      <c r="I144" s="1"/>
      <c r="J144" s="1"/>
      <c r="K144" s="1">
        <v>0</v>
      </c>
      <c r="L144" s="1">
        <v>2017</v>
      </c>
    </row>
    <row r="145" spans="1:12" x14ac:dyDescent="0.25">
      <c r="A145" s="1" t="s">
        <v>1583</v>
      </c>
      <c r="B145" s="1">
        <v>100</v>
      </c>
      <c r="C145" s="1">
        <v>100</v>
      </c>
      <c r="D145" s="1">
        <v>0</v>
      </c>
      <c r="E145" s="1">
        <v>14</v>
      </c>
      <c r="F145" s="1">
        <v>5.0999999999999996</v>
      </c>
      <c r="G145" s="1"/>
      <c r="H145" s="1"/>
      <c r="I145" s="1"/>
      <c r="J145" s="1"/>
      <c r="K145" s="1">
        <v>0</v>
      </c>
      <c r="L145" s="1">
        <v>2017</v>
      </c>
    </row>
    <row r="146" spans="1:12" x14ac:dyDescent="0.25">
      <c r="A146" s="1" t="s">
        <v>1584</v>
      </c>
      <c r="B146" s="1">
        <v>100</v>
      </c>
      <c r="C146" s="1">
        <v>101</v>
      </c>
      <c r="D146" s="1">
        <v>0.1</v>
      </c>
      <c r="E146" s="1">
        <v>17</v>
      </c>
      <c r="F146" s="1">
        <v>3.9</v>
      </c>
      <c r="G146" s="1"/>
      <c r="H146" s="1"/>
      <c r="I146" s="1"/>
      <c r="J146" s="1"/>
      <c r="K146" s="1">
        <v>0</v>
      </c>
      <c r="L146" s="1">
        <v>2017</v>
      </c>
    </row>
    <row r="147" spans="1:12" x14ac:dyDescent="0.25">
      <c r="A147" s="1" t="s">
        <v>1585</v>
      </c>
      <c r="B147" s="1">
        <v>100</v>
      </c>
      <c r="C147" s="1">
        <v>134</v>
      </c>
      <c r="D147" s="1"/>
      <c r="E147" s="1">
        <v>22.3</v>
      </c>
      <c r="F147" s="1">
        <v>5.3</v>
      </c>
      <c r="G147" s="1"/>
      <c r="H147" s="1"/>
      <c r="I147" s="1"/>
      <c r="J147" s="1"/>
      <c r="K147" s="1">
        <v>0</v>
      </c>
      <c r="L147" s="1">
        <v>2017</v>
      </c>
    </row>
    <row r="148" spans="1:12" x14ac:dyDescent="0.25">
      <c r="A148" s="1" t="s">
        <v>1586</v>
      </c>
      <c r="B148" s="1">
        <v>100</v>
      </c>
      <c r="C148" s="1">
        <v>83</v>
      </c>
      <c r="D148" s="1">
        <v>0.1</v>
      </c>
      <c r="E148" s="1">
        <v>20.100000000000001</v>
      </c>
      <c r="F148" s="1">
        <v>0.5</v>
      </c>
      <c r="G148" s="1"/>
      <c r="H148" s="1"/>
      <c r="I148" s="1"/>
      <c r="J148" s="1"/>
      <c r="K148" s="1">
        <v>0</v>
      </c>
      <c r="L148" s="1">
        <v>2017</v>
      </c>
    </row>
    <row r="149" spans="1:12" x14ac:dyDescent="0.25">
      <c r="A149" s="1" t="s">
        <v>1587</v>
      </c>
      <c r="B149" s="1">
        <v>100</v>
      </c>
      <c r="C149" s="1">
        <v>323</v>
      </c>
      <c r="D149" s="1">
        <v>11.1</v>
      </c>
      <c r="E149" s="1">
        <v>58.6</v>
      </c>
      <c r="F149" s="1">
        <v>5.4</v>
      </c>
      <c r="G149" s="1"/>
      <c r="H149" s="1"/>
      <c r="I149" s="1"/>
      <c r="J149" s="1"/>
      <c r="K149" s="1">
        <v>0</v>
      </c>
      <c r="L149" s="1">
        <v>2017</v>
      </c>
    </row>
    <row r="150" spans="1:12" x14ac:dyDescent="0.25">
      <c r="A150" s="1" t="s">
        <v>1588</v>
      </c>
      <c r="B150" s="1">
        <v>100</v>
      </c>
      <c r="C150" s="1">
        <v>129</v>
      </c>
      <c r="D150" s="1">
        <v>0.4</v>
      </c>
      <c r="E150" s="1">
        <v>18.5</v>
      </c>
      <c r="F150" s="1">
        <v>6.2</v>
      </c>
      <c r="G150" s="1"/>
      <c r="H150" s="1"/>
      <c r="I150" s="1"/>
      <c r="J150" s="1"/>
      <c r="K150" s="1">
        <v>0</v>
      </c>
      <c r="L150" s="1">
        <v>2017</v>
      </c>
    </row>
    <row r="151" spans="1:12" x14ac:dyDescent="0.25">
      <c r="A151" s="1" t="s">
        <v>1589</v>
      </c>
      <c r="B151" s="1">
        <v>100</v>
      </c>
      <c r="C151" s="1">
        <v>86</v>
      </c>
      <c r="D151" s="1">
        <v>0.3</v>
      </c>
      <c r="E151" s="1">
        <v>18.8</v>
      </c>
      <c r="F151" s="1">
        <v>1.3</v>
      </c>
      <c r="G151" s="1"/>
      <c r="H151" s="1"/>
      <c r="I151" s="1"/>
      <c r="J151" s="1"/>
      <c r="K151" s="1">
        <v>0</v>
      </c>
      <c r="L151" s="1">
        <v>2017</v>
      </c>
    </row>
    <row r="152" spans="1:12" x14ac:dyDescent="0.25">
      <c r="A152" s="1" t="s">
        <v>1590</v>
      </c>
      <c r="B152" s="1">
        <v>100</v>
      </c>
      <c r="C152" s="1">
        <v>92</v>
      </c>
      <c r="D152" s="1">
        <v>0.1</v>
      </c>
      <c r="E152" s="1">
        <v>19.3</v>
      </c>
      <c r="F152" s="1">
        <v>1.9</v>
      </c>
      <c r="G152" s="1"/>
      <c r="H152" s="1">
        <v>102</v>
      </c>
      <c r="I152" s="1"/>
      <c r="J152" s="1"/>
      <c r="K152" s="1">
        <v>0</v>
      </c>
      <c r="L152" s="1">
        <v>2017</v>
      </c>
    </row>
    <row r="153" spans="1:12" x14ac:dyDescent="0.25">
      <c r="A153" s="1" t="s">
        <v>1591</v>
      </c>
      <c r="B153" s="1">
        <v>100</v>
      </c>
      <c r="C153" s="1">
        <v>74</v>
      </c>
      <c r="D153" s="1">
        <v>4</v>
      </c>
      <c r="E153" s="1">
        <v>11.9</v>
      </c>
      <c r="F153" s="1">
        <v>1.2</v>
      </c>
      <c r="G153" s="1"/>
      <c r="H153" s="1"/>
      <c r="I153" s="1"/>
      <c r="J153" s="1"/>
      <c r="K153" s="1">
        <v>0</v>
      </c>
      <c r="L153" s="1">
        <v>2017</v>
      </c>
    </row>
    <row r="154" spans="1:12" x14ac:dyDescent="0.25">
      <c r="A154" s="1" t="s">
        <v>1592</v>
      </c>
      <c r="B154" s="1">
        <v>100</v>
      </c>
      <c r="C154" s="1">
        <v>113</v>
      </c>
      <c r="D154" s="1">
        <v>0.1</v>
      </c>
      <c r="E154" s="1">
        <v>19.7</v>
      </c>
      <c r="F154" s="1">
        <v>4</v>
      </c>
      <c r="G154" s="1"/>
      <c r="H154" s="1"/>
      <c r="I154" s="1"/>
      <c r="J154" s="1"/>
      <c r="K154" s="1">
        <v>0</v>
      </c>
      <c r="L154" s="1">
        <v>2017</v>
      </c>
    </row>
    <row r="155" spans="1:12" x14ac:dyDescent="0.25">
      <c r="A155" s="1" t="s">
        <v>1593</v>
      </c>
      <c r="B155" s="1">
        <v>100</v>
      </c>
      <c r="C155" s="1">
        <v>90</v>
      </c>
      <c r="D155" s="1">
        <v>0.7</v>
      </c>
      <c r="E155" s="1">
        <v>19.100000000000001</v>
      </c>
      <c r="F155" s="1">
        <v>1.4</v>
      </c>
      <c r="G155" s="1"/>
      <c r="H155" s="1"/>
      <c r="I155" s="1"/>
      <c r="J155" s="1"/>
      <c r="K155" s="1">
        <v>0</v>
      </c>
      <c r="L155" s="1">
        <v>2017</v>
      </c>
    </row>
    <row r="156" spans="1:12" x14ac:dyDescent="0.25">
      <c r="A156" s="1" t="s">
        <v>1594</v>
      </c>
      <c r="B156" s="1">
        <v>100</v>
      </c>
      <c r="C156" s="1">
        <v>56</v>
      </c>
      <c r="D156" s="1">
        <v>0.8</v>
      </c>
      <c r="E156" s="1">
        <v>12.2</v>
      </c>
      <c r="F156" s="1">
        <v>0.6</v>
      </c>
      <c r="G156" s="1"/>
      <c r="H156" s="1"/>
      <c r="I156" s="1"/>
      <c r="J156" s="1"/>
      <c r="K156" s="1">
        <v>0</v>
      </c>
      <c r="L156" s="1">
        <v>2017</v>
      </c>
    </row>
    <row r="157" spans="1:12" x14ac:dyDescent="0.25">
      <c r="A157" s="1" t="s">
        <v>1595</v>
      </c>
      <c r="B157" s="1">
        <v>100</v>
      </c>
      <c r="C157" s="1">
        <v>68</v>
      </c>
      <c r="D157" s="1">
        <v>0.6</v>
      </c>
      <c r="E157" s="1">
        <v>16.100000000000001</v>
      </c>
      <c r="F157" s="1">
        <v>0.3</v>
      </c>
      <c r="G157" s="1"/>
      <c r="H157" s="1"/>
      <c r="I157" s="1"/>
      <c r="J157" s="1"/>
      <c r="K157" s="1">
        <v>0</v>
      </c>
      <c r="L157" s="1">
        <v>2017</v>
      </c>
    </row>
    <row r="158" spans="1:12" x14ac:dyDescent="0.25">
      <c r="A158" s="1" t="s">
        <v>1596</v>
      </c>
      <c r="B158" s="1">
        <v>100</v>
      </c>
      <c r="C158" s="1">
        <v>64</v>
      </c>
      <c r="D158" s="1">
        <v>0.1</v>
      </c>
      <c r="E158" s="1">
        <v>15.2</v>
      </c>
      <c r="F158" s="1">
        <v>0.5</v>
      </c>
      <c r="G158" s="1"/>
      <c r="H158" s="1"/>
      <c r="I158" s="1"/>
      <c r="J158" s="1"/>
      <c r="K158" s="1">
        <v>0</v>
      </c>
      <c r="L158" s="1">
        <v>2017</v>
      </c>
    </row>
    <row r="159" spans="1:12" x14ac:dyDescent="0.25">
      <c r="A159" s="1" t="s">
        <v>1597</v>
      </c>
      <c r="B159" s="1">
        <v>100</v>
      </c>
      <c r="C159" s="1">
        <v>82</v>
      </c>
      <c r="D159" s="1">
        <v>1.3</v>
      </c>
      <c r="E159" s="1">
        <v>17</v>
      </c>
      <c r="F159" s="1">
        <v>1.2</v>
      </c>
      <c r="G159" s="1"/>
      <c r="H159" s="1">
        <v>130</v>
      </c>
      <c r="I159" s="1"/>
      <c r="J159" s="1"/>
      <c r="K159" s="1">
        <v>0</v>
      </c>
      <c r="L159" s="1">
        <v>2017</v>
      </c>
    </row>
    <row r="160" spans="1:12" x14ac:dyDescent="0.25">
      <c r="A160" s="1" t="s">
        <v>1598</v>
      </c>
      <c r="B160" s="1">
        <v>100</v>
      </c>
      <c r="C160" s="1">
        <v>73</v>
      </c>
      <c r="D160" s="1">
        <v>0.2</v>
      </c>
      <c r="E160" s="1">
        <v>16.3</v>
      </c>
      <c r="F160" s="1">
        <v>0.4</v>
      </c>
      <c r="G160" s="1"/>
      <c r="H160" s="1">
        <v>670</v>
      </c>
      <c r="I160" s="1">
        <v>70</v>
      </c>
      <c r="J160" s="1">
        <v>0.04</v>
      </c>
      <c r="K160" s="1">
        <v>0</v>
      </c>
      <c r="L160" s="1">
        <v>2017</v>
      </c>
    </row>
    <row r="161" spans="1:12" x14ac:dyDescent="0.25">
      <c r="A161" s="1" t="s">
        <v>1599</v>
      </c>
      <c r="B161" s="1">
        <v>100</v>
      </c>
      <c r="C161" s="1">
        <v>69</v>
      </c>
      <c r="D161" s="1">
        <v>0.1</v>
      </c>
      <c r="E161" s="1">
        <v>15</v>
      </c>
      <c r="F161" s="1">
        <v>0.6</v>
      </c>
      <c r="G161" s="1"/>
      <c r="H161" s="1">
        <v>240</v>
      </c>
      <c r="I161" s="1">
        <v>61</v>
      </c>
      <c r="J161" s="1">
        <v>0.05</v>
      </c>
      <c r="K161" s="1">
        <v>0</v>
      </c>
      <c r="L161" s="1">
        <v>2017</v>
      </c>
    </row>
    <row r="162" spans="1:12" x14ac:dyDescent="0.25">
      <c r="A162" s="1" t="s">
        <v>1600</v>
      </c>
      <c r="B162" s="1">
        <v>100</v>
      </c>
      <c r="C162" s="1">
        <v>56</v>
      </c>
      <c r="D162" s="1">
        <v>0.1</v>
      </c>
      <c r="E162" s="1">
        <v>8.4</v>
      </c>
      <c r="F162" s="1">
        <v>2.6</v>
      </c>
      <c r="G162" s="1"/>
      <c r="H162" s="1">
        <v>475</v>
      </c>
      <c r="I162" s="1"/>
      <c r="J162" s="1"/>
      <c r="K162" s="1">
        <v>0</v>
      </c>
      <c r="L162" s="1">
        <v>2017</v>
      </c>
    </row>
    <row r="163" spans="1:12" x14ac:dyDescent="0.25">
      <c r="A163" s="1" t="s">
        <v>1601</v>
      </c>
      <c r="B163" s="1">
        <v>100</v>
      </c>
      <c r="C163" s="1">
        <v>290</v>
      </c>
      <c r="D163" s="1">
        <v>2</v>
      </c>
      <c r="E163" s="1">
        <v>66.7</v>
      </c>
      <c r="F163" s="1">
        <v>2.6</v>
      </c>
      <c r="G163" s="1"/>
      <c r="H163" s="1"/>
      <c r="I163" s="1"/>
      <c r="J163" s="1"/>
      <c r="K163" s="1">
        <v>0</v>
      </c>
      <c r="L163" s="1">
        <v>2017</v>
      </c>
    </row>
    <row r="164" spans="1:12" x14ac:dyDescent="0.25">
      <c r="A164" s="1" t="s">
        <v>1602</v>
      </c>
      <c r="B164" s="1">
        <v>100</v>
      </c>
      <c r="C164" s="1">
        <v>288</v>
      </c>
      <c r="D164" s="1">
        <v>1.8</v>
      </c>
      <c r="E164" s="1">
        <v>65.400000000000006</v>
      </c>
      <c r="F164" s="1">
        <v>3</v>
      </c>
      <c r="G164" s="1"/>
      <c r="H164" s="1">
        <v>967</v>
      </c>
      <c r="I164" s="1"/>
      <c r="J164" s="1"/>
      <c r="K164" s="1">
        <v>0</v>
      </c>
      <c r="L164" s="1">
        <v>2017</v>
      </c>
    </row>
    <row r="165" spans="1:12" x14ac:dyDescent="0.25">
      <c r="A165" s="1" t="s">
        <v>1603</v>
      </c>
      <c r="B165" s="1">
        <v>100</v>
      </c>
      <c r="C165" s="1">
        <v>184</v>
      </c>
      <c r="D165" s="1">
        <v>0</v>
      </c>
      <c r="E165" s="1">
        <v>45.1</v>
      </c>
      <c r="F165" s="1">
        <v>1.1000000000000001</v>
      </c>
      <c r="G165" s="1"/>
      <c r="H165" s="1">
        <v>2792</v>
      </c>
      <c r="I165" s="1"/>
      <c r="J165" s="1"/>
      <c r="K165" s="1">
        <v>0</v>
      </c>
      <c r="L165" s="1">
        <v>2017</v>
      </c>
    </row>
    <row r="166" spans="1:12" x14ac:dyDescent="0.25">
      <c r="A166" s="1" t="s">
        <v>1604</v>
      </c>
      <c r="B166" s="1">
        <v>100</v>
      </c>
      <c r="C166" s="1">
        <v>70</v>
      </c>
      <c r="D166" s="1">
        <v>0.6</v>
      </c>
      <c r="E166" s="1">
        <v>14.4</v>
      </c>
      <c r="F166" s="1">
        <v>1.3</v>
      </c>
      <c r="G166" s="1"/>
      <c r="H166" s="1">
        <v>7439</v>
      </c>
      <c r="I166" s="1"/>
      <c r="J166" s="1"/>
      <c r="K166" s="1">
        <v>0</v>
      </c>
      <c r="L166" s="1">
        <v>2017</v>
      </c>
    </row>
    <row r="167" spans="1:12" x14ac:dyDescent="0.25">
      <c r="A167" s="1" t="s">
        <v>1605</v>
      </c>
      <c r="B167" s="1">
        <v>100</v>
      </c>
      <c r="C167" s="1">
        <v>84</v>
      </c>
      <c r="D167" s="1">
        <v>0.1</v>
      </c>
      <c r="E167" s="1">
        <v>20</v>
      </c>
      <c r="F167" s="1">
        <v>0.7</v>
      </c>
      <c r="G167" s="1"/>
      <c r="H167" s="1"/>
      <c r="I167" s="1"/>
      <c r="J167" s="1"/>
      <c r="K167" s="1">
        <v>0</v>
      </c>
      <c r="L167" s="1">
        <v>2017</v>
      </c>
    </row>
    <row r="168" spans="1:12" x14ac:dyDescent="0.25">
      <c r="A168" s="1" t="s">
        <v>1606</v>
      </c>
      <c r="B168" s="1">
        <v>100</v>
      </c>
      <c r="C168" s="1">
        <v>60</v>
      </c>
      <c r="D168" s="1">
        <v>0</v>
      </c>
      <c r="E168" s="1">
        <v>14.7</v>
      </c>
      <c r="F168" s="1">
        <v>0.4</v>
      </c>
      <c r="G168" s="1"/>
      <c r="H168" s="1">
        <v>2562</v>
      </c>
      <c r="I168" s="1"/>
      <c r="J168" s="1"/>
      <c r="K168" s="1">
        <v>0</v>
      </c>
      <c r="L168" s="1">
        <v>2017</v>
      </c>
    </row>
    <row r="169" spans="1:12" x14ac:dyDescent="0.25">
      <c r="A169" s="1" t="s">
        <v>1607</v>
      </c>
      <c r="B169" s="1">
        <v>100</v>
      </c>
      <c r="C169" s="1">
        <v>108</v>
      </c>
      <c r="D169" s="1">
        <v>11.1</v>
      </c>
      <c r="E169" s="1">
        <v>13.7</v>
      </c>
      <c r="F169" s="1">
        <v>0.8</v>
      </c>
      <c r="G169" s="1"/>
      <c r="H169" s="1">
        <v>221</v>
      </c>
      <c r="I169" s="1"/>
      <c r="J169" s="1"/>
      <c r="K169" s="1">
        <v>0</v>
      </c>
      <c r="L169" s="1">
        <v>2017</v>
      </c>
    </row>
    <row r="170" spans="1:12" x14ac:dyDescent="0.25">
      <c r="A170" s="1" t="s">
        <v>1608</v>
      </c>
      <c r="B170" s="1">
        <v>100</v>
      </c>
      <c r="C170" s="1">
        <v>79</v>
      </c>
      <c r="D170" s="1">
        <v>0.1</v>
      </c>
      <c r="E170" s="1">
        <v>15</v>
      </c>
      <c r="F170" s="1">
        <v>2.2999999999999998</v>
      </c>
      <c r="G170" s="1"/>
      <c r="H170" s="1">
        <v>194</v>
      </c>
      <c r="I170" s="1"/>
      <c r="J170" s="1"/>
      <c r="K170" s="1">
        <v>0</v>
      </c>
      <c r="L170" s="1">
        <v>2017</v>
      </c>
    </row>
    <row r="171" spans="1:12" x14ac:dyDescent="0.25">
      <c r="A171" s="1" t="s">
        <v>1609</v>
      </c>
      <c r="B171" s="1">
        <v>100</v>
      </c>
      <c r="C171" s="1">
        <v>109</v>
      </c>
      <c r="D171" s="1">
        <v>0.2</v>
      </c>
      <c r="E171" s="1">
        <v>25.2</v>
      </c>
      <c r="F171" s="1">
        <v>0.2</v>
      </c>
      <c r="G171" s="1"/>
      <c r="H171" s="1">
        <v>140</v>
      </c>
      <c r="I171" s="1">
        <v>100</v>
      </c>
      <c r="J171" s="1">
        <v>0.05</v>
      </c>
      <c r="K171" s="1">
        <v>0</v>
      </c>
      <c r="L171" s="1">
        <v>2017</v>
      </c>
    </row>
    <row r="172" spans="1:12" x14ac:dyDescent="0.25">
      <c r="A172" s="1" t="s">
        <v>1610</v>
      </c>
      <c r="B172" s="1">
        <v>100</v>
      </c>
      <c r="C172" s="1">
        <v>75</v>
      </c>
      <c r="D172" s="1">
        <v>0.1</v>
      </c>
      <c r="E172" s="1">
        <v>18</v>
      </c>
      <c r="F172" s="1">
        <v>0.5</v>
      </c>
      <c r="G172" s="1"/>
      <c r="H172" s="1">
        <v>162</v>
      </c>
      <c r="I172" s="1"/>
      <c r="J172" s="1"/>
      <c r="K172" s="1">
        <v>0</v>
      </c>
      <c r="L172" s="1">
        <v>2017</v>
      </c>
    </row>
    <row r="173" spans="1:12" x14ac:dyDescent="0.25">
      <c r="A173" s="1" t="s">
        <v>1611</v>
      </c>
      <c r="B173" s="1">
        <v>100</v>
      </c>
      <c r="C173" s="1">
        <v>236</v>
      </c>
      <c r="D173" s="1">
        <v>0.3</v>
      </c>
      <c r="E173" s="1">
        <v>56</v>
      </c>
      <c r="F173" s="1">
        <v>2</v>
      </c>
      <c r="G173" s="1"/>
      <c r="H173" s="1">
        <v>500</v>
      </c>
      <c r="I173" s="1"/>
      <c r="J173" s="1"/>
      <c r="K173" s="1">
        <v>0</v>
      </c>
      <c r="L173" s="1">
        <v>2017</v>
      </c>
    </row>
    <row r="174" spans="1:12" x14ac:dyDescent="0.25">
      <c r="A174" s="1" t="s">
        <v>1612</v>
      </c>
      <c r="B174" s="1">
        <v>100</v>
      </c>
      <c r="C174" s="1">
        <v>79</v>
      </c>
      <c r="D174" s="1">
        <v>0.3</v>
      </c>
      <c r="E174" s="1">
        <v>19.5</v>
      </c>
      <c r="F174" s="1">
        <v>0.3</v>
      </c>
      <c r="G174" s="1"/>
      <c r="H174" s="1"/>
      <c r="I174" s="1"/>
      <c r="J174" s="1"/>
      <c r="K174" s="1">
        <v>0</v>
      </c>
      <c r="L174" s="1">
        <v>2017</v>
      </c>
    </row>
    <row r="175" spans="1:12" x14ac:dyDescent="0.25">
      <c r="A175" s="1" t="s">
        <v>1613</v>
      </c>
      <c r="B175" s="1">
        <v>100</v>
      </c>
      <c r="C175" s="1">
        <v>106</v>
      </c>
      <c r="D175" s="1">
        <v>0.2</v>
      </c>
      <c r="E175" s="1">
        <v>23.4</v>
      </c>
      <c r="F175" s="1">
        <v>1.6</v>
      </c>
      <c r="G175" s="1"/>
      <c r="H175" s="1"/>
      <c r="I175" s="1"/>
      <c r="J175" s="1"/>
      <c r="K175" s="1">
        <v>0</v>
      </c>
      <c r="L175" s="1">
        <v>2017</v>
      </c>
    </row>
    <row r="176" spans="1:12" x14ac:dyDescent="0.25">
      <c r="A176" s="1" t="s">
        <v>1614</v>
      </c>
      <c r="B176" s="1">
        <v>100</v>
      </c>
      <c r="C176" s="1">
        <v>86</v>
      </c>
      <c r="D176" s="1">
        <v>0.5</v>
      </c>
      <c r="E176" s="1">
        <v>19.5</v>
      </c>
      <c r="F176" s="1">
        <v>0.9</v>
      </c>
      <c r="G176" s="1"/>
      <c r="H176" s="1"/>
      <c r="I176" s="1"/>
      <c r="J176" s="1"/>
      <c r="K176" s="1">
        <v>0</v>
      </c>
      <c r="L176" s="1">
        <v>2017</v>
      </c>
    </row>
    <row r="177" spans="1:12" x14ac:dyDescent="0.25">
      <c r="A177" s="1" t="s">
        <v>1615</v>
      </c>
      <c r="B177" s="1">
        <v>100</v>
      </c>
      <c r="C177" s="1">
        <v>89</v>
      </c>
      <c r="D177" s="1">
        <v>0.5</v>
      </c>
      <c r="E177" s="1">
        <v>17.5</v>
      </c>
      <c r="F177" s="1">
        <v>2.1</v>
      </c>
      <c r="G177" s="1"/>
      <c r="H177" s="1"/>
      <c r="I177" s="1"/>
      <c r="J177" s="1"/>
      <c r="K177" s="1">
        <v>0</v>
      </c>
      <c r="L177" s="1">
        <v>2017</v>
      </c>
    </row>
    <row r="178" spans="1:12" x14ac:dyDescent="0.25">
      <c r="A178" s="1" t="s">
        <v>1616</v>
      </c>
      <c r="B178" s="1">
        <v>100</v>
      </c>
      <c r="C178" s="1">
        <v>54</v>
      </c>
      <c r="D178" s="1">
        <v>0.3</v>
      </c>
      <c r="E178" s="1">
        <v>12.2</v>
      </c>
      <c r="F178" s="1">
        <v>0.6</v>
      </c>
      <c r="G178" s="1"/>
      <c r="H178" s="1"/>
      <c r="I178" s="1"/>
      <c r="J178" s="1"/>
      <c r="K178" s="1">
        <v>0</v>
      </c>
      <c r="L178" s="1">
        <v>2017</v>
      </c>
    </row>
    <row r="179" spans="1:12" x14ac:dyDescent="0.25">
      <c r="A179" s="1" t="s">
        <v>1617</v>
      </c>
      <c r="B179" s="1">
        <v>100</v>
      </c>
      <c r="C179" s="1">
        <v>104</v>
      </c>
      <c r="D179" s="1">
        <v>1.9</v>
      </c>
      <c r="E179" s="1">
        <v>18.8</v>
      </c>
      <c r="F179" s="1">
        <v>2.6</v>
      </c>
      <c r="G179" s="1"/>
      <c r="H179" s="1"/>
      <c r="I179" s="1"/>
      <c r="J179" s="1"/>
      <c r="K179" s="1">
        <v>0</v>
      </c>
      <c r="L179" s="1">
        <v>2017</v>
      </c>
    </row>
    <row r="180" spans="1:12" x14ac:dyDescent="0.25">
      <c r="A180" s="1" t="s">
        <v>1618</v>
      </c>
      <c r="B180" s="1">
        <v>100</v>
      </c>
      <c r="C180" s="1">
        <v>340</v>
      </c>
      <c r="D180" s="1">
        <v>15.6</v>
      </c>
      <c r="E180" s="1">
        <v>62.4</v>
      </c>
      <c r="F180" s="1">
        <v>3.5</v>
      </c>
      <c r="G180" s="1"/>
      <c r="H180" s="1">
        <v>620</v>
      </c>
      <c r="I180" s="1"/>
      <c r="J180" s="1"/>
      <c r="K180" s="1">
        <v>0</v>
      </c>
      <c r="L180" s="1">
        <v>2017</v>
      </c>
    </row>
    <row r="181" spans="1:12" x14ac:dyDescent="0.25">
      <c r="A181" s="1" t="s">
        <v>1619</v>
      </c>
      <c r="B181" s="1">
        <v>100</v>
      </c>
      <c r="C181" s="1">
        <v>76</v>
      </c>
      <c r="D181" s="1">
        <v>0.1</v>
      </c>
      <c r="E181" s="1">
        <v>18.100000000000001</v>
      </c>
      <c r="F181" s="1">
        <v>0.6</v>
      </c>
      <c r="G181" s="1"/>
      <c r="H181" s="1">
        <v>120</v>
      </c>
      <c r="I181" s="1"/>
      <c r="J181" s="1"/>
      <c r="K181" s="1">
        <v>0</v>
      </c>
      <c r="L181" s="1">
        <v>2017</v>
      </c>
    </row>
    <row r="182" spans="1:12" x14ac:dyDescent="0.25">
      <c r="A182" s="1" t="s">
        <v>1620</v>
      </c>
      <c r="B182" s="1">
        <v>100</v>
      </c>
      <c r="C182" s="1">
        <v>72</v>
      </c>
      <c r="D182" s="1">
        <v>0.5</v>
      </c>
      <c r="E182" s="1">
        <v>17.600000000000001</v>
      </c>
      <c r="F182" s="1">
        <v>0.2</v>
      </c>
      <c r="G182" s="1"/>
      <c r="H182" s="1"/>
      <c r="I182" s="1"/>
      <c r="J182" s="1"/>
      <c r="K182" s="1">
        <v>0</v>
      </c>
      <c r="L182" s="1">
        <v>2017</v>
      </c>
    </row>
    <row r="183" spans="1:12" x14ac:dyDescent="0.25">
      <c r="A183" s="1" t="s">
        <v>1621</v>
      </c>
      <c r="B183" s="1">
        <v>100</v>
      </c>
      <c r="C183" s="1">
        <v>88</v>
      </c>
      <c r="D183" s="1">
        <v>0.5</v>
      </c>
      <c r="E183" s="1">
        <v>19.399999999999999</v>
      </c>
      <c r="F183" s="1">
        <v>1.2</v>
      </c>
      <c r="G183" s="1"/>
      <c r="H183" s="1"/>
      <c r="I183" s="1"/>
      <c r="J183" s="1"/>
      <c r="K183" s="1">
        <v>0</v>
      </c>
      <c r="L183" s="1">
        <v>2017</v>
      </c>
    </row>
    <row r="184" spans="1:12" x14ac:dyDescent="0.25">
      <c r="A184" s="1" t="s">
        <v>1622</v>
      </c>
      <c r="B184" s="1">
        <v>100</v>
      </c>
      <c r="C184" s="1">
        <v>263</v>
      </c>
      <c r="D184" s="1">
        <v>0.2</v>
      </c>
      <c r="E184" s="1">
        <v>44.8</v>
      </c>
      <c r="F184" s="1">
        <v>9.8000000000000007</v>
      </c>
      <c r="G184" s="1"/>
      <c r="H184" s="1">
        <v>1200</v>
      </c>
      <c r="I184" s="1"/>
      <c r="J184" s="1"/>
      <c r="K184" s="1">
        <v>0</v>
      </c>
      <c r="L184" s="1">
        <v>2017</v>
      </c>
    </row>
    <row r="185" spans="1:12" x14ac:dyDescent="0.25">
      <c r="A185" s="1" t="s">
        <v>1623</v>
      </c>
      <c r="B185" s="1">
        <v>100</v>
      </c>
      <c r="C185" s="1">
        <v>106</v>
      </c>
      <c r="D185" s="1">
        <v>0.5</v>
      </c>
      <c r="E185" s="1">
        <v>16</v>
      </c>
      <c r="F185" s="1">
        <v>4.5999999999999996</v>
      </c>
      <c r="G185" s="1"/>
      <c r="H185" s="1"/>
      <c r="I185" s="1"/>
      <c r="J185" s="1"/>
      <c r="K185" s="1">
        <v>0</v>
      </c>
      <c r="L185" s="1">
        <v>2017</v>
      </c>
    </row>
    <row r="186" spans="1:12" x14ac:dyDescent="0.25">
      <c r="A186" s="1" t="s">
        <v>1624</v>
      </c>
      <c r="B186" s="1">
        <v>100</v>
      </c>
      <c r="C186" s="1">
        <v>59</v>
      </c>
      <c r="D186" s="1">
        <v>0.9</v>
      </c>
      <c r="E186" s="1">
        <v>7.2</v>
      </c>
      <c r="F186" s="1">
        <v>3</v>
      </c>
      <c r="G186" s="1"/>
      <c r="H186" s="1"/>
      <c r="I186" s="1"/>
      <c r="J186" s="1"/>
      <c r="K186" s="1">
        <v>0</v>
      </c>
      <c r="L186" s="1">
        <v>2017</v>
      </c>
    </row>
    <row r="187" spans="1:12" x14ac:dyDescent="0.25">
      <c r="A187" s="1" t="s">
        <v>1625</v>
      </c>
      <c r="B187" s="1">
        <v>100</v>
      </c>
      <c r="C187" s="1">
        <v>121</v>
      </c>
      <c r="D187" s="1">
        <v>0</v>
      </c>
      <c r="E187" s="1">
        <v>21.3</v>
      </c>
      <c r="F187" s="1">
        <v>4.3</v>
      </c>
      <c r="G187" s="1"/>
      <c r="H187" s="1"/>
      <c r="I187" s="1"/>
      <c r="J187" s="1"/>
      <c r="K187" s="1">
        <v>0</v>
      </c>
      <c r="L187" s="1">
        <v>2017</v>
      </c>
    </row>
    <row r="188" spans="1:12" x14ac:dyDescent="0.25">
      <c r="A188" s="1" t="s">
        <v>1626</v>
      </c>
      <c r="B188" s="1">
        <v>100</v>
      </c>
      <c r="C188" s="1">
        <v>71</v>
      </c>
      <c r="D188" s="1">
        <v>0.3</v>
      </c>
      <c r="E188" s="1">
        <v>16.899999999999999</v>
      </c>
      <c r="F188" s="1">
        <v>0.5</v>
      </c>
      <c r="G188" s="1"/>
      <c r="H188" s="1"/>
      <c r="I188" s="1"/>
      <c r="J188" s="1"/>
      <c r="K188" s="1">
        <v>0</v>
      </c>
      <c r="L188" s="1">
        <v>2017</v>
      </c>
    </row>
    <row r="189" spans="1:12" x14ac:dyDescent="0.25">
      <c r="A189" s="1" t="s">
        <v>1627</v>
      </c>
      <c r="B189" s="1">
        <v>100</v>
      </c>
      <c r="C189" s="1">
        <v>89</v>
      </c>
      <c r="D189" s="1">
        <v>0</v>
      </c>
      <c r="E189" s="1">
        <v>20.3</v>
      </c>
      <c r="F189" s="1">
        <v>1.2</v>
      </c>
      <c r="G189" s="1"/>
      <c r="H189" s="1"/>
      <c r="I189" s="1"/>
      <c r="J189" s="1"/>
      <c r="K189" s="1">
        <v>0</v>
      </c>
      <c r="L189" s="1">
        <v>2017</v>
      </c>
    </row>
    <row r="190" spans="1:12" x14ac:dyDescent="0.25">
      <c r="A190" s="1" t="s">
        <v>1628</v>
      </c>
      <c r="B190" s="1">
        <v>100</v>
      </c>
      <c r="C190" s="1">
        <v>89</v>
      </c>
      <c r="D190" s="1">
        <v>0.2</v>
      </c>
      <c r="E190" s="1">
        <v>20.8</v>
      </c>
      <c r="F190" s="1">
        <v>0.9</v>
      </c>
      <c r="G190" s="1"/>
      <c r="H190" s="1"/>
      <c r="I190" s="1"/>
      <c r="J190" s="1"/>
      <c r="K190" s="1">
        <v>0</v>
      </c>
      <c r="L190" s="1">
        <v>2017</v>
      </c>
    </row>
    <row r="191" spans="1:12" x14ac:dyDescent="0.25">
      <c r="A191" s="1" t="s">
        <v>1629</v>
      </c>
      <c r="B191" s="1">
        <v>100</v>
      </c>
      <c r="C191" s="1">
        <v>83</v>
      </c>
      <c r="D191" s="1">
        <v>0</v>
      </c>
      <c r="E191" s="1">
        <v>20</v>
      </c>
      <c r="F191" s="1">
        <v>0.6</v>
      </c>
      <c r="G191" s="1"/>
      <c r="H191" s="1">
        <v>185</v>
      </c>
      <c r="I191" s="1"/>
      <c r="J191" s="1"/>
      <c r="K191" s="1">
        <v>0</v>
      </c>
      <c r="L191" s="1">
        <v>2017</v>
      </c>
    </row>
    <row r="192" spans="1:12" x14ac:dyDescent="0.25">
      <c r="A192" s="1" t="s">
        <v>1630</v>
      </c>
      <c r="B192" s="1">
        <v>100</v>
      </c>
      <c r="C192" s="1">
        <v>80</v>
      </c>
      <c r="D192" s="1">
        <v>0.4</v>
      </c>
      <c r="E192" s="1">
        <v>17.8</v>
      </c>
      <c r="F192" s="1">
        <v>1</v>
      </c>
      <c r="G192" s="1"/>
      <c r="H192" s="1"/>
      <c r="I192" s="1"/>
      <c r="J192" s="1"/>
      <c r="K192" s="1">
        <v>0</v>
      </c>
      <c r="L192" s="1">
        <v>2017</v>
      </c>
    </row>
    <row r="193" spans="1:12" x14ac:dyDescent="0.25">
      <c r="A193" s="1" t="s">
        <v>1631</v>
      </c>
      <c r="B193" s="1">
        <v>100</v>
      </c>
      <c r="C193" s="1">
        <v>286</v>
      </c>
      <c r="D193" s="1">
        <v>1.1000000000000001</v>
      </c>
      <c r="E193" s="1">
        <v>17.899999999999999</v>
      </c>
      <c r="F193" s="1">
        <v>23.5</v>
      </c>
      <c r="G193" s="1"/>
      <c r="H193" s="1"/>
      <c r="I193" s="1"/>
      <c r="J193" s="1"/>
      <c r="K193" s="1">
        <v>0</v>
      </c>
      <c r="L193" s="1">
        <v>2017</v>
      </c>
    </row>
    <row r="194" spans="1:12" x14ac:dyDescent="0.25">
      <c r="A194" s="1" t="s">
        <v>1632</v>
      </c>
      <c r="B194" s="1">
        <v>100</v>
      </c>
      <c r="C194" s="1">
        <v>311</v>
      </c>
      <c r="D194" s="1">
        <v>0.5</v>
      </c>
      <c r="E194" s="1">
        <v>25</v>
      </c>
      <c r="F194" s="1">
        <v>23.5</v>
      </c>
      <c r="G194" s="1"/>
      <c r="H194" s="1"/>
      <c r="I194" s="1"/>
      <c r="J194" s="1"/>
      <c r="K194" s="1">
        <v>0</v>
      </c>
      <c r="L194" s="1">
        <v>2017</v>
      </c>
    </row>
    <row r="195" spans="1:12" x14ac:dyDescent="0.25">
      <c r="A195" s="1" t="s">
        <v>1633</v>
      </c>
      <c r="B195" s="1">
        <v>100</v>
      </c>
      <c r="C195" s="1">
        <v>90</v>
      </c>
      <c r="D195" s="1">
        <v>0.4</v>
      </c>
      <c r="E195" s="1">
        <v>19.8</v>
      </c>
      <c r="F195" s="1">
        <v>1.3</v>
      </c>
      <c r="G195" s="1"/>
      <c r="H195" s="1"/>
      <c r="I195" s="1"/>
      <c r="J195" s="1"/>
      <c r="K195" s="1">
        <v>0</v>
      </c>
      <c r="L195" s="1">
        <v>2017</v>
      </c>
    </row>
    <row r="196" spans="1:12" x14ac:dyDescent="0.25">
      <c r="A196" s="1" t="s">
        <v>1634</v>
      </c>
      <c r="B196" s="1">
        <v>100</v>
      </c>
      <c r="C196" s="1">
        <v>113</v>
      </c>
      <c r="D196" s="1">
        <v>0</v>
      </c>
      <c r="E196" s="1">
        <v>20</v>
      </c>
      <c r="F196" s="1">
        <v>3.9</v>
      </c>
      <c r="G196" s="1"/>
      <c r="H196" s="1"/>
      <c r="I196" s="1"/>
      <c r="J196" s="1"/>
      <c r="K196" s="1">
        <v>0</v>
      </c>
      <c r="L196" s="1">
        <v>2017</v>
      </c>
    </row>
    <row r="197" spans="1:12" x14ac:dyDescent="0.25">
      <c r="A197" s="1" t="s">
        <v>1635</v>
      </c>
      <c r="B197" s="1">
        <v>100</v>
      </c>
      <c r="C197" s="1">
        <v>74</v>
      </c>
      <c r="D197" s="1">
        <v>0</v>
      </c>
      <c r="E197" s="1">
        <v>16.899999999999999</v>
      </c>
      <c r="F197" s="1">
        <v>1</v>
      </c>
      <c r="G197" s="1"/>
      <c r="H197" s="1"/>
      <c r="I197" s="1"/>
      <c r="J197" s="1"/>
      <c r="K197" s="1">
        <v>0</v>
      </c>
      <c r="L197" s="1">
        <v>2017</v>
      </c>
    </row>
    <row r="198" spans="1:12" x14ac:dyDescent="0.25">
      <c r="A198" s="1" t="s">
        <v>1636</v>
      </c>
      <c r="B198" s="1">
        <v>100</v>
      </c>
      <c r="C198" s="1">
        <v>140</v>
      </c>
      <c r="D198" s="1">
        <v>0.2</v>
      </c>
      <c r="E198" s="1">
        <v>15.4</v>
      </c>
      <c r="F198" s="1">
        <v>8.8000000000000007</v>
      </c>
      <c r="G198" s="1"/>
      <c r="H198" s="1">
        <v>119</v>
      </c>
      <c r="I198" s="1"/>
      <c r="J198" s="1"/>
      <c r="K198" s="1">
        <v>0</v>
      </c>
      <c r="L198" s="1">
        <v>2017</v>
      </c>
    </row>
    <row r="199" spans="1:12" x14ac:dyDescent="0.25">
      <c r="A199" s="1" t="s">
        <v>1637</v>
      </c>
      <c r="B199" s="1">
        <v>100</v>
      </c>
      <c r="C199" s="1">
        <v>64</v>
      </c>
      <c r="D199" s="1">
        <v>0.9</v>
      </c>
      <c r="E199" s="1">
        <v>11.8</v>
      </c>
      <c r="F199" s="1">
        <v>1.6</v>
      </c>
      <c r="G199" s="1"/>
      <c r="H199" s="1"/>
      <c r="I199" s="1"/>
      <c r="J199" s="1"/>
      <c r="K199" s="1">
        <v>0</v>
      </c>
      <c r="L199" s="1">
        <v>2017</v>
      </c>
    </row>
    <row r="200" spans="1:12" x14ac:dyDescent="0.25">
      <c r="A200" s="1" t="s">
        <v>1638</v>
      </c>
      <c r="B200" s="1">
        <v>100</v>
      </c>
      <c r="C200" s="1">
        <v>75</v>
      </c>
      <c r="D200" s="1">
        <v>0.6</v>
      </c>
      <c r="E200" s="1">
        <v>18.5</v>
      </c>
      <c r="F200" s="1">
        <v>0.1</v>
      </c>
      <c r="G200" s="1"/>
      <c r="H200" s="1"/>
      <c r="I200" s="1"/>
      <c r="J200" s="1"/>
      <c r="K200" s="1">
        <v>0</v>
      </c>
      <c r="L200" s="1">
        <v>2017</v>
      </c>
    </row>
    <row r="201" spans="1:12" x14ac:dyDescent="0.25">
      <c r="A201" s="1" t="s">
        <v>1639</v>
      </c>
      <c r="B201" s="1">
        <v>100</v>
      </c>
      <c r="C201" s="1">
        <v>85</v>
      </c>
      <c r="D201" s="1">
        <v>5.5</v>
      </c>
      <c r="E201" s="1">
        <v>14.2</v>
      </c>
      <c r="F201" s="1">
        <v>0.7</v>
      </c>
      <c r="G201" s="1"/>
      <c r="H201" s="1"/>
      <c r="I201" s="1"/>
      <c r="J201" s="1"/>
      <c r="K201" s="1">
        <v>0</v>
      </c>
      <c r="L201" s="1">
        <v>2017</v>
      </c>
    </row>
    <row r="202" spans="1:12" x14ac:dyDescent="0.25">
      <c r="A202" s="1" t="s">
        <v>1640</v>
      </c>
      <c r="B202" s="1">
        <v>100</v>
      </c>
      <c r="C202" s="1">
        <v>87</v>
      </c>
      <c r="D202" s="1">
        <v>0.3</v>
      </c>
      <c r="E202" s="1">
        <v>21.4</v>
      </c>
      <c r="F202" s="1">
        <v>0.3</v>
      </c>
      <c r="G202" s="1"/>
      <c r="H202" s="1"/>
      <c r="I202" s="1"/>
      <c r="J202" s="1"/>
      <c r="K202" s="1">
        <v>0</v>
      </c>
      <c r="L202" s="1">
        <v>2017</v>
      </c>
    </row>
    <row r="203" spans="1:12" x14ac:dyDescent="0.25">
      <c r="A203" s="1" t="s">
        <v>1641</v>
      </c>
      <c r="B203" s="1">
        <v>100</v>
      </c>
      <c r="C203" s="1">
        <v>302</v>
      </c>
      <c r="D203" s="1">
        <v>33.799999999999997</v>
      </c>
      <c r="E203" s="1">
        <v>29.4</v>
      </c>
      <c r="F203" s="1">
        <v>5.5</v>
      </c>
      <c r="G203" s="1"/>
      <c r="H203" s="1">
        <v>1700</v>
      </c>
      <c r="I203" s="1">
        <v>360</v>
      </c>
      <c r="J203" s="1">
        <v>0.85</v>
      </c>
      <c r="K203" s="1">
        <v>0</v>
      </c>
      <c r="L203" s="1">
        <v>2017</v>
      </c>
    </row>
    <row r="204" spans="1:12" x14ac:dyDescent="0.25">
      <c r="A204" s="1" t="s">
        <v>1642</v>
      </c>
      <c r="B204" s="1">
        <v>100</v>
      </c>
      <c r="C204" s="1">
        <v>122</v>
      </c>
      <c r="D204" s="1">
        <v>0.2</v>
      </c>
      <c r="E204" s="1">
        <v>15.8</v>
      </c>
      <c r="F204" s="1">
        <v>5.8</v>
      </c>
      <c r="G204" s="1"/>
      <c r="H204" s="1">
        <v>90</v>
      </c>
      <c r="I204" s="1">
        <v>250</v>
      </c>
      <c r="J204" s="1">
        <v>1.01</v>
      </c>
      <c r="K204" s="1">
        <v>0</v>
      </c>
      <c r="L204" s="1">
        <v>2017</v>
      </c>
    </row>
    <row r="205" spans="1:12" x14ac:dyDescent="0.25">
      <c r="A205" s="1" t="s">
        <v>1643</v>
      </c>
      <c r="B205" s="1">
        <v>100</v>
      </c>
      <c r="C205" s="1">
        <v>97</v>
      </c>
      <c r="D205" s="1">
        <v>0.2</v>
      </c>
      <c r="E205" s="1">
        <v>15</v>
      </c>
      <c r="F205" s="1">
        <v>4.2</v>
      </c>
      <c r="G205" s="1"/>
      <c r="H205" s="1">
        <v>260</v>
      </c>
      <c r="I205" s="1"/>
      <c r="J205" s="1"/>
      <c r="K205" s="1">
        <v>0</v>
      </c>
      <c r="L205" s="1">
        <v>2017</v>
      </c>
    </row>
    <row r="206" spans="1:12" x14ac:dyDescent="0.25">
      <c r="A206" s="1" t="s">
        <v>1644</v>
      </c>
      <c r="B206" s="1">
        <v>100</v>
      </c>
      <c r="C206" s="1">
        <v>85</v>
      </c>
      <c r="D206" s="1">
        <v>0</v>
      </c>
      <c r="E206" s="1">
        <v>17.899999999999999</v>
      </c>
      <c r="F206" s="1">
        <v>1.7</v>
      </c>
      <c r="G206" s="1"/>
      <c r="H206" s="1"/>
      <c r="I206" s="1"/>
      <c r="J206" s="1"/>
      <c r="K206" s="1">
        <v>0</v>
      </c>
      <c r="L206" s="1">
        <v>2017</v>
      </c>
    </row>
    <row r="207" spans="1:12" x14ac:dyDescent="0.25">
      <c r="A207" s="1" t="s">
        <v>1645</v>
      </c>
      <c r="B207" s="1">
        <v>100</v>
      </c>
      <c r="C207" s="1">
        <v>72</v>
      </c>
      <c r="D207" s="1"/>
      <c r="E207" s="1">
        <v>18.5</v>
      </c>
      <c r="F207" s="1">
        <v>0.1</v>
      </c>
      <c r="G207" s="1"/>
      <c r="H207" s="1"/>
      <c r="I207" s="1"/>
      <c r="J207" s="1"/>
      <c r="K207" s="1">
        <v>0</v>
      </c>
      <c r="L207" s="1">
        <v>2017</v>
      </c>
    </row>
    <row r="208" spans="1:12" x14ac:dyDescent="0.25">
      <c r="A208" s="1" t="s">
        <v>1646</v>
      </c>
      <c r="B208" s="1">
        <v>100</v>
      </c>
      <c r="C208" s="1">
        <v>84</v>
      </c>
      <c r="D208" s="1">
        <v>7.4</v>
      </c>
      <c r="E208" s="1">
        <v>11.2</v>
      </c>
      <c r="F208" s="1">
        <v>1</v>
      </c>
      <c r="G208" s="1"/>
      <c r="H208" s="1"/>
      <c r="I208" s="1"/>
      <c r="J208" s="1"/>
      <c r="K208" s="1">
        <v>0</v>
      </c>
      <c r="L208" s="1">
        <v>2017</v>
      </c>
    </row>
    <row r="209" spans="1:12" x14ac:dyDescent="0.25">
      <c r="A209" s="1" t="s">
        <v>1647</v>
      </c>
      <c r="B209" s="1">
        <v>100</v>
      </c>
      <c r="C209" s="1">
        <v>113</v>
      </c>
      <c r="D209" s="1">
        <v>9.8000000000000007</v>
      </c>
      <c r="E209" s="1">
        <v>16.899999999999999</v>
      </c>
      <c r="F209" s="1">
        <v>0.6</v>
      </c>
      <c r="G209" s="1"/>
      <c r="H209" s="1"/>
      <c r="I209" s="1"/>
      <c r="J209" s="1"/>
      <c r="K209" s="1">
        <v>0</v>
      </c>
      <c r="L209" s="1">
        <v>2017</v>
      </c>
    </row>
    <row r="210" spans="1:12" x14ac:dyDescent="0.25">
      <c r="A210" s="1" t="s">
        <v>1648</v>
      </c>
      <c r="B210" s="1">
        <v>100</v>
      </c>
      <c r="C210" s="1">
        <v>108</v>
      </c>
      <c r="D210" s="1">
        <v>0</v>
      </c>
      <c r="E210" s="1">
        <v>21.3</v>
      </c>
      <c r="F210" s="1">
        <v>1.9</v>
      </c>
      <c r="G210" s="1"/>
      <c r="H210" s="1">
        <v>50</v>
      </c>
      <c r="I210" s="1">
        <v>55</v>
      </c>
      <c r="J210" s="1">
        <v>0.5</v>
      </c>
      <c r="K210" s="1">
        <v>0</v>
      </c>
      <c r="L210" s="1">
        <v>2017</v>
      </c>
    </row>
    <row r="211" spans="1:12" x14ac:dyDescent="0.25">
      <c r="A211" s="1" t="s">
        <v>1649</v>
      </c>
      <c r="B211" s="1">
        <v>100</v>
      </c>
      <c r="C211" s="1">
        <v>54</v>
      </c>
      <c r="D211" s="1">
        <v>2.5</v>
      </c>
      <c r="E211" s="1">
        <v>10.1</v>
      </c>
      <c r="F211" s="1">
        <v>0.5</v>
      </c>
      <c r="G211" s="1"/>
      <c r="H211" s="1"/>
      <c r="I211" s="1"/>
      <c r="J211" s="1"/>
      <c r="K211" s="1">
        <v>0</v>
      </c>
      <c r="L211" s="1">
        <v>2017</v>
      </c>
    </row>
    <row r="212" spans="1:12" x14ac:dyDescent="0.25">
      <c r="A212" s="1" t="s">
        <v>1650</v>
      </c>
      <c r="B212" s="1">
        <v>100</v>
      </c>
      <c r="C212" s="1">
        <v>73</v>
      </c>
      <c r="D212" s="1">
        <v>3.8</v>
      </c>
      <c r="E212" s="1">
        <v>12.8</v>
      </c>
      <c r="F212" s="1">
        <v>0.8</v>
      </c>
      <c r="G212" s="1"/>
      <c r="H212" s="1"/>
      <c r="I212" s="1"/>
      <c r="J212" s="1"/>
      <c r="K212" s="1">
        <v>0</v>
      </c>
      <c r="L212" s="1">
        <v>2017</v>
      </c>
    </row>
    <row r="213" spans="1:12" x14ac:dyDescent="0.25">
      <c r="A213" s="1" t="s">
        <v>1651</v>
      </c>
      <c r="B213" s="1">
        <v>100</v>
      </c>
      <c r="C213" s="1">
        <v>316</v>
      </c>
      <c r="D213" s="1">
        <v>34.299999999999997</v>
      </c>
      <c r="E213" s="1">
        <v>38.700000000000003</v>
      </c>
      <c r="F213" s="1">
        <v>2.2000000000000002</v>
      </c>
      <c r="G213" s="1"/>
      <c r="H213" s="1"/>
      <c r="I213" s="1"/>
      <c r="J213" s="1"/>
      <c r="K213" s="1">
        <v>0</v>
      </c>
      <c r="L213" s="1">
        <v>2017</v>
      </c>
    </row>
    <row r="214" spans="1:12" x14ac:dyDescent="0.25">
      <c r="A214" s="1" t="s">
        <v>1652</v>
      </c>
      <c r="B214" s="1">
        <v>100</v>
      </c>
      <c r="C214" s="1">
        <v>136</v>
      </c>
      <c r="D214" s="1">
        <v>0</v>
      </c>
      <c r="E214" s="1">
        <v>17.3</v>
      </c>
      <c r="F214" s="1">
        <v>7.62</v>
      </c>
      <c r="G214" s="1">
        <v>0</v>
      </c>
      <c r="H214" s="1">
        <v>169</v>
      </c>
      <c r="I214" s="1">
        <v>6.65</v>
      </c>
      <c r="J214" s="1">
        <v>0.22</v>
      </c>
      <c r="K214" s="1">
        <v>0</v>
      </c>
      <c r="L214" s="1">
        <v>2017</v>
      </c>
    </row>
    <row r="215" spans="1:12" x14ac:dyDescent="0.25">
      <c r="A215" s="1" t="s">
        <v>1653</v>
      </c>
      <c r="B215" s="1">
        <v>15</v>
      </c>
      <c r="C215" s="1">
        <v>52.35</v>
      </c>
      <c r="D215" s="1">
        <v>2.16</v>
      </c>
      <c r="E215" s="1">
        <v>8.69</v>
      </c>
      <c r="F215" s="1">
        <v>0.72</v>
      </c>
      <c r="G215" s="1">
        <v>0</v>
      </c>
      <c r="H215" s="1"/>
      <c r="I215" s="1">
        <v>0</v>
      </c>
      <c r="J215" s="1">
        <v>0</v>
      </c>
      <c r="K215" s="1">
        <v>0</v>
      </c>
      <c r="L215" s="1">
        <v>2011</v>
      </c>
    </row>
    <row r="216" spans="1:12" x14ac:dyDescent="0.25">
      <c r="A216" s="1" t="s">
        <v>1654</v>
      </c>
      <c r="B216" s="1">
        <v>15</v>
      </c>
      <c r="C216" s="1">
        <v>6.3</v>
      </c>
      <c r="D216" s="1">
        <v>0.19</v>
      </c>
      <c r="E216" s="1">
        <v>1</v>
      </c>
      <c r="F216" s="1">
        <v>0.14000000000000001</v>
      </c>
      <c r="G216" s="1">
        <v>0</v>
      </c>
      <c r="H216" s="1">
        <v>25.5</v>
      </c>
      <c r="I216" s="1">
        <v>0</v>
      </c>
      <c r="J216" s="1">
        <v>0</v>
      </c>
      <c r="K216" s="1">
        <v>0</v>
      </c>
      <c r="L216" s="1">
        <v>2011</v>
      </c>
    </row>
    <row r="217" spans="1:12" x14ac:dyDescent="0.25">
      <c r="A217" s="1" t="s">
        <v>1655</v>
      </c>
      <c r="B217" s="1">
        <v>100</v>
      </c>
      <c r="C217" s="1">
        <v>52</v>
      </c>
      <c r="D217" s="1">
        <v>1.3</v>
      </c>
      <c r="E217" s="1">
        <v>9.6999999999999993</v>
      </c>
      <c r="F217" s="1">
        <v>1</v>
      </c>
      <c r="G217" s="1"/>
      <c r="H217" s="1">
        <v>303</v>
      </c>
      <c r="I217" s="1"/>
      <c r="J217" s="1"/>
      <c r="K217" s="1">
        <v>0</v>
      </c>
      <c r="L217" s="1">
        <v>2017</v>
      </c>
    </row>
    <row r="218" spans="1:12" x14ac:dyDescent="0.25">
      <c r="A218" s="1" t="s">
        <v>1656</v>
      </c>
      <c r="B218" s="1">
        <v>100</v>
      </c>
      <c r="C218" s="1">
        <v>71</v>
      </c>
      <c r="D218" s="1">
        <v>0.3</v>
      </c>
      <c r="E218" s="1">
        <v>16.399999999999999</v>
      </c>
      <c r="F218" s="1">
        <v>0.7</v>
      </c>
      <c r="G218" s="1"/>
      <c r="H218" s="1"/>
      <c r="I218" s="1"/>
      <c r="J218" s="1"/>
      <c r="K218" s="1">
        <v>0</v>
      </c>
      <c r="L218" s="1">
        <v>2017</v>
      </c>
    </row>
    <row r="219" spans="1:12" x14ac:dyDescent="0.25">
      <c r="A219" s="1" t="s">
        <v>1657</v>
      </c>
      <c r="B219" s="1">
        <v>100</v>
      </c>
      <c r="C219" s="1">
        <v>82</v>
      </c>
      <c r="D219" s="1">
        <v>0.2</v>
      </c>
      <c r="E219" s="1">
        <v>18.899999999999999</v>
      </c>
      <c r="F219" s="1">
        <v>0.9</v>
      </c>
      <c r="G219" s="1"/>
      <c r="H219" s="1"/>
      <c r="I219" s="1"/>
      <c r="J219" s="1"/>
      <c r="K219" s="1">
        <v>0</v>
      </c>
      <c r="L219" s="1">
        <v>2017</v>
      </c>
    </row>
    <row r="220" spans="1:12" x14ac:dyDescent="0.25">
      <c r="A220" s="1" t="s">
        <v>1658</v>
      </c>
      <c r="B220" s="1">
        <v>30</v>
      </c>
      <c r="C220" s="1">
        <v>25.8</v>
      </c>
      <c r="D220" s="1">
        <v>1.23</v>
      </c>
      <c r="E220" s="1">
        <v>4.47</v>
      </c>
      <c r="F220" s="1">
        <v>0.21</v>
      </c>
      <c r="G220" s="1">
        <v>0</v>
      </c>
      <c r="H220" s="1">
        <v>156.9</v>
      </c>
      <c r="I220" s="1">
        <v>0</v>
      </c>
      <c r="J220" s="1">
        <v>0</v>
      </c>
      <c r="K220" s="1">
        <v>0</v>
      </c>
      <c r="L220" s="1">
        <v>2006</v>
      </c>
    </row>
    <row r="221" spans="1:12" x14ac:dyDescent="0.25">
      <c r="A221" s="1" t="s">
        <v>1659</v>
      </c>
      <c r="B221" s="1">
        <v>100</v>
      </c>
      <c r="C221" s="1">
        <v>101</v>
      </c>
      <c r="D221" s="1">
        <v>2.2999999999999998</v>
      </c>
      <c r="E221" s="1">
        <v>22.5</v>
      </c>
      <c r="F221" s="1">
        <v>0.4</v>
      </c>
      <c r="G221" s="1"/>
      <c r="H221" s="1"/>
      <c r="I221" s="1"/>
      <c r="J221" s="1"/>
      <c r="K221" s="1">
        <v>0</v>
      </c>
      <c r="L221" s="1">
        <v>2017</v>
      </c>
    </row>
    <row r="222" spans="1:12" x14ac:dyDescent="0.25">
      <c r="A222" s="1" t="s">
        <v>1660</v>
      </c>
      <c r="B222" s="1">
        <v>100</v>
      </c>
      <c r="C222" s="1">
        <v>81</v>
      </c>
      <c r="D222" s="1">
        <v>0.4</v>
      </c>
      <c r="E222" s="1">
        <v>19.8</v>
      </c>
      <c r="F222" s="1">
        <v>0.3</v>
      </c>
      <c r="G222" s="1"/>
      <c r="H222" s="1"/>
      <c r="I222" s="1"/>
      <c r="J222" s="1"/>
      <c r="K222" s="1">
        <v>0</v>
      </c>
      <c r="L222" s="1">
        <v>2017</v>
      </c>
    </row>
    <row r="223" spans="1:12" x14ac:dyDescent="0.25">
      <c r="A223" s="1" t="s">
        <v>1661</v>
      </c>
      <c r="B223" s="1">
        <v>100</v>
      </c>
      <c r="C223" s="1">
        <v>85</v>
      </c>
      <c r="D223" s="1">
        <v>0.1</v>
      </c>
      <c r="E223" s="1">
        <v>20.8</v>
      </c>
      <c r="F223" s="1">
        <v>0.5</v>
      </c>
      <c r="G223" s="1"/>
      <c r="H223" s="1"/>
      <c r="I223" s="1"/>
      <c r="J223" s="1"/>
      <c r="K223" s="1">
        <v>0</v>
      </c>
      <c r="L223" s="1">
        <v>2017</v>
      </c>
    </row>
    <row r="224" spans="1:12" x14ac:dyDescent="0.25">
      <c r="A224" s="1" t="s">
        <v>1662</v>
      </c>
      <c r="B224" s="1">
        <v>100</v>
      </c>
      <c r="C224" s="1">
        <v>121</v>
      </c>
      <c r="D224" s="1">
        <v>0.4</v>
      </c>
      <c r="E224" s="1">
        <v>16.899999999999999</v>
      </c>
      <c r="F224" s="1">
        <v>6</v>
      </c>
      <c r="G224" s="1"/>
      <c r="H224" s="1">
        <v>148</v>
      </c>
      <c r="I224" s="1"/>
      <c r="J224" s="1"/>
      <c r="K224" s="1">
        <v>0</v>
      </c>
      <c r="L224" s="1">
        <v>2017</v>
      </c>
    </row>
    <row r="225" spans="1:12" x14ac:dyDescent="0.25">
      <c r="A225" s="1" t="s">
        <v>1663</v>
      </c>
      <c r="B225" s="1">
        <v>100</v>
      </c>
      <c r="C225" s="1">
        <v>80</v>
      </c>
      <c r="D225" s="1">
        <v>7.8</v>
      </c>
      <c r="E225" s="1">
        <v>7.3</v>
      </c>
      <c r="F225" s="1">
        <v>2</v>
      </c>
      <c r="G225" s="1"/>
      <c r="H225" s="1"/>
      <c r="I225" s="1"/>
      <c r="J225" s="1"/>
      <c r="K225" s="1">
        <v>0</v>
      </c>
      <c r="L225" s="1">
        <v>2017</v>
      </c>
    </row>
    <row r="226" spans="1:12" x14ac:dyDescent="0.25">
      <c r="A226" s="1" t="s">
        <v>1664</v>
      </c>
      <c r="B226" s="1">
        <v>100</v>
      </c>
      <c r="C226" s="1">
        <v>107</v>
      </c>
      <c r="D226" s="1">
        <v>0.1</v>
      </c>
      <c r="E226" s="1">
        <v>15.1</v>
      </c>
      <c r="F226" s="1">
        <v>5.3</v>
      </c>
      <c r="G226" s="1"/>
      <c r="H226" s="1">
        <v>46</v>
      </c>
      <c r="I226" s="1"/>
      <c r="J226" s="1"/>
      <c r="K226" s="1">
        <v>0</v>
      </c>
      <c r="L226" s="1">
        <v>2017</v>
      </c>
    </row>
    <row r="227" spans="1:12" x14ac:dyDescent="0.25">
      <c r="A227" s="1" t="s">
        <v>1665</v>
      </c>
      <c r="B227" s="1">
        <v>100</v>
      </c>
      <c r="C227" s="1">
        <v>26</v>
      </c>
      <c r="D227" s="1">
        <v>0.3</v>
      </c>
      <c r="E227" s="1">
        <v>6.5</v>
      </c>
      <c r="F227" s="1">
        <v>0</v>
      </c>
      <c r="G227" s="1"/>
      <c r="H227" s="1">
        <v>5710</v>
      </c>
      <c r="I227" s="1"/>
      <c r="J227" s="1"/>
      <c r="K227" s="1">
        <v>0</v>
      </c>
      <c r="L227" s="1">
        <v>2017</v>
      </c>
    </row>
    <row r="228" spans="1:12" x14ac:dyDescent="0.25">
      <c r="A228" s="1" t="s">
        <v>1666</v>
      </c>
      <c r="B228" s="1">
        <v>100</v>
      </c>
      <c r="C228" s="1">
        <v>0</v>
      </c>
      <c r="D228" s="1">
        <v>0</v>
      </c>
      <c r="E228" s="1">
        <v>0.1</v>
      </c>
      <c r="F228" s="1">
        <v>0</v>
      </c>
      <c r="G228" s="1"/>
      <c r="H228" s="1">
        <v>19</v>
      </c>
      <c r="I228" s="1"/>
      <c r="J228" s="1"/>
      <c r="K228" s="1">
        <v>0</v>
      </c>
      <c r="L228" s="1">
        <v>2017</v>
      </c>
    </row>
    <row r="229" spans="1:12" x14ac:dyDescent="0.25">
      <c r="A229" s="1" t="s">
        <v>1667</v>
      </c>
      <c r="B229" s="1">
        <v>100</v>
      </c>
      <c r="C229" s="1">
        <v>158</v>
      </c>
      <c r="D229" s="1">
        <v>0.6</v>
      </c>
      <c r="E229" s="1">
        <v>14.1</v>
      </c>
      <c r="F229" s="1">
        <v>11.2</v>
      </c>
      <c r="G229" s="1"/>
      <c r="H229" s="1">
        <v>11826</v>
      </c>
      <c r="I229" s="1"/>
      <c r="J229" s="1"/>
      <c r="K229" s="1">
        <v>0</v>
      </c>
      <c r="L229" s="1">
        <v>2017</v>
      </c>
    </row>
    <row r="230" spans="1:12" x14ac:dyDescent="0.25">
      <c r="A230" s="1" t="s">
        <v>1668</v>
      </c>
      <c r="B230" s="1">
        <v>100</v>
      </c>
      <c r="C230" s="1">
        <v>169</v>
      </c>
      <c r="D230" s="1">
        <v>0</v>
      </c>
      <c r="E230" s="1">
        <v>9.6999999999999993</v>
      </c>
      <c r="F230" s="1">
        <v>14.6</v>
      </c>
      <c r="G230" s="1"/>
      <c r="H230" s="1"/>
      <c r="I230" s="1"/>
      <c r="J230" s="1"/>
      <c r="K230" s="1">
        <v>0</v>
      </c>
      <c r="L230" s="1">
        <v>2017</v>
      </c>
    </row>
    <row r="231" spans="1:12" x14ac:dyDescent="0.25">
      <c r="A231" s="1" t="s">
        <v>1669</v>
      </c>
      <c r="B231" s="1">
        <v>100</v>
      </c>
      <c r="C231" s="1">
        <v>279</v>
      </c>
      <c r="D231" s="1">
        <v>0</v>
      </c>
      <c r="E231" s="1">
        <v>59.31</v>
      </c>
      <c r="F231" s="1">
        <v>5.45</v>
      </c>
      <c r="G231" s="1"/>
      <c r="H231" s="1">
        <v>2180</v>
      </c>
      <c r="I231" s="1">
        <v>144.13999999999999</v>
      </c>
      <c r="J231" s="1">
        <v>1.78</v>
      </c>
      <c r="K231" s="1">
        <v>0</v>
      </c>
      <c r="L231" s="1">
        <v>2017</v>
      </c>
    </row>
    <row r="232" spans="1:12" x14ac:dyDescent="0.25">
      <c r="A232" s="1" t="s">
        <v>1670</v>
      </c>
      <c r="B232" s="1">
        <v>100</v>
      </c>
      <c r="C232" s="1">
        <v>118</v>
      </c>
      <c r="D232" s="1">
        <v>0.3</v>
      </c>
      <c r="E232" s="1">
        <v>17.7</v>
      </c>
      <c r="F232" s="1">
        <v>5.4</v>
      </c>
      <c r="G232" s="1"/>
      <c r="H232" s="1"/>
      <c r="I232" s="1"/>
      <c r="J232" s="1"/>
      <c r="K232" s="1">
        <v>0</v>
      </c>
      <c r="L232" s="1">
        <v>2017</v>
      </c>
    </row>
    <row r="233" spans="1:12" x14ac:dyDescent="0.25">
      <c r="A233" s="1" t="s">
        <v>1671</v>
      </c>
      <c r="B233" s="1">
        <v>100</v>
      </c>
      <c r="C233" s="1">
        <v>209</v>
      </c>
      <c r="D233" s="1">
        <v>0.32</v>
      </c>
      <c r="E233" s="1">
        <v>42.94</v>
      </c>
      <c r="F233" s="1">
        <v>4.59</v>
      </c>
      <c r="G233" s="1">
        <v>0</v>
      </c>
      <c r="H233" s="1">
        <v>2646</v>
      </c>
      <c r="I233" s="1">
        <v>433.88</v>
      </c>
      <c r="J233" s="1">
        <v>1.3</v>
      </c>
      <c r="K233" s="1">
        <v>0</v>
      </c>
      <c r="L233" s="1">
        <v>2017</v>
      </c>
    </row>
    <row r="234" spans="1:12" x14ac:dyDescent="0.25">
      <c r="A234" s="1" t="s">
        <v>1672</v>
      </c>
      <c r="B234" s="1">
        <v>100</v>
      </c>
      <c r="C234" s="1">
        <v>227</v>
      </c>
      <c r="D234" s="1">
        <v>1.07</v>
      </c>
      <c r="E234" s="1">
        <v>49.69</v>
      </c>
      <c r="F234" s="1">
        <v>3.3</v>
      </c>
      <c r="G234" s="1">
        <v>0</v>
      </c>
      <c r="H234" s="1">
        <v>2377</v>
      </c>
      <c r="I234" s="1">
        <v>497.29</v>
      </c>
      <c r="J234" s="1">
        <v>1.31</v>
      </c>
      <c r="K234" s="1">
        <v>0</v>
      </c>
      <c r="L234" s="1">
        <v>2017</v>
      </c>
    </row>
    <row r="235" spans="1:12" x14ac:dyDescent="0.25">
      <c r="A235" s="1" t="s">
        <v>1673</v>
      </c>
      <c r="B235" s="1">
        <v>100</v>
      </c>
      <c r="C235" s="1">
        <v>327</v>
      </c>
      <c r="D235" s="1">
        <v>0.9</v>
      </c>
      <c r="E235" s="1">
        <v>76.099999999999994</v>
      </c>
      <c r="F235" s="1">
        <v>3.2</v>
      </c>
      <c r="G235" s="1"/>
      <c r="H235" s="1">
        <v>625</v>
      </c>
      <c r="I235" s="1"/>
      <c r="J235" s="1"/>
      <c r="K235" s="1">
        <v>0</v>
      </c>
      <c r="L235" s="1">
        <v>2017</v>
      </c>
    </row>
    <row r="236" spans="1:12" x14ac:dyDescent="0.25">
      <c r="A236" s="1" t="s">
        <v>1674</v>
      </c>
      <c r="B236" s="1">
        <v>100</v>
      </c>
      <c r="C236" s="1">
        <v>66</v>
      </c>
      <c r="D236" s="1">
        <v>0.1</v>
      </c>
      <c r="E236" s="1">
        <v>15.9</v>
      </c>
      <c r="F236" s="1">
        <v>0.5</v>
      </c>
      <c r="G236" s="1"/>
      <c r="H236" s="1">
        <v>210</v>
      </c>
      <c r="I236" s="1"/>
      <c r="J236" s="1"/>
      <c r="K236" s="1">
        <v>0</v>
      </c>
      <c r="L236" s="1">
        <v>2017</v>
      </c>
    </row>
    <row r="237" spans="1:12" x14ac:dyDescent="0.25">
      <c r="A237" s="1" t="s">
        <v>1675</v>
      </c>
      <c r="B237" s="1">
        <v>100</v>
      </c>
      <c r="C237" s="1">
        <v>118</v>
      </c>
      <c r="D237" s="1">
        <v>2.7</v>
      </c>
      <c r="E237" s="1">
        <v>20.5</v>
      </c>
      <c r="F237" s="1">
        <v>3</v>
      </c>
      <c r="G237" s="1"/>
      <c r="H237" s="1">
        <v>3531</v>
      </c>
      <c r="I237" s="1"/>
      <c r="J237" s="1"/>
      <c r="K237" s="1">
        <v>0</v>
      </c>
      <c r="L237" s="1">
        <v>2017</v>
      </c>
    </row>
    <row r="238" spans="1:12" x14ac:dyDescent="0.25">
      <c r="A238" s="1" t="s">
        <v>1676</v>
      </c>
      <c r="B238" s="1">
        <v>100</v>
      </c>
      <c r="C238" s="1">
        <v>267</v>
      </c>
      <c r="D238" s="1">
        <v>0</v>
      </c>
      <c r="E238" s="1">
        <v>61.7</v>
      </c>
      <c r="F238" s="1">
        <v>3.1</v>
      </c>
      <c r="G238" s="1"/>
      <c r="H238" s="1">
        <v>496</v>
      </c>
      <c r="I238" s="1"/>
      <c r="J238" s="1"/>
      <c r="K238" s="1">
        <v>0</v>
      </c>
      <c r="L238" s="1">
        <v>2017</v>
      </c>
    </row>
    <row r="239" spans="1:12" x14ac:dyDescent="0.25">
      <c r="A239" s="1" t="s">
        <v>1677</v>
      </c>
      <c r="B239" s="1">
        <v>100</v>
      </c>
      <c r="C239" s="1">
        <v>308</v>
      </c>
      <c r="D239" s="1">
        <v>29.2</v>
      </c>
      <c r="E239" s="1">
        <v>43.9</v>
      </c>
      <c r="F239" s="1">
        <v>1.5</v>
      </c>
      <c r="G239" s="1"/>
      <c r="H239" s="1"/>
      <c r="I239" s="1"/>
      <c r="J239" s="1"/>
      <c r="K239" s="1">
        <v>0</v>
      </c>
      <c r="L239" s="1">
        <v>2017</v>
      </c>
    </row>
    <row r="240" spans="1:12" x14ac:dyDescent="0.25">
      <c r="A240" s="1" t="s">
        <v>1678</v>
      </c>
      <c r="B240" s="1">
        <v>100</v>
      </c>
      <c r="C240" s="1">
        <v>114</v>
      </c>
      <c r="D240" s="1">
        <v>8.1999999999999993</v>
      </c>
      <c r="E240" s="1">
        <v>12.9</v>
      </c>
      <c r="F240" s="1">
        <v>3.2</v>
      </c>
      <c r="G240" s="1"/>
      <c r="H240" s="1"/>
      <c r="I240" s="1"/>
      <c r="J240" s="1"/>
      <c r="K240" s="1">
        <v>0</v>
      </c>
      <c r="L240" s="1">
        <v>2017</v>
      </c>
    </row>
    <row r="241" spans="1:12" x14ac:dyDescent="0.25">
      <c r="A241" s="1" t="s">
        <v>1679</v>
      </c>
      <c r="B241" s="1">
        <v>100</v>
      </c>
      <c r="C241" s="1">
        <v>100</v>
      </c>
      <c r="D241" s="1">
        <v>0.1</v>
      </c>
      <c r="E241" s="1">
        <v>21.7</v>
      </c>
      <c r="F241" s="1">
        <v>1.7</v>
      </c>
      <c r="G241" s="1"/>
      <c r="H241" s="1">
        <v>208</v>
      </c>
      <c r="I241" s="1"/>
      <c r="J241" s="1"/>
      <c r="K241" s="1">
        <v>0</v>
      </c>
      <c r="L241" s="1">
        <v>2017</v>
      </c>
    </row>
    <row r="242" spans="1:12" x14ac:dyDescent="0.25">
      <c r="A242" s="1" t="s">
        <v>1680</v>
      </c>
      <c r="B242" s="1">
        <v>100</v>
      </c>
      <c r="C242" s="1">
        <v>102</v>
      </c>
      <c r="D242" s="1">
        <v>0</v>
      </c>
      <c r="E242" s="1">
        <v>25.2</v>
      </c>
      <c r="F242" s="1">
        <v>0.5</v>
      </c>
      <c r="G242" s="1"/>
      <c r="H242" s="1">
        <v>132</v>
      </c>
      <c r="I242" s="1"/>
      <c r="J242" s="1"/>
      <c r="K242" s="1">
        <v>0</v>
      </c>
      <c r="L242" s="1">
        <v>2017</v>
      </c>
    </row>
    <row r="243" spans="1:12" x14ac:dyDescent="0.25">
      <c r="A243" s="1" t="s">
        <v>1681</v>
      </c>
      <c r="B243" s="1">
        <v>100</v>
      </c>
      <c r="C243" s="1">
        <v>342</v>
      </c>
      <c r="D243" s="1">
        <v>0</v>
      </c>
      <c r="E243" s="1">
        <v>82.7</v>
      </c>
      <c r="F243" s="1">
        <v>2.4</v>
      </c>
      <c r="G243" s="1"/>
      <c r="H243" s="1">
        <v>482</v>
      </c>
      <c r="I243" s="1"/>
      <c r="J243" s="1"/>
      <c r="K243" s="1">
        <v>0</v>
      </c>
      <c r="L243" s="1">
        <v>2017</v>
      </c>
    </row>
    <row r="244" spans="1:12" x14ac:dyDescent="0.25">
      <c r="A244" s="1" t="s">
        <v>1682</v>
      </c>
      <c r="B244" s="1">
        <v>100</v>
      </c>
      <c r="C244" s="1">
        <v>345</v>
      </c>
      <c r="D244" s="1">
        <v>0</v>
      </c>
      <c r="E244" s="1">
        <v>80.3</v>
      </c>
      <c r="F244" s="1">
        <v>3.8</v>
      </c>
      <c r="G244" s="1"/>
      <c r="H244" s="1">
        <v>499</v>
      </c>
      <c r="I244" s="1"/>
      <c r="J244" s="1"/>
      <c r="K244" s="1">
        <v>0</v>
      </c>
      <c r="L244" s="1">
        <v>2017</v>
      </c>
    </row>
    <row r="245" spans="1:12" x14ac:dyDescent="0.25">
      <c r="A245" s="1" t="s">
        <v>1683</v>
      </c>
      <c r="B245" s="1">
        <v>100</v>
      </c>
      <c r="C245" s="1">
        <v>321</v>
      </c>
      <c r="D245" s="1">
        <v>2.8</v>
      </c>
      <c r="E245" s="1">
        <v>79</v>
      </c>
      <c r="F245" s="1">
        <v>0.4</v>
      </c>
      <c r="G245" s="1"/>
      <c r="H245" s="1">
        <v>438</v>
      </c>
      <c r="I245" s="1"/>
      <c r="J245" s="1"/>
      <c r="K245" s="1">
        <v>0</v>
      </c>
      <c r="L245" s="1">
        <v>2017</v>
      </c>
    </row>
    <row r="246" spans="1:12" x14ac:dyDescent="0.25">
      <c r="A246" s="1" t="s">
        <v>1684</v>
      </c>
      <c r="B246" s="1">
        <v>100</v>
      </c>
      <c r="C246" s="1">
        <v>111</v>
      </c>
      <c r="D246" s="1">
        <v>0</v>
      </c>
      <c r="E246" s="1">
        <v>23.48</v>
      </c>
      <c r="F246" s="1">
        <v>1.18</v>
      </c>
      <c r="G246" s="1">
        <v>0</v>
      </c>
      <c r="H246" s="1">
        <v>419</v>
      </c>
      <c r="I246" s="1">
        <v>86</v>
      </c>
      <c r="J246" s="1">
        <v>0.16</v>
      </c>
      <c r="K246" s="1">
        <v>0</v>
      </c>
      <c r="L246" s="1">
        <v>2017</v>
      </c>
    </row>
    <row r="247" spans="1:12" x14ac:dyDescent="0.25">
      <c r="A247" s="1" t="s">
        <v>1685</v>
      </c>
      <c r="B247" s="1">
        <v>100</v>
      </c>
      <c r="C247" s="1">
        <v>74</v>
      </c>
      <c r="D247" s="1">
        <v>0</v>
      </c>
      <c r="E247" s="1">
        <v>17.5</v>
      </c>
      <c r="F247" s="1">
        <v>0.7</v>
      </c>
      <c r="G247" s="1"/>
      <c r="H247" s="1">
        <v>132</v>
      </c>
      <c r="I247" s="1"/>
      <c r="J247" s="1"/>
      <c r="K247" s="1">
        <v>0</v>
      </c>
      <c r="L247" s="1">
        <v>2017</v>
      </c>
    </row>
    <row r="248" spans="1:12" x14ac:dyDescent="0.25">
      <c r="A248" s="1" t="s">
        <v>1686</v>
      </c>
      <c r="B248" s="1">
        <v>100</v>
      </c>
      <c r="C248" s="1">
        <v>118</v>
      </c>
      <c r="D248" s="1">
        <v>2.7</v>
      </c>
      <c r="E248" s="1">
        <v>20.5</v>
      </c>
      <c r="F248" s="1">
        <v>3</v>
      </c>
      <c r="G248" s="1"/>
      <c r="H248" s="1"/>
      <c r="I248" s="1"/>
      <c r="J248" s="1"/>
      <c r="K248" s="1">
        <v>0</v>
      </c>
      <c r="L248" s="1">
        <v>2017</v>
      </c>
    </row>
    <row r="249" spans="1:12" x14ac:dyDescent="0.25">
      <c r="A249" s="1" t="s">
        <v>1687</v>
      </c>
      <c r="B249" s="1">
        <v>100</v>
      </c>
      <c r="C249" s="1">
        <v>71</v>
      </c>
      <c r="D249" s="1">
        <v>0</v>
      </c>
      <c r="E249" s="1">
        <v>15.7</v>
      </c>
      <c r="F249" s="1">
        <v>1.1000000000000001</v>
      </c>
      <c r="G249" s="1"/>
      <c r="H249" s="1"/>
      <c r="I249" s="1"/>
      <c r="J249" s="1"/>
      <c r="K249" s="1">
        <v>0</v>
      </c>
      <c r="L249" s="1">
        <v>2017</v>
      </c>
    </row>
    <row r="250" spans="1:12" x14ac:dyDescent="0.25">
      <c r="A250" s="1" t="s">
        <v>1688</v>
      </c>
      <c r="B250" s="1">
        <v>100</v>
      </c>
      <c r="C250" s="1">
        <v>99</v>
      </c>
      <c r="D250" s="1"/>
      <c r="E250" s="1">
        <v>21.7</v>
      </c>
      <c r="F250" s="1">
        <v>1.7</v>
      </c>
      <c r="G250" s="1"/>
      <c r="H250" s="1"/>
      <c r="I250" s="1"/>
      <c r="J250" s="1"/>
      <c r="K250" s="1">
        <v>0</v>
      </c>
      <c r="L250" s="1">
        <v>2017</v>
      </c>
    </row>
    <row r="251" spans="1:12" x14ac:dyDescent="0.25">
      <c r="A251" s="1" t="s">
        <v>1689</v>
      </c>
      <c r="B251" s="1">
        <v>100</v>
      </c>
      <c r="C251" s="1">
        <v>90</v>
      </c>
      <c r="D251" s="1">
        <v>0</v>
      </c>
      <c r="E251" s="1">
        <v>22.2</v>
      </c>
      <c r="F251" s="1">
        <v>0.5</v>
      </c>
      <c r="G251" s="1"/>
      <c r="H251" s="1"/>
      <c r="I251" s="1"/>
      <c r="J251" s="1"/>
      <c r="K251" s="1">
        <v>0</v>
      </c>
      <c r="L251" s="1">
        <v>2017</v>
      </c>
    </row>
    <row r="252" spans="1:12" x14ac:dyDescent="0.25">
      <c r="A252" s="1" t="s">
        <v>1690</v>
      </c>
      <c r="B252" s="1">
        <v>100</v>
      </c>
      <c r="C252" s="1">
        <v>149</v>
      </c>
      <c r="D252" s="1">
        <v>0.5</v>
      </c>
      <c r="E252" s="1">
        <v>24.1</v>
      </c>
      <c r="F252" s="1">
        <v>5.9</v>
      </c>
      <c r="G252" s="1"/>
      <c r="H252" s="1"/>
      <c r="I252" s="1"/>
      <c r="J252" s="1"/>
      <c r="K252" s="1">
        <v>0</v>
      </c>
      <c r="L252" s="1">
        <v>2017</v>
      </c>
    </row>
    <row r="253" spans="1:12" x14ac:dyDescent="0.25">
      <c r="A253" s="1" t="s">
        <v>1691</v>
      </c>
      <c r="B253" s="1">
        <v>100</v>
      </c>
      <c r="C253" s="1">
        <v>150</v>
      </c>
      <c r="D253" s="1">
        <v>0</v>
      </c>
      <c r="E253" s="1">
        <v>22.92</v>
      </c>
      <c r="F253" s="1">
        <v>5.82</v>
      </c>
      <c r="G253" s="1"/>
      <c r="H253" s="1">
        <v>56</v>
      </c>
      <c r="I253" s="1">
        <v>69</v>
      </c>
      <c r="J253" s="1">
        <v>1.62</v>
      </c>
      <c r="K253" s="1">
        <v>0</v>
      </c>
      <c r="L253" s="1">
        <v>2017</v>
      </c>
    </row>
    <row r="254" spans="1:12" x14ac:dyDescent="0.25">
      <c r="A254" s="1" t="s">
        <v>1692</v>
      </c>
      <c r="B254" s="1">
        <v>100</v>
      </c>
      <c r="C254" s="1">
        <v>151</v>
      </c>
      <c r="D254" s="1">
        <v>0.3</v>
      </c>
      <c r="E254" s="1">
        <v>20</v>
      </c>
      <c r="F254" s="1">
        <v>8</v>
      </c>
      <c r="G254" s="1"/>
      <c r="H254" s="1"/>
      <c r="I254" s="1"/>
      <c r="J254" s="1"/>
      <c r="K254" s="1">
        <v>0</v>
      </c>
      <c r="L254" s="1">
        <v>2017</v>
      </c>
    </row>
    <row r="255" spans="1:12" x14ac:dyDescent="0.25">
      <c r="A255" s="1" t="s">
        <v>1693</v>
      </c>
      <c r="B255" s="1">
        <v>100</v>
      </c>
      <c r="C255" s="1">
        <v>117</v>
      </c>
      <c r="D255" s="1">
        <v>0.1</v>
      </c>
      <c r="E255" s="1">
        <v>21.1</v>
      </c>
      <c r="F255" s="1">
        <v>3.9</v>
      </c>
      <c r="G255" s="1"/>
      <c r="H255" s="1">
        <v>75</v>
      </c>
      <c r="I255" s="1"/>
      <c r="J255" s="1"/>
      <c r="K255" s="1">
        <v>0</v>
      </c>
      <c r="L255" s="1">
        <v>2017</v>
      </c>
    </row>
    <row r="256" spans="1:12" x14ac:dyDescent="0.25">
      <c r="A256" s="1" t="s">
        <v>1694</v>
      </c>
      <c r="B256" s="1">
        <v>100</v>
      </c>
      <c r="C256" s="1">
        <v>322</v>
      </c>
      <c r="D256" s="1">
        <v>3.6</v>
      </c>
      <c r="E256" s="1">
        <v>72</v>
      </c>
      <c r="F256" s="1">
        <v>3.1</v>
      </c>
      <c r="G256" s="1"/>
      <c r="H256" s="1">
        <v>815</v>
      </c>
      <c r="I256" s="1"/>
      <c r="J256" s="1"/>
      <c r="K256" s="1">
        <v>0</v>
      </c>
      <c r="L256" s="1">
        <v>2017</v>
      </c>
    </row>
    <row r="257" spans="1:12" x14ac:dyDescent="0.25">
      <c r="A257" s="1" t="s">
        <v>1695</v>
      </c>
      <c r="B257" s="1">
        <v>100</v>
      </c>
      <c r="C257" s="1">
        <v>99</v>
      </c>
      <c r="D257" s="1">
        <v>0.1</v>
      </c>
      <c r="E257" s="1">
        <v>21.7</v>
      </c>
      <c r="F257" s="1">
        <v>0.7</v>
      </c>
      <c r="G257" s="1"/>
      <c r="H257" s="1">
        <v>230</v>
      </c>
      <c r="I257" s="1">
        <v>150</v>
      </c>
      <c r="J257" s="1">
        <v>0.06</v>
      </c>
      <c r="K257" s="1">
        <v>0</v>
      </c>
      <c r="L257" s="1">
        <v>2017</v>
      </c>
    </row>
    <row r="258" spans="1:12" x14ac:dyDescent="0.25">
      <c r="A258" s="1" t="s">
        <v>1696</v>
      </c>
      <c r="B258" s="1">
        <v>100</v>
      </c>
      <c r="C258" s="1">
        <v>68</v>
      </c>
      <c r="D258" s="1">
        <v>0.2</v>
      </c>
      <c r="E258" s="1">
        <v>15.5</v>
      </c>
      <c r="F258" s="1">
        <v>0.8</v>
      </c>
      <c r="G258" s="1"/>
      <c r="H258" s="1">
        <v>211</v>
      </c>
      <c r="I258" s="1"/>
      <c r="J258" s="1"/>
      <c r="K258" s="1">
        <v>0</v>
      </c>
      <c r="L258" s="1">
        <v>2017</v>
      </c>
    </row>
    <row r="259" spans="1:12" x14ac:dyDescent="0.25">
      <c r="A259" s="1" t="s">
        <v>1697</v>
      </c>
      <c r="B259" s="1">
        <v>30</v>
      </c>
      <c r="C259" s="1">
        <v>84.3</v>
      </c>
      <c r="D259" s="1">
        <v>15.06</v>
      </c>
      <c r="E259" s="1">
        <v>4.4400000000000004</v>
      </c>
      <c r="F259" s="1">
        <v>0.39</v>
      </c>
      <c r="G259" s="1">
        <v>0</v>
      </c>
      <c r="H259" s="1">
        <v>1018.2</v>
      </c>
      <c r="I259" s="1">
        <v>0</v>
      </c>
      <c r="J259" s="1">
        <v>0</v>
      </c>
      <c r="K259" s="1">
        <v>0</v>
      </c>
      <c r="L259" s="1">
        <v>2011</v>
      </c>
    </row>
    <row r="260" spans="1:12" x14ac:dyDescent="0.25">
      <c r="A260" s="1" t="s">
        <v>1698</v>
      </c>
      <c r="B260" s="1">
        <v>100</v>
      </c>
      <c r="C260" s="1">
        <v>252</v>
      </c>
      <c r="D260" s="1">
        <v>29</v>
      </c>
      <c r="E260" s="1">
        <v>28.3</v>
      </c>
      <c r="F260" s="1">
        <v>2.1</v>
      </c>
      <c r="G260" s="1"/>
      <c r="H260" s="1"/>
      <c r="I260" s="1"/>
      <c r="J260" s="1"/>
      <c r="K260" s="1">
        <v>0</v>
      </c>
      <c r="L260" s="1">
        <v>2017</v>
      </c>
    </row>
    <row r="261" spans="1:12" x14ac:dyDescent="0.25">
      <c r="A261" s="1" t="s">
        <v>1699</v>
      </c>
      <c r="B261" s="1">
        <v>100</v>
      </c>
      <c r="C261" s="1">
        <v>84</v>
      </c>
      <c r="D261" s="1">
        <v>0.3</v>
      </c>
      <c r="E261" s="1">
        <v>18.7</v>
      </c>
      <c r="F261" s="1">
        <v>1.1000000000000001</v>
      </c>
      <c r="G261" s="1"/>
      <c r="H261" s="1">
        <v>150</v>
      </c>
      <c r="I261" s="1"/>
      <c r="J261" s="1"/>
      <c r="K261" s="1">
        <v>0</v>
      </c>
      <c r="L261" s="1">
        <v>2017</v>
      </c>
    </row>
    <row r="262" spans="1:12" x14ac:dyDescent="0.25">
      <c r="A262" s="1" t="s">
        <v>1700</v>
      </c>
      <c r="B262" s="1">
        <v>100</v>
      </c>
      <c r="C262" s="1">
        <v>85</v>
      </c>
      <c r="D262" s="1">
        <v>0.5</v>
      </c>
      <c r="E262" s="1">
        <v>19.899999999999999</v>
      </c>
      <c r="F262" s="1">
        <v>0.7</v>
      </c>
      <c r="G262" s="1"/>
      <c r="H262" s="1"/>
      <c r="I262" s="1"/>
      <c r="J262" s="1"/>
      <c r="K262" s="1">
        <v>0</v>
      </c>
      <c r="L262" s="1">
        <v>2017</v>
      </c>
    </row>
    <row r="263" spans="1:12" x14ac:dyDescent="0.25">
      <c r="A263" s="1" t="s">
        <v>1701</v>
      </c>
      <c r="B263" s="1">
        <v>100</v>
      </c>
      <c r="C263" s="1">
        <v>77</v>
      </c>
      <c r="D263" s="1">
        <v>0.6</v>
      </c>
      <c r="E263" s="1">
        <v>18</v>
      </c>
      <c r="F263" s="1">
        <v>0.5</v>
      </c>
      <c r="G263" s="1"/>
      <c r="H263" s="1"/>
      <c r="I263" s="1"/>
      <c r="J263" s="1"/>
      <c r="K263" s="1">
        <v>0</v>
      </c>
      <c r="L263" s="1">
        <v>2017</v>
      </c>
    </row>
    <row r="264" spans="1:12" x14ac:dyDescent="0.25">
      <c r="A264" s="1" t="s">
        <v>1702</v>
      </c>
      <c r="B264" s="1">
        <v>100</v>
      </c>
      <c r="C264" s="1">
        <v>83</v>
      </c>
      <c r="D264" s="1">
        <v>3.2</v>
      </c>
      <c r="E264" s="1">
        <v>17.100000000000001</v>
      </c>
      <c r="F264" s="1">
        <v>0.3</v>
      </c>
      <c r="G264" s="1"/>
      <c r="H264" s="1"/>
      <c r="I264" s="1"/>
      <c r="J264" s="1"/>
      <c r="K264" s="1">
        <v>0</v>
      </c>
      <c r="L264" s="1">
        <v>2017</v>
      </c>
    </row>
    <row r="265" spans="1:12" x14ac:dyDescent="0.25">
      <c r="A265" s="1" t="s">
        <v>1703</v>
      </c>
      <c r="B265" s="1">
        <v>100</v>
      </c>
      <c r="C265" s="1">
        <v>72</v>
      </c>
      <c r="D265" s="1">
        <v>0.1</v>
      </c>
      <c r="E265" s="1">
        <v>16.399999999999999</v>
      </c>
      <c r="F265" s="1">
        <v>0.9</v>
      </c>
      <c r="G265" s="1"/>
      <c r="H265" s="1"/>
      <c r="I265" s="1"/>
      <c r="J265" s="1"/>
      <c r="K265" s="1">
        <v>0</v>
      </c>
      <c r="L265" s="1">
        <v>2017</v>
      </c>
    </row>
    <row r="266" spans="1:12" x14ac:dyDescent="0.25">
      <c r="A266" s="1" t="s">
        <v>1704</v>
      </c>
      <c r="B266" s="1">
        <v>100</v>
      </c>
      <c r="C266" s="1">
        <v>157</v>
      </c>
      <c r="D266" s="1">
        <v>0.1</v>
      </c>
      <c r="E266" s="1">
        <v>23.4</v>
      </c>
      <c r="F266" s="1">
        <v>7.3</v>
      </c>
      <c r="G266" s="1"/>
      <c r="H266" s="1"/>
      <c r="I266" s="1"/>
      <c r="J266" s="1"/>
      <c r="K266" s="1">
        <v>0</v>
      </c>
      <c r="L266" s="1">
        <v>2017</v>
      </c>
    </row>
    <row r="267" spans="1:12" x14ac:dyDescent="0.25">
      <c r="A267" s="1" t="s">
        <v>1705</v>
      </c>
      <c r="B267" s="1">
        <v>100</v>
      </c>
      <c r="C267" s="1">
        <v>83</v>
      </c>
      <c r="D267" s="1">
        <v>0</v>
      </c>
      <c r="E267" s="1">
        <v>17.100000000000001</v>
      </c>
      <c r="F267" s="1">
        <v>1.2</v>
      </c>
      <c r="G267" s="1"/>
      <c r="H267" s="1">
        <v>100</v>
      </c>
      <c r="I267" s="1">
        <v>220</v>
      </c>
      <c r="J267" s="1">
        <v>0.15</v>
      </c>
      <c r="K267" s="1">
        <v>0</v>
      </c>
      <c r="L267" s="1">
        <v>2017</v>
      </c>
    </row>
    <row r="268" spans="1:12" x14ac:dyDescent="0.25">
      <c r="A268" s="1" t="s">
        <v>1706</v>
      </c>
      <c r="B268" s="1">
        <v>100</v>
      </c>
      <c r="C268" s="1">
        <v>89</v>
      </c>
      <c r="D268" s="1">
        <v>0.2</v>
      </c>
      <c r="E268" s="1">
        <v>16.2</v>
      </c>
      <c r="F268" s="1">
        <v>2.8</v>
      </c>
      <c r="G268" s="1"/>
      <c r="H268" s="1">
        <v>85</v>
      </c>
      <c r="I268" s="1"/>
      <c r="J268" s="1"/>
      <c r="K268" s="1">
        <v>0</v>
      </c>
      <c r="L268" s="1">
        <v>2017</v>
      </c>
    </row>
    <row r="269" spans="1:12" x14ac:dyDescent="0.25">
      <c r="A269" s="1" t="s">
        <v>1707</v>
      </c>
      <c r="B269" s="1">
        <v>100</v>
      </c>
      <c r="C269" s="1">
        <v>45</v>
      </c>
      <c r="D269" s="1">
        <v>4.0999999999999996</v>
      </c>
      <c r="E269" s="1">
        <v>4.3</v>
      </c>
      <c r="F269" s="1">
        <v>1.2</v>
      </c>
      <c r="G269" s="1"/>
      <c r="H269" s="1"/>
      <c r="I269" s="1"/>
      <c r="J269" s="1"/>
      <c r="K269" s="1">
        <v>0</v>
      </c>
      <c r="L269" s="1">
        <v>2017</v>
      </c>
    </row>
    <row r="270" spans="1:12" x14ac:dyDescent="0.25">
      <c r="A270" s="1" t="s">
        <v>1708</v>
      </c>
      <c r="B270" s="1">
        <v>100</v>
      </c>
      <c r="C270" s="1">
        <v>80</v>
      </c>
      <c r="D270" s="1">
        <v>2</v>
      </c>
      <c r="E270" s="1">
        <v>14.8</v>
      </c>
      <c r="F270" s="1">
        <v>1.6</v>
      </c>
      <c r="G270" s="1"/>
      <c r="H270" s="1"/>
      <c r="I270" s="1"/>
      <c r="J270" s="1"/>
      <c r="K270" s="1">
        <v>0</v>
      </c>
      <c r="L270" s="1">
        <v>2017</v>
      </c>
    </row>
    <row r="271" spans="1:12" x14ac:dyDescent="0.25">
      <c r="A271" s="1" t="s">
        <v>1709</v>
      </c>
      <c r="B271" s="1">
        <v>100</v>
      </c>
      <c r="C271" s="1">
        <v>88</v>
      </c>
      <c r="D271" s="1">
        <v>0.1</v>
      </c>
      <c r="E271" s="1">
        <v>20.3</v>
      </c>
      <c r="F271" s="1">
        <v>1</v>
      </c>
      <c r="G271" s="1"/>
      <c r="H271" s="1"/>
      <c r="I271" s="1"/>
      <c r="J271" s="1"/>
      <c r="K271" s="1">
        <v>0</v>
      </c>
      <c r="L271" s="1">
        <v>2017</v>
      </c>
    </row>
    <row r="272" spans="1:12" x14ac:dyDescent="0.25">
      <c r="A272" s="1" t="s">
        <v>1710</v>
      </c>
      <c r="B272" s="1">
        <v>100</v>
      </c>
      <c r="C272" s="1">
        <v>279</v>
      </c>
      <c r="D272" s="1">
        <v>0</v>
      </c>
      <c r="E272" s="1">
        <v>35.1</v>
      </c>
      <c r="F272" s="1">
        <v>15.9</v>
      </c>
      <c r="G272" s="1"/>
      <c r="H272" s="1">
        <v>711</v>
      </c>
      <c r="I272" s="1"/>
      <c r="J272" s="1"/>
      <c r="K272" s="1">
        <v>0</v>
      </c>
      <c r="L272" s="1">
        <v>2017</v>
      </c>
    </row>
    <row r="273" spans="1:12" x14ac:dyDescent="0.25">
      <c r="A273" s="1" t="s">
        <v>1711</v>
      </c>
      <c r="B273" s="1">
        <v>100</v>
      </c>
      <c r="C273" s="1">
        <v>318</v>
      </c>
      <c r="D273" s="1">
        <v>35.200000000000003</v>
      </c>
      <c r="E273" s="1">
        <v>39.799999999999997</v>
      </c>
      <c r="F273" s="1">
        <v>1.5</v>
      </c>
      <c r="G273" s="1"/>
      <c r="H273" s="1"/>
      <c r="I273" s="1"/>
      <c r="J273" s="1"/>
      <c r="K273" s="1">
        <v>0</v>
      </c>
      <c r="L273" s="1">
        <v>2017</v>
      </c>
    </row>
    <row r="274" spans="1:12" x14ac:dyDescent="0.25">
      <c r="A274" s="1" t="s">
        <v>1712</v>
      </c>
      <c r="B274" s="1">
        <v>100</v>
      </c>
      <c r="C274" s="1">
        <v>221</v>
      </c>
      <c r="D274" s="1">
        <v>7.54</v>
      </c>
      <c r="E274" s="1">
        <v>18.2</v>
      </c>
      <c r="F274" s="1">
        <v>12.67</v>
      </c>
      <c r="G274" s="1"/>
      <c r="H274" s="1">
        <v>348</v>
      </c>
      <c r="I274" s="1">
        <v>84</v>
      </c>
      <c r="J274" s="1">
        <v>3.48</v>
      </c>
      <c r="K274" s="1">
        <v>0</v>
      </c>
      <c r="L274" s="1">
        <v>2017</v>
      </c>
    </row>
    <row r="275" spans="1:12" x14ac:dyDescent="0.25">
      <c r="A275" s="1" t="s">
        <v>1713</v>
      </c>
      <c r="B275" s="1">
        <v>100</v>
      </c>
      <c r="C275" s="1">
        <v>106</v>
      </c>
      <c r="D275" s="1">
        <v>0</v>
      </c>
      <c r="E275" s="1">
        <v>23.4</v>
      </c>
      <c r="F275" s="1">
        <v>0.8</v>
      </c>
      <c r="G275" s="1"/>
      <c r="H275" s="1">
        <v>140</v>
      </c>
      <c r="I275" s="1">
        <v>85</v>
      </c>
      <c r="J275" s="1">
        <v>0.18</v>
      </c>
      <c r="K275" s="1">
        <v>0</v>
      </c>
      <c r="L275" s="1">
        <v>2017</v>
      </c>
    </row>
    <row r="276" spans="1:12" x14ac:dyDescent="0.25">
      <c r="A276" s="1" t="s">
        <v>1714</v>
      </c>
      <c r="B276" s="1">
        <v>15</v>
      </c>
      <c r="C276" s="1">
        <v>49.05</v>
      </c>
      <c r="D276" s="1">
        <v>5.28</v>
      </c>
      <c r="E276" s="1">
        <v>5.97</v>
      </c>
      <c r="F276" s="1">
        <v>0.22</v>
      </c>
      <c r="G276" s="1">
        <v>0</v>
      </c>
      <c r="H276" s="1"/>
      <c r="I276" s="1">
        <v>0</v>
      </c>
      <c r="J276" s="1">
        <v>0</v>
      </c>
      <c r="K276" s="1">
        <v>0</v>
      </c>
      <c r="L276" s="1">
        <v>2011</v>
      </c>
    </row>
    <row r="277" spans="1:12" x14ac:dyDescent="0.25">
      <c r="A277" s="1" t="s">
        <v>1715</v>
      </c>
      <c r="B277" s="1">
        <v>100</v>
      </c>
      <c r="C277" s="1">
        <v>79</v>
      </c>
      <c r="D277" s="1">
        <v>0.5</v>
      </c>
      <c r="E277" s="1">
        <v>18</v>
      </c>
      <c r="F277" s="1">
        <v>0.8</v>
      </c>
      <c r="G277" s="1"/>
      <c r="H277" s="1"/>
      <c r="I277" s="1"/>
      <c r="J277" s="1"/>
      <c r="K277" s="1">
        <v>0</v>
      </c>
      <c r="L277" s="1">
        <v>2017</v>
      </c>
    </row>
    <row r="278" spans="1:12" x14ac:dyDescent="0.25">
      <c r="A278" s="1" t="s">
        <v>1716</v>
      </c>
      <c r="B278" s="1">
        <v>100</v>
      </c>
      <c r="C278" s="1">
        <v>81</v>
      </c>
      <c r="D278" s="1">
        <v>0</v>
      </c>
      <c r="E278" s="1">
        <v>15.2</v>
      </c>
      <c r="F278" s="1">
        <v>2.5</v>
      </c>
      <c r="G278" s="1"/>
      <c r="H278" s="1"/>
      <c r="I278" s="1"/>
      <c r="J278" s="1"/>
      <c r="K278" s="1">
        <v>0</v>
      </c>
      <c r="L278" s="1">
        <v>2017</v>
      </c>
    </row>
    <row r="279" spans="1:12" x14ac:dyDescent="0.25">
      <c r="A279" s="1" t="s">
        <v>1717</v>
      </c>
      <c r="B279" s="1">
        <v>100</v>
      </c>
      <c r="C279" s="1">
        <v>99</v>
      </c>
      <c r="D279" s="1">
        <v>3.2</v>
      </c>
      <c r="E279" s="1">
        <v>16.5</v>
      </c>
      <c r="F279" s="1">
        <v>2.4</v>
      </c>
      <c r="G279" s="1"/>
      <c r="H279" s="1"/>
      <c r="I279" s="1"/>
      <c r="J279" s="1"/>
      <c r="K279" s="1">
        <v>0</v>
      </c>
      <c r="L279" s="1">
        <v>2017</v>
      </c>
    </row>
    <row r="280" spans="1:12" x14ac:dyDescent="0.25">
      <c r="A280" s="1" t="s">
        <v>1718</v>
      </c>
      <c r="B280" s="1">
        <v>100</v>
      </c>
      <c r="C280" s="1">
        <v>74</v>
      </c>
      <c r="D280" s="1">
        <v>0.1</v>
      </c>
      <c r="E280" s="1">
        <v>17.3</v>
      </c>
      <c r="F280" s="1">
        <v>0.7</v>
      </c>
      <c r="G280" s="1"/>
      <c r="H280" s="1"/>
      <c r="I280" s="1"/>
      <c r="J280" s="1"/>
      <c r="K280" s="1">
        <v>0</v>
      </c>
      <c r="L280" s="1">
        <v>2017</v>
      </c>
    </row>
    <row r="281" spans="1:12" x14ac:dyDescent="0.25">
      <c r="A281" s="1" t="s">
        <v>1719</v>
      </c>
      <c r="B281" s="1">
        <v>100</v>
      </c>
      <c r="C281" s="1">
        <v>140</v>
      </c>
      <c r="D281" s="1">
        <v>0.2</v>
      </c>
      <c r="E281" s="1">
        <v>15.4</v>
      </c>
      <c r="F281" s="1">
        <v>8.8000000000000007</v>
      </c>
      <c r="G281" s="1"/>
      <c r="H281" s="1">
        <v>119</v>
      </c>
      <c r="I281" s="1"/>
      <c r="J281" s="1"/>
      <c r="K281" s="1">
        <v>0</v>
      </c>
      <c r="L281" s="1">
        <v>2017</v>
      </c>
    </row>
    <row r="282" spans="1:12" x14ac:dyDescent="0.25">
      <c r="A282" s="1" t="s">
        <v>1720</v>
      </c>
      <c r="B282" s="1">
        <v>100</v>
      </c>
      <c r="C282" s="1">
        <v>124</v>
      </c>
      <c r="D282" s="1">
        <v>0</v>
      </c>
      <c r="E282" s="1">
        <v>22.6</v>
      </c>
      <c r="F282" s="1">
        <v>3.1</v>
      </c>
      <c r="G282" s="1"/>
      <c r="H282" s="1">
        <v>77</v>
      </c>
      <c r="I282" s="1">
        <v>90</v>
      </c>
      <c r="J282" s="1">
        <v>0.57999999999999996</v>
      </c>
      <c r="K282" s="1">
        <v>0</v>
      </c>
      <c r="L282" s="1">
        <v>2017</v>
      </c>
    </row>
    <row r="283" spans="1:12" x14ac:dyDescent="0.25">
      <c r="A283" s="1" t="s">
        <v>1721</v>
      </c>
      <c r="B283" s="1">
        <v>15</v>
      </c>
      <c r="C283" s="1">
        <v>57.9</v>
      </c>
      <c r="D283" s="1">
        <v>0</v>
      </c>
      <c r="E283" s="1">
        <v>9.35</v>
      </c>
      <c r="F283" s="1">
        <v>1.97</v>
      </c>
      <c r="G283" s="1">
        <v>0</v>
      </c>
      <c r="H283" s="1"/>
      <c r="I283" s="1">
        <v>0</v>
      </c>
      <c r="J283" s="1">
        <v>0</v>
      </c>
      <c r="K283" s="1">
        <v>0</v>
      </c>
      <c r="L283" s="1">
        <v>2011</v>
      </c>
    </row>
    <row r="284" spans="1:12" x14ac:dyDescent="0.25">
      <c r="A284" s="1" t="s">
        <v>1722</v>
      </c>
      <c r="B284" s="1">
        <v>100</v>
      </c>
      <c r="C284" s="1">
        <v>85</v>
      </c>
      <c r="D284" s="1">
        <v>0.1</v>
      </c>
      <c r="E284" s="1">
        <v>17.399999999999999</v>
      </c>
      <c r="F284" s="1">
        <v>1.9</v>
      </c>
      <c r="G284" s="1"/>
      <c r="H284" s="1"/>
      <c r="I284" s="1"/>
      <c r="J284" s="1"/>
      <c r="K284" s="1">
        <v>0</v>
      </c>
      <c r="L284" s="1">
        <v>2017</v>
      </c>
    </row>
    <row r="285" spans="1:12" x14ac:dyDescent="0.25">
      <c r="A285" s="1" t="s">
        <v>1723</v>
      </c>
      <c r="B285" s="1">
        <v>100</v>
      </c>
      <c r="C285" s="1">
        <v>119</v>
      </c>
      <c r="D285" s="1">
        <v>3</v>
      </c>
      <c r="E285" s="1">
        <v>15.5</v>
      </c>
      <c r="F285" s="1">
        <v>5.0999999999999996</v>
      </c>
      <c r="G285" s="1"/>
      <c r="H285" s="1">
        <v>124</v>
      </c>
      <c r="I285" s="1"/>
      <c r="J285" s="1"/>
      <c r="K285" s="1">
        <v>0</v>
      </c>
      <c r="L285" s="1">
        <v>2017</v>
      </c>
    </row>
    <row r="286" spans="1:12" x14ac:dyDescent="0.25">
      <c r="A286" s="1" t="s">
        <v>1724</v>
      </c>
      <c r="B286" s="1">
        <v>100</v>
      </c>
      <c r="C286" s="1">
        <v>82</v>
      </c>
      <c r="D286" s="1">
        <v>0</v>
      </c>
      <c r="E286" s="1">
        <v>16.77</v>
      </c>
      <c r="F286" s="1">
        <v>1.2</v>
      </c>
      <c r="G286" s="1">
        <v>0</v>
      </c>
      <c r="H286" s="1">
        <v>97</v>
      </c>
      <c r="I286" s="1">
        <v>133</v>
      </c>
      <c r="J286" s="1">
        <v>0.18</v>
      </c>
      <c r="K286" s="1">
        <v>0</v>
      </c>
      <c r="L286" s="1">
        <v>2017</v>
      </c>
    </row>
    <row r="287" spans="1:12" x14ac:dyDescent="0.25">
      <c r="A287" s="1" t="s">
        <v>1725</v>
      </c>
      <c r="B287" s="1">
        <v>100</v>
      </c>
      <c r="C287" s="1">
        <v>239</v>
      </c>
      <c r="D287" s="1">
        <v>29.1</v>
      </c>
      <c r="E287" s="1">
        <v>24.8</v>
      </c>
      <c r="F287" s="1">
        <v>2.1</v>
      </c>
      <c r="G287" s="1"/>
      <c r="H287" s="1"/>
      <c r="I287" s="1"/>
      <c r="J287" s="1"/>
      <c r="K287" s="1">
        <v>0</v>
      </c>
      <c r="L287" s="1">
        <v>2017</v>
      </c>
    </row>
    <row r="288" spans="1:12" x14ac:dyDescent="0.25">
      <c r="A288" s="1" t="s">
        <v>1726</v>
      </c>
      <c r="B288" s="1">
        <v>100</v>
      </c>
      <c r="C288" s="1">
        <v>48</v>
      </c>
      <c r="D288" s="1">
        <v>1.5</v>
      </c>
      <c r="E288" s="1">
        <v>8.5</v>
      </c>
      <c r="F288" s="1">
        <v>1</v>
      </c>
      <c r="G288" s="1"/>
      <c r="H288" s="1"/>
      <c r="I288" s="1"/>
      <c r="J288" s="1"/>
      <c r="K288" s="1">
        <v>0</v>
      </c>
      <c r="L288" s="1">
        <v>2017</v>
      </c>
    </row>
    <row r="289" spans="1:12" x14ac:dyDescent="0.25">
      <c r="A289" s="1" t="s">
        <v>1727</v>
      </c>
      <c r="B289" s="1">
        <v>100</v>
      </c>
      <c r="C289" s="1">
        <v>89</v>
      </c>
      <c r="D289" s="1">
        <v>2.1</v>
      </c>
      <c r="E289" s="1">
        <v>15.2</v>
      </c>
      <c r="F289" s="1">
        <v>2.4</v>
      </c>
      <c r="G289" s="1"/>
      <c r="H289" s="1"/>
      <c r="I289" s="1"/>
      <c r="J289" s="1"/>
      <c r="K289" s="1">
        <v>0</v>
      </c>
      <c r="L289" s="1">
        <v>2017</v>
      </c>
    </row>
    <row r="290" spans="1:12" x14ac:dyDescent="0.25">
      <c r="A290" s="1" t="s">
        <v>1728</v>
      </c>
      <c r="B290" s="1">
        <v>100</v>
      </c>
      <c r="C290" s="1">
        <v>320</v>
      </c>
      <c r="D290" s="1">
        <v>0</v>
      </c>
      <c r="E290" s="1">
        <v>74</v>
      </c>
      <c r="F290" s="1">
        <v>3.7</v>
      </c>
      <c r="G290" s="1"/>
      <c r="H290" s="1"/>
      <c r="I290" s="1"/>
      <c r="J290" s="1"/>
      <c r="K290" s="1">
        <v>0</v>
      </c>
      <c r="L290" s="1">
        <v>2017</v>
      </c>
    </row>
    <row r="291" spans="1:12" x14ac:dyDescent="0.25">
      <c r="A291" s="1" t="s">
        <v>1729</v>
      </c>
      <c r="B291" s="1">
        <v>100</v>
      </c>
      <c r="C291" s="1">
        <v>70</v>
      </c>
      <c r="D291" s="1">
        <v>3.2</v>
      </c>
      <c r="E291" s="1">
        <v>12.27</v>
      </c>
      <c r="F291" s="1">
        <v>0.93</v>
      </c>
      <c r="G291" s="1">
        <v>0.75</v>
      </c>
      <c r="H291" s="1">
        <v>383</v>
      </c>
      <c r="I291" s="1">
        <v>11.05</v>
      </c>
      <c r="J291" s="1">
        <v>0.23</v>
      </c>
      <c r="K291" s="1">
        <v>0</v>
      </c>
      <c r="L291" s="1">
        <v>2017</v>
      </c>
    </row>
    <row r="292" spans="1:12" x14ac:dyDescent="0.25">
      <c r="A292" s="1" t="s">
        <v>1730</v>
      </c>
      <c r="B292" s="1">
        <v>100</v>
      </c>
      <c r="C292" s="1">
        <v>123</v>
      </c>
      <c r="D292" s="1">
        <v>0.9</v>
      </c>
      <c r="E292" s="1">
        <v>25.6</v>
      </c>
      <c r="F292" s="1">
        <v>2.2000000000000002</v>
      </c>
      <c r="G292" s="1"/>
      <c r="H292" s="1">
        <v>837</v>
      </c>
      <c r="I292" s="1"/>
      <c r="J292" s="1"/>
      <c r="K292" s="1">
        <v>0</v>
      </c>
      <c r="L292" s="1">
        <v>2017</v>
      </c>
    </row>
    <row r="293" spans="1:12" x14ac:dyDescent="0.25">
      <c r="A293" s="1" t="s">
        <v>1731</v>
      </c>
      <c r="B293" s="1">
        <v>100</v>
      </c>
      <c r="C293" s="1">
        <v>96</v>
      </c>
      <c r="D293" s="1">
        <v>0.1</v>
      </c>
      <c r="E293" s="1">
        <v>21.4</v>
      </c>
      <c r="F293" s="1">
        <v>1.4</v>
      </c>
      <c r="G293" s="1"/>
      <c r="H293" s="1">
        <v>1394</v>
      </c>
      <c r="I293" s="1"/>
      <c r="J293" s="1"/>
      <c r="K293" s="1">
        <v>0</v>
      </c>
      <c r="L293" s="1">
        <v>2017</v>
      </c>
    </row>
    <row r="294" spans="1:12" x14ac:dyDescent="0.25">
      <c r="A294" s="1" t="s">
        <v>1732</v>
      </c>
      <c r="B294" s="1">
        <v>100</v>
      </c>
      <c r="C294" s="1">
        <v>83</v>
      </c>
      <c r="D294" s="1">
        <v>0.6</v>
      </c>
      <c r="E294" s="1">
        <v>19.2</v>
      </c>
      <c r="F294" s="1">
        <v>0.7</v>
      </c>
      <c r="G294" s="1"/>
      <c r="H294" s="1"/>
      <c r="I294" s="1"/>
      <c r="J294" s="1"/>
      <c r="K294" s="1">
        <v>0</v>
      </c>
      <c r="L294" s="1">
        <v>2017</v>
      </c>
    </row>
    <row r="295" spans="1:12" x14ac:dyDescent="0.25">
      <c r="A295" s="1" t="s">
        <v>1733</v>
      </c>
      <c r="B295" s="1">
        <v>100</v>
      </c>
      <c r="C295" s="1">
        <v>65</v>
      </c>
      <c r="D295" s="1">
        <v>0.8</v>
      </c>
      <c r="E295" s="1">
        <v>12.3</v>
      </c>
      <c r="F295" s="1">
        <v>1.6</v>
      </c>
      <c r="G295" s="1"/>
      <c r="H295" s="1">
        <v>130</v>
      </c>
      <c r="I295" s="1"/>
      <c r="J295" s="1"/>
      <c r="K295" s="1">
        <v>0</v>
      </c>
      <c r="L295" s="1">
        <v>2017</v>
      </c>
    </row>
    <row r="296" spans="1:12" x14ac:dyDescent="0.25">
      <c r="A296" s="1" t="s">
        <v>1734</v>
      </c>
      <c r="B296" s="1">
        <v>100</v>
      </c>
      <c r="C296" s="1">
        <v>62</v>
      </c>
      <c r="D296" s="1">
        <v>0.9</v>
      </c>
      <c r="E296" s="1">
        <v>11.9</v>
      </c>
      <c r="F296" s="1">
        <v>1.3</v>
      </c>
      <c r="G296" s="1"/>
      <c r="H296" s="1">
        <v>134</v>
      </c>
      <c r="I296" s="1"/>
      <c r="J296" s="1"/>
      <c r="K296" s="1">
        <v>0</v>
      </c>
      <c r="L296" s="1">
        <v>2017</v>
      </c>
    </row>
    <row r="297" spans="1:12" x14ac:dyDescent="0.25">
      <c r="A297" s="1" t="s">
        <v>1735</v>
      </c>
      <c r="B297" s="1">
        <v>100</v>
      </c>
      <c r="C297" s="1">
        <v>309</v>
      </c>
      <c r="D297" s="1">
        <v>0.5</v>
      </c>
      <c r="E297" s="1">
        <v>27.2</v>
      </c>
      <c r="F297" s="1">
        <v>22.4</v>
      </c>
      <c r="G297" s="1"/>
      <c r="H297" s="1"/>
      <c r="I297" s="1"/>
      <c r="J297" s="1"/>
      <c r="K297" s="1">
        <v>0</v>
      </c>
      <c r="L297" s="1">
        <v>2017</v>
      </c>
    </row>
    <row r="298" spans="1:12" x14ac:dyDescent="0.25">
      <c r="A298" s="1" t="s">
        <v>1736</v>
      </c>
      <c r="B298" s="1">
        <v>100</v>
      </c>
      <c r="C298" s="1">
        <v>304</v>
      </c>
      <c r="D298" s="1">
        <v>0.3</v>
      </c>
      <c r="E298" s="1">
        <v>26.2</v>
      </c>
      <c r="F298" s="1">
        <v>20.399999999999999</v>
      </c>
      <c r="G298" s="1"/>
      <c r="H298" s="1">
        <v>40</v>
      </c>
      <c r="I298" s="1">
        <v>89</v>
      </c>
      <c r="J298" s="1">
        <v>4.87</v>
      </c>
      <c r="K298" s="1">
        <v>0</v>
      </c>
      <c r="L298" s="1">
        <v>2017</v>
      </c>
    </row>
    <row r="299" spans="1:12" x14ac:dyDescent="0.25">
      <c r="A299" s="1" t="s">
        <v>1737</v>
      </c>
      <c r="B299" s="1">
        <v>100</v>
      </c>
      <c r="C299" s="1">
        <v>80</v>
      </c>
      <c r="D299" s="1">
        <v>0.4</v>
      </c>
      <c r="E299" s="1">
        <v>18.399999999999999</v>
      </c>
      <c r="F299" s="1">
        <v>0.8</v>
      </c>
      <c r="G299" s="1"/>
      <c r="H299" s="1">
        <v>32</v>
      </c>
      <c r="I299" s="1"/>
      <c r="J299" s="1"/>
      <c r="K299" s="1">
        <v>0</v>
      </c>
      <c r="L299" s="1">
        <v>2017</v>
      </c>
    </row>
    <row r="300" spans="1:12" x14ac:dyDescent="0.25">
      <c r="A300" s="1" t="s">
        <v>1738</v>
      </c>
      <c r="B300" s="1">
        <v>100</v>
      </c>
      <c r="C300" s="1">
        <v>155</v>
      </c>
      <c r="D300" s="1">
        <v>0.3</v>
      </c>
      <c r="E300" s="1">
        <v>21</v>
      </c>
      <c r="F300" s="1">
        <v>8</v>
      </c>
      <c r="G300" s="1"/>
      <c r="H300" s="1">
        <v>37</v>
      </c>
      <c r="I300" s="1"/>
      <c r="J300" s="1"/>
      <c r="K300" s="1">
        <v>0</v>
      </c>
      <c r="L300" s="1">
        <v>2017</v>
      </c>
    </row>
    <row r="301" spans="1:12" x14ac:dyDescent="0.25">
      <c r="A301" s="1" t="s">
        <v>1739</v>
      </c>
      <c r="B301" s="1">
        <v>100</v>
      </c>
      <c r="C301" s="1">
        <v>94</v>
      </c>
      <c r="D301" s="1">
        <v>0.4</v>
      </c>
      <c r="E301" s="1">
        <v>21</v>
      </c>
      <c r="F301" s="1">
        <v>1.2</v>
      </c>
      <c r="G301" s="1"/>
      <c r="H301" s="1"/>
      <c r="I301" s="1"/>
      <c r="J301" s="1"/>
      <c r="K301" s="1">
        <v>0</v>
      </c>
      <c r="L301" s="1">
        <v>2017</v>
      </c>
    </row>
    <row r="302" spans="1:12" x14ac:dyDescent="0.25">
      <c r="A302" s="1" t="s">
        <v>1740</v>
      </c>
      <c r="B302" s="1">
        <v>100</v>
      </c>
      <c r="C302" s="1">
        <v>82</v>
      </c>
      <c r="D302" s="1">
        <v>0.3</v>
      </c>
      <c r="E302" s="1">
        <v>19</v>
      </c>
      <c r="F302" s="1">
        <v>0.8</v>
      </c>
      <c r="G302" s="1"/>
      <c r="H302" s="1"/>
      <c r="I302" s="1"/>
      <c r="J302" s="1"/>
      <c r="K302" s="1">
        <v>0</v>
      </c>
      <c r="L302" s="1">
        <v>2017</v>
      </c>
    </row>
    <row r="303" spans="1:12" x14ac:dyDescent="0.25">
      <c r="A303" s="1" t="s">
        <v>1741</v>
      </c>
      <c r="B303" s="1">
        <v>100</v>
      </c>
      <c r="C303" s="1">
        <v>123</v>
      </c>
      <c r="D303" s="1">
        <v>10.9</v>
      </c>
      <c r="E303" s="1">
        <v>19.600000000000001</v>
      </c>
      <c r="F303" s="1">
        <v>0.1</v>
      </c>
      <c r="G303" s="1"/>
      <c r="H303" s="1">
        <v>2100</v>
      </c>
      <c r="I303" s="1"/>
      <c r="J303" s="1"/>
      <c r="K303" s="1">
        <v>0</v>
      </c>
      <c r="L303" s="1">
        <v>2017</v>
      </c>
    </row>
    <row r="304" spans="1:12" x14ac:dyDescent="0.25">
      <c r="A304" s="1" t="s">
        <v>1742</v>
      </c>
      <c r="B304" s="1">
        <v>100</v>
      </c>
      <c r="C304" s="1">
        <v>77</v>
      </c>
      <c r="D304" s="1">
        <v>2.8</v>
      </c>
      <c r="E304" s="1">
        <v>13.3</v>
      </c>
      <c r="F304" s="1">
        <v>1</v>
      </c>
      <c r="G304" s="1"/>
      <c r="H304" s="1">
        <v>770</v>
      </c>
      <c r="I304" s="1">
        <v>65</v>
      </c>
      <c r="J304" s="1">
        <v>0.13</v>
      </c>
      <c r="K304" s="1">
        <v>0</v>
      </c>
      <c r="L304" s="1">
        <v>2017</v>
      </c>
    </row>
    <row r="305" spans="1:12" x14ac:dyDescent="0.25">
      <c r="A305" s="1" t="s">
        <v>1743</v>
      </c>
      <c r="B305" s="1">
        <v>100</v>
      </c>
      <c r="C305" s="1">
        <v>89</v>
      </c>
      <c r="D305" s="1">
        <v>2.9</v>
      </c>
      <c r="E305" s="1">
        <v>14.9</v>
      </c>
      <c r="F305" s="1">
        <v>1.5</v>
      </c>
      <c r="G305" s="1"/>
      <c r="H305" s="1">
        <v>490</v>
      </c>
      <c r="I305" s="1">
        <v>79</v>
      </c>
      <c r="J305" s="1">
        <v>0.19</v>
      </c>
      <c r="K305" s="1">
        <v>0</v>
      </c>
      <c r="L305" s="1">
        <v>2017</v>
      </c>
    </row>
    <row r="306" spans="1:12" x14ac:dyDescent="0.25">
      <c r="A306" s="1" t="s">
        <v>1744</v>
      </c>
      <c r="B306" s="1">
        <v>100</v>
      </c>
      <c r="C306" s="1">
        <v>70</v>
      </c>
      <c r="D306" s="1">
        <v>3.6</v>
      </c>
      <c r="E306" s="1">
        <v>11.7</v>
      </c>
      <c r="F306" s="1">
        <v>1</v>
      </c>
      <c r="G306" s="1"/>
      <c r="H306" s="1"/>
      <c r="I306" s="1"/>
      <c r="J306" s="1"/>
      <c r="K306" s="1">
        <v>0</v>
      </c>
      <c r="L306" s="1">
        <v>2017</v>
      </c>
    </row>
    <row r="307" spans="1:12" x14ac:dyDescent="0.25">
      <c r="A307" s="1" t="s">
        <v>1745</v>
      </c>
      <c r="B307" s="1">
        <v>100</v>
      </c>
      <c r="C307" s="1">
        <v>350</v>
      </c>
      <c r="D307" s="1">
        <v>16.399999999999999</v>
      </c>
      <c r="E307" s="1">
        <v>58.6</v>
      </c>
      <c r="F307" s="1">
        <v>3.7</v>
      </c>
      <c r="G307" s="1">
        <v>0</v>
      </c>
      <c r="H307" s="1"/>
      <c r="I307" s="1">
        <v>0</v>
      </c>
      <c r="J307" s="1">
        <v>0</v>
      </c>
      <c r="K307" s="1">
        <v>0</v>
      </c>
      <c r="L307" s="1">
        <v>2001</v>
      </c>
    </row>
    <row r="308" spans="1:12" x14ac:dyDescent="0.25">
      <c r="A308" s="1" t="s">
        <v>1746</v>
      </c>
      <c r="B308" s="1">
        <v>100</v>
      </c>
      <c r="C308" s="1">
        <v>392</v>
      </c>
      <c r="D308" s="1">
        <v>33.799999999999997</v>
      </c>
      <c r="E308" s="1">
        <v>11.2</v>
      </c>
      <c r="F308" s="1">
        <v>23</v>
      </c>
      <c r="G308" s="1">
        <v>0</v>
      </c>
      <c r="H308" s="1">
        <v>725</v>
      </c>
      <c r="I308" s="1">
        <v>0</v>
      </c>
      <c r="J308" s="1">
        <v>0</v>
      </c>
      <c r="K308" s="1">
        <v>0</v>
      </c>
      <c r="L308" s="1">
        <v>2006</v>
      </c>
    </row>
    <row r="309" spans="1:12" x14ac:dyDescent="0.25">
      <c r="A309" s="1" t="s">
        <v>1747</v>
      </c>
      <c r="B309" s="1">
        <v>100</v>
      </c>
      <c r="C309" s="1">
        <v>108</v>
      </c>
      <c r="D309" s="1">
        <v>0</v>
      </c>
      <c r="E309" s="1">
        <v>16.399999999999999</v>
      </c>
      <c r="F309" s="1">
        <v>4.9000000000000004</v>
      </c>
      <c r="G309" s="1"/>
      <c r="H309" s="1"/>
      <c r="I309" s="1"/>
      <c r="J309" s="1"/>
      <c r="K309" s="1">
        <v>0</v>
      </c>
      <c r="L309" s="1">
        <v>2017</v>
      </c>
    </row>
    <row r="310" spans="1:12" x14ac:dyDescent="0.25">
      <c r="A310" s="1" t="s">
        <v>1748</v>
      </c>
      <c r="B310" s="1">
        <v>100</v>
      </c>
      <c r="C310" s="1">
        <v>213</v>
      </c>
      <c r="D310" s="1">
        <v>0.2</v>
      </c>
      <c r="E310" s="1">
        <v>16.3</v>
      </c>
      <c r="F310" s="1">
        <v>16.5</v>
      </c>
      <c r="G310" s="1"/>
      <c r="H310" s="1"/>
      <c r="I310" s="1"/>
      <c r="J310" s="1"/>
      <c r="K310" s="1">
        <v>0</v>
      </c>
      <c r="L310" s="1">
        <v>2017</v>
      </c>
    </row>
    <row r="311" spans="1:12" x14ac:dyDescent="0.25">
      <c r="A311" s="1" t="s">
        <v>1749</v>
      </c>
      <c r="B311" s="1">
        <v>100</v>
      </c>
      <c r="C311" s="1">
        <v>282</v>
      </c>
      <c r="D311" s="1">
        <v>0.5</v>
      </c>
      <c r="E311" s="1">
        <v>48.2</v>
      </c>
      <c r="F311" s="1">
        <v>10.3</v>
      </c>
      <c r="G311" s="1"/>
      <c r="H311" s="1"/>
      <c r="I311" s="1"/>
      <c r="J311" s="1"/>
      <c r="K311" s="1">
        <v>0</v>
      </c>
      <c r="L311" s="1">
        <v>2017</v>
      </c>
    </row>
    <row r="312" spans="1:12" x14ac:dyDescent="0.25">
      <c r="A312" s="1" t="s">
        <v>1750</v>
      </c>
      <c r="B312" s="1">
        <v>100</v>
      </c>
      <c r="C312" s="1">
        <v>199</v>
      </c>
      <c r="D312" s="1">
        <v>22.3</v>
      </c>
      <c r="E312" s="1">
        <v>12.2</v>
      </c>
      <c r="F312" s="1">
        <v>6.3</v>
      </c>
      <c r="G312" s="1"/>
      <c r="H312" s="1"/>
      <c r="I312" s="1"/>
      <c r="J312" s="1"/>
      <c r="K312" s="1">
        <v>0</v>
      </c>
      <c r="L312" s="1">
        <v>2017</v>
      </c>
    </row>
    <row r="313" spans="1:12" x14ac:dyDescent="0.25">
      <c r="A313" s="1" t="s">
        <v>1751</v>
      </c>
      <c r="B313" s="1">
        <v>100</v>
      </c>
      <c r="C313" s="1">
        <v>236</v>
      </c>
      <c r="D313" s="1">
        <v>0</v>
      </c>
      <c r="E313" s="1">
        <v>23.65</v>
      </c>
      <c r="F313" s="1">
        <v>14.95</v>
      </c>
      <c r="G313" s="1"/>
      <c r="H313" s="1">
        <v>65</v>
      </c>
      <c r="I313" s="1">
        <v>161</v>
      </c>
      <c r="J313" s="1">
        <v>3.02</v>
      </c>
      <c r="K313" s="1">
        <v>0</v>
      </c>
      <c r="L313" s="1">
        <v>2017</v>
      </c>
    </row>
    <row r="314" spans="1:12" x14ac:dyDescent="0.25">
      <c r="A314" s="1" t="s">
        <v>1752</v>
      </c>
      <c r="B314" s="1">
        <v>100</v>
      </c>
      <c r="C314" s="1">
        <v>211</v>
      </c>
      <c r="D314" s="1">
        <v>0.3</v>
      </c>
      <c r="E314" s="1">
        <v>14.4</v>
      </c>
      <c r="F314" s="1">
        <v>17.100000000000001</v>
      </c>
      <c r="G314" s="1"/>
      <c r="H314" s="1">
        <v>65</v>
      </c>
      <c r="I314" s="1"/>
      <c r="J314" s="1"/>
      <c r="K314" s="1">
        <v>0</v>
      </c>
      <c r="L314" s="1">
        <v>2017</v>
      </c>
    </row>
    <row r="315" spans="1:12" x14ac:dyDescent="0.25">
      <c r="A315" s="1" t="s">
        <v>1753</v>
      </c>
      <c r="B315" s="1">
        <v>100</v>
      </c>
      <c r="C315" s="1">
        <v>338</v>
      </c>
      <c r="D315" s="1">
        <v>1.2</v>
      </c>
      <c r="E315" s="1">
        <v>60.4</v>
      </c>
      <c r="F315" s="1">
        <v>11</v>
      </c>
      <c r="G315" s="1"/>
      <c r="H315" s="1">
        <v>680</v>
      </c>
      <c r="I315" s="1"/>
      <c r="J315" s="1"/>
      <c r="K315" s="1">
        <v>0</v>
      </c>
      <c r="L315" s="1">
        <v>2017</v>
      </c>
    </row>
    <row r="316" spans="1:12" x14ac:dyDescent="0.25">
      <c r="A316" s="1" t="s">
        <v>1754</v>
      </c>
      <c r="B316" s="1">
        <v>100</v>
      </c>
      <c r="C316" s="1">
        <v>288</v>
      </c>
      <c r="D316" s="1">
        <v>0</v>
      </c>
      <c r="E316" s="1">
        <v>56.1</v>
      </c>
      <c r="F316" s="1">
        <v>7.9</v>
      </c>
      <c r="G316" s="1"/>
      <c r="H316" s="1"/>
      <c r="I316" s="1"/>
      <c r="J316" s="1"/>
      <c r="K316" s="1">
        <v>0</v>
      </c>
      <c r="L316" s="1">
        <v>2017</v>
      </c>
    </row>
    <row r="317" spans="1:12" x14ac:dyDescent="0.25">
      <c r="A317" s="1" t="s">
        <v>1755</v>
      </c>
      <c r="B317" s="1">
        <v>100</v>
      </c>
      <c r="C317" s="1">
        <v>63</v>
      </c>
      <c r="D317" s="1">
        <v>0.3</v>
      </c>
      <c r="E317" s="1">
        <v>13.3</v>
      </c>
      <c r="F317" s="1">
        <v>1.1000000000000001</v>
      </c>
      <c r="G317" s="1"/>
      <c r="H317" s="1">
        <v>170</v>
      </c>
      <c r="I317" s="1"/>
      <c r="J317" s="1"/>
      <c r="K317" s="1">
        <v>0</v>
      </c>
      <c r="L317" s="1">
        <v>2017</v>
      </c>
    </row>
    <row r="318" spans="1:12" x14ac:dyDescent="0.25">
      <c r="A318" s="1" t="s">
        <v>1756</v>
      </c>
      <c r="B318" s="1">
        <v>100</v>
      </c>
      <c r="C318" s="1">
        <v>76</v>
      </c>
      <c r="D318" s="1">
        <v>0.8</v>
      </c>
      <c r="E318" s="1">
        <v>18.2</v>
      </c>
      <c r="F318" s="1">
        <v>0.2</v>
      </c>
      <c r="G318" s="1"/>
      <c r="H318" s="1"/>
      <c r="I318" s="1"/>
      <c r="J318" s="1"/>
      <c r="K318" s="1">
        <v>0</v>
      </c>
      <c r="L318" s="1">
        <v>2017</v>
      </c>
    </row>
    <row r="319" spans="1:12" x14ac:dyDescent="0.25">
      <c r="A319" s="1" t="s">
        <v>1757</v>
      </c>
      <c r="B319" s="1">
        <v>100</v>
      </c>
      <c r="C319" s="1">
        <v>87</v>
      </c>
      <c r="D319" s="1">
        <v>0.4</v>
      </c>
      <c r="E319" s="1">
        <v>19.5</v>
      </c>
      <c r="F319" s="1">
        <v>1.1000000000000001</v>
      </c>
      <c r="G319" s="1"/>
      <c r="H319" s="1"/>
      <c r="I319" s="1"/>
      <c r="J319" s="1"/>
      <c r="K319" s="1">
        <v>0</v>
      </c>
      <c r="L319" s="1">
        <v>2017</v>
      </c>
    </row>
    <row r="320" spans="1:12" x14ac:dyDescent="0.25">
      <c r="A320" s="1" t="s">
        <v>1758</v>
      </c>
      <c r="B320" s="1">
        <v>100</v>
      </c>
      <c r="C320" s="1">
        <v>97</v>
      </c>
      <c r="D320" s="1"/>
      <c r="E320" s="1">
        <v>20.7</v>
      </c>
      <c r="F320" s="1">
        <v>1.9</v>
      </c>
      <c r="G320" s="1"/>
      <c r="H320" s="1"/>
      <c r="I320" s="1"/>
      <c r="J320" s="1"/>
      <c r="K320" s="1">
        <v>0</v>
      </c>
      <c r="L320" s="1">
        <v>2017</v>
      </c>
    </row>
    <row r="321" spans="1:12" x14ac:dyDescent="0.25">
      <c r="A321" s="1" t="s">
        <v>1759</v>
      </c>
      <c r="B321" s="1">
        <v>100</v>
      </c>
      <c r="C321" s="1">
        <v>79</v>
      </c>
      <c r="D321" s="1">
        <v>0</v>
      </c>
      <c r="E321" s="1">
        <v>19.5</v>
      </c>
      <c r="F321" s="1">
        <v>0.4</v>
      </c>
      <c r="G321" s="1"/>
      <c r="H321" s="1"/>
      <c r="I321" s="1"/>
      <c r="J321" s="1"/>
      <c r="K321" s="1">
        <v>0</v>
      </c>
      <c r="L321" s="1">
        <v>2017</v>
      </c>
    </row>
    <row r="322" spans="1:12" x14ac:dyDescent="0.25">
      <c r="A322" s="1" t="s">
        <v>1760</v>
      </c>
      <c r="B322" s="1">
        <v>100</v>
      </c>
      <c r="C322" s="1">
        <v>74</v>
      </c>
      <c r="D322" s="1">
        <v>0.1</v>
      </c>
      <c r="E322" s="1">
        <v>18.2</v>
      </c>
      <c r="F322" s="1">
        <v>0.4</v>
      </c>
      <c r="G322" s="1"/>
      <c r="H322" s="1"/>
      <c r="I322" s="1"/>
      <c r="J322" s="1"/>
      <c r="K322" s="1">
        <v>0</v>
      </c>
      <c r="L322" s="1">
        <v>2017</v>
      </c>
    </row>
    <row r="323" spans="1:12" x14ac:dyDescent="0.25">
      <c r="A323" s="1" t="s">
        <v>1761</v>
      </c>
      <c r="B323" s="1">
        <v>100</v>
      </c>
      <c r="C323" s="1">
        <v>115</v>
      </c>
      <c r="D323" s="1">
        <v>0.3</v>
      </c>
      <c r="E323" s="1">
        <v>17</v>
      </c>
      <c r="F323" s="1">
        <v>5.3</v>
      </c>
      <c r="G323" s="1"/>
      <c r="H323" s="1">
        <v>160</v>
      </c>
      <c r="I323" s="1"/>
      <c r="J323" s="1"/>
      <c r="K323" s="1">
        <v>0</v>
      </c>
      <c r="L323" s="1">
        <v>2017</v>
      </c>
    </row>
    <row r="324" spans="1:12" x14ac:dyDescent="0.25">
      <c r="A324" s="1" t="s">
        <v>1762</v>
      </c>
      <c r="B324" s="1">
        <v>100</v>
      </c>
      <c r="C324" s="1">
        <v>91</v>
      </c>
      <c r="D324" s="1">
        <v>0</v>
      </c>
      <c r="E324" s="1">
        <v>20.2</v>
      </c>
      <c r="F324" s="1">
        <v>1.4</v>
      </c>
      <c r="G324" s="1"/>
      <c r="H324" s="1"/>
      <c r="I324" s="1"/>
      <c r="J324" s="1"/>
      <c r="K324" s="1">
        <v>0</v>
      </c>
      <c r="L324" s="1">
        <v>2017</v>
      </c>
    </row>
    <row r="325" spans="1:12" x14ac:dyDescent="0.25">
      <c r="A325" s="1" t="s">
        <v>1763</v>
      </c>
      <c r="B325" s="1">
        <v>100</v>
      </c>
      <c r="C325" s="1">
        <v>95</v>
      </c>
      <c r="D325" s="1">
        <v>0.3</v>
      </c>
      <c r="E325" s="1">
        <v>23.5</v>
      </c>
      <c r="F325" s="1">
        <v>0.3</v>
      </c>
      <c r="G325" s="1"/>
      <c r="H325" s="1"/>
      <c r="I325" s="1"/>
      <c r="J325" s="1"/>
      <c r="K325" s="1">
        <v>0</v>
      </c>
      <c r="L325" s="1">
        <v>2017</v>
      </c>
    </row>
    <row r="326" spans="1:12" x14ac:dyDescent="0.25">
      <c r="A326" s="1" t="s">
        <v>1764</v>
      </c>
      <c r="B326" s="1">
        <v>100</v>
      </c>
      <c r="C326" s="1">
        <v>84</v>
      </c>
      <c r="D326" s="1">
        <v>0</v>
      </c>
      <c r="E326" s="1">
        <v>19.3</v>
      </c>
      <c r="F326" s="1">
        <v>1</v>
      </c>
      <c r="G326" s="1"/>
      <c r="H326" s="1"/>
      <c r="I326" s="1"/>
      <c r="J326" s="1"/>
      <c r="K326" s="1">
        <v>0</v>
      </c>
      <c r="L326" s="1">
        <v>2017</v>
      </c>
    </row>
    <row r="327" spans="1:12" x14ac:dyDescent="0.25">
      <c r="A327" s="1" t="s">
        <v>1765</v>
      </c>
      <c r="B327" s="1">
        <v>100</v>
      </c>
      <c r="C327" s="1">
        <v>120</v>
      </c>
      <c r="D327" s="1">
        <v>0</v>
      </c>
      <c r="E327" s="1">
        <v>19.2</v>
      </c>
      <c r="F327" s="1">
        <v>5.0999999999999996</v>
      </c>
      <c r="G327" s="1"/>
      <c r="H327" s="1"/>
      <c r="I327" s="1"/>
      <c r="J327" s="1"/>
      <c r="K327" s="1">
        <v>0</v>
      </c>
      <c r="L327" s="1">
        <v>2017</v>
      </c>
    </row>
    <row r="328" spans="1:12" x14ac:dyDescent="0.25">
      <c r="A328" s="1" t="s">
        <v>1766</v>
      </c>
      <c r="B328" s="1">
        <v>100</v>
      </c>
      <c r="C328" s="1">
        <v>122</v>
      </c>
      <c r="D328" s="1">
        <v>0.3</v>
      </c>
      <c r="E328" s="1">
        <v>16.399999999999999</v>
      </c>
      <c r="F328" s="1">
        <v>6.3</v>
      </c>
      <c r="G328" s="1"/>
      <c r="H328" s="1">
        <v>158</v>
      </c>
      <c r="I328" s="1"/>
      <c r="J328" s="1"/>
      <c r="K328" s="1">
        <v>0</v>
      </c>
      <c r="L328" s="1">
        <v>2017</v>
      </c>
    </row>
    <row r="329" spans="1:12" x14ac:dyDescent="0.25">
      <c r="A329" s="1" t="s">
        <v>1767</v>
      </c>
      <c r="B329" s="1">
        <v>100</v>
      </c>
      <c r="C329" s="1">
        <v>111</v>
      </c>
      <c r="D329" s="1">
        <v>0.3</v>
      </c>
      <c r="E329" s="1">
        <v>19.3</v>
      </c>
      <c r="F329" s="1">
        <v>3.9</v>
      </c>
      <c r="G329" s="1"/>
      <c r="H329" s="1"/>
      <c r="I329" s="1"/>
      <c r="J329" s="1"/>
      <c r="K329" s="1">
        <v>0</v>
      </c>
      <c r="L329" s="1">
        <v>2017</v>
      </c>
    </row>
    <row r="330" spans="1:12" x14ac:dyDescent="0.25">
      <c r="A330" s="1" t="s">
        <v>1768</v>
      </c>
      <c r="B330" s="1">
        <v>100</v>
      </c>
      <c r="C330" s="1">
        <v>143</v>
      </c>
      <c r="D330" s="1">
        <v>7.3</v>
      </c>
      <c r="E330" s="1">
        <v>18.3</v>
      </c>
      <c r="F330" s="1">
        <v>4.5</v>
      </c>
      <c r="G330" s="1"/>
      <c r="H330" s="1"/>
      <c r="I330" s="1"/>
      <c r="J330" s="1"/>
      <c r="K330" s="1">
        <v>0</v>
      </c>
      <c r="L330" s="1">
        <v>2017</v>
      </c>
    </row>
    <row r="331" spans="1:12" x14ac:dyDescent="0.25">
      <c r="A331" s="1" t="s">
        <v>1769</v>
      </c>
      <c r="B331" s="1">
        <v>100</v>
      </c>
      <c r="C331" s="1">
        <v>173</v>
      </c>
      <c r="D331" s="1">
        <v>7.6</v>
      </c>
      <c r="E331" s="1">
        <v>16.100000000000001</v>
      </c>
      <c r="F331" s="1">
        <v>8.6999999999999993</v>
      </c>
      <c r="G331" s="1"/>
      <c r="H331" s="1"/>
      <c r="I331" s="1"/>
      <c r="J331" s="1"/>
      <c r="K331" s="1">
        <v>0</v>
      </c>
      <c r="L331" s="1">
        <v>2017</v>
      </c>
    </row>
    <row r="332" spans="1:12" x14ac:dyDescent="0.25">
      <c r="A332" s="1" t="s">
        <v>1770</v>
      </c>
      <c r="B332" s="1">
        <v>100</v>
      </c>
      <c r="C332" s="1">
        <v>173</v>
      </c>
      <c r="D332" s="1">
        <v>7.6</v>
      </c>
      <c r="E332" s="1">
        <v>16.100000000000001</v>
      </c>
      <c r="F332" s="1">
        <v>8.6999999999999993</v>
      </c>
      <c r="G332" s="1"/>
      <c r="H332" s="1"/>
      <c r="I332" s="1"/>
      <c r="J332" s="1"/>
      <c r="K332" s="1">
        <v>0</v>
      </c>
      <c r="L332" s="1">
        <v>2017</v>
      </c>
    </row>
    <row r="333" spans="1:12" x14ac:dyDescent="0.25">
      <c r="A333" s="1" t="s">
        <v>1771</v>
      </c>
      <c r="B333" s="1">
        <v>100</v>
      </c>
      <c r="C333" s="1">
        <v>91</v>
      </c>
      <c r="D333" s="1">
        <v>0.3</v>
      </c>
      <c r="E333" s="1">
        <v>19.600000000000001</v>
      </c>
      <c r="F333" s="1">
        <v>1.5</v>
      </c>
      <c r="G333" s="1"/>
      <c r="H333" s="1">
        <v>161</v>
      </c>
      <c r="I333" s="1"/>
      <c r="J333" s="1"/>
      <c r="K333" s="1">
        <v>0</v>
      </c>
      <c r="L333" s="1">
        <v>2017</v>
      </c>
    </row>
    <row r="334" spans="1:12" x14ac:dyDescent="0.25">
      <c r="A334" s="1" t="s">
        <v>1772</v>
      </c>
      <c r="B334" s="1">
        <v>100</v>
      </c>
      <c r="C334" s="1">
        <v>85</v>
      </c>
      <c r="D334" s="1">
        <v>0</v>
      </c>
      <c r="E334" s="1">
        <v>19.5</v>
      </c>
      <c r="F334" s="1">
        <v>1.1000000000000001</v>
      </c>
      <c r="G334" s="1"/>
      <c r="H334" s="1">
        <v>140</v>
      </c>
      <c r="I334" s="1"/>
      <c r="J334" s="1"/>
      <c r="K334" s="1">
        <v>0</v>
      </c>
      <c r="L334" s="1">
        <v>2017</v>
      </c>
    </row>
    <row r="335" spans="1:12" x14ac:dyDescent="0.25">
      <c r="A335" s="1" t="s">
        <v>1773</v>
      </c>
      <c r="B335" s="1">
        <v>100</v>
      </c>
      <c r="C335" s="1">
        <v>124</v>
      </c>
      <c r="D335" s="1">
        <v>0</v>
      </c>
      <c r="E335" s="1">
        <v>28.2</v>
      </c>
      <c r="F335" s="1">
        <v>0.5</v>
      </c>
      <c r="G335" s="1"/>
      <c r="H335" s="1">
        <v>200</v>
      </c>
      <c r="I335" s="1">
        <v>240</v>
      </c>
      <c r="J335" s="1">
        <v>0.06</v>
      </c>
      <c r="K335" s="1">
        <v>0</v>
      </c>
      <c r="L335" s="1">
        <v>2017</v>
      </c>
    </row>
    <row r="336" spans="1:12" x14ac:dyDescent="0.25">
      <c r="A336" s="1" t="s">
        <v>1774</v>
      </c>
      <c r="B336" s="1">
        <v>100</v>
      </c>
      <c r="C336" s="1">
        <v>65</v>
      </c>
      <c r="D336" s="1">
        <v>0.1</v>
      </c>
      <c r="E336" s="1">
        <v>15.1</v>
      </c>
      <c r="F336" s="1">
        <v>0.7</v>
      </c>
      <c r="G336" s="1"/>
      <c r="H336" s="1">
        <v>140</v>
      </c>
      <c r="I336" s="1"/>
      <c r="J336" s="1"/>
      <c r="K336" s="1">
        <v>0</v>
      </c>
      <c r="L336" s="1">
        <v>2017</v>
      </c>
    </row>
    <row r="337" spans="1:12" x14ac:dyDescent="0.25">
      <c r="A337" s="1" t="s">
        <v>1775</v>
      </c>
      <c r="B337" s="1">
        <v>30</v>
      </c>
      <c r="C337" s="1">
        <v>29.7</v>
      </c>
      <c r="D337" s="1">
        <v>1.98</v>
      </c>
      <c r="E337" s="1">
        <v>4.8899999999999997</v>
      </c>
      <c r="F337" s="1">
        <v>0.24</v>
      </c>
      <c r="G337" s="1">
        <v>0</v>
      </c>
      <c r="H337" s="1">
        <v>207</v>
      </c>
      <c r="I337" s="1">
        <v>0</v>
      </c>
      <c r="J337" s="1">
        <v>0</v>
      </c>
      <c r="K337" s="1">
        <v>0</v>
      </c>
      <c r="L337" s="1">
        <v>2011</v>
      </c>
    </row>
    <row r="338" spans="1:12" x14ac:dyDescent="0.25">
      <c r="A338" s="1" t="s">
        <v>1776</v>
      </c>
      <c r="B338" s="1">
        <v>100</v>
      </c>
      <c r="C338" s="1">
        <v>99</v>
      </c>
      <c r="D338" s="1">
        <v>1</v>
      </c>
      <c r="E338" s="1">
        <v>21.8</v>
      </c>
      <c r="F338" s="1">
        <v>0.3</v>
      </c>
      <c r="G338" s="1">
        <v>0</v>
      </c>
      <c r="H338" s="1">
        <v>450</v>
      </c>
      <c r="I338" s="1">
        <v>0</v>
      </c>
      <c r="J338" s="1">
        <v>0</v>
      </c>
      <c r="K338" s="1">
        <v>0</v>
      </c>
      <c r="L338" s="1">
        <v>2011</v>
      </c>
    </row>
    <row r="339" spans="1:12" x14ac:dyDescent="0.25">
      <c r="A339" s="1" t="s">
        <v>1777</v>
      </c>
      <c r="B339" s="1">
        <v>100</v>
      </c>
      <c r="C339" s="1">
        <v>100</v>
      </c>
      <c r="D339" s="1">
        <v>5.3</v>
      </c>
      <c r="E339" s="1">
        <v>18.399999999999999</v>
      </c>
      <c r="F339" s="1">
        <v>0.7</v>
      </c>
      <c r="G339" s="1"/>
      <c r="H339" s="1">
        <v>446</v>
      </c>
      <c r="I339" s="1"/>
      <c r="J339" s="1"/>
      <c r="K339" s="1">
        <v>0</v>
      </c>
      <c r="L339" s="1">
        <v>2017</v>
      </c>
    </row>
    <row r="340" spans="1:12" x14ac:dyDescent="0.25">
      <c r="A340" s="1" t="s">
        <v>1778</v>
      </c>
      <c r="B340" s="1">
        <v>100</v>
      </c>
      <c r="C340" s="1">
        <v>87</v>
      </c>
      <c r="D340" s="1">
        <v>2.6</v>
      </c>
      <c r="E340" s="1">
        <v>14.6</v>
      </c>
      <c r="F340" s="1">
        <v>2.2000000000000002</v>
      </c>
      <c r="G340" s="1"/>
      <c r="H340" s="1"/>
      <c r="I340" s="1"/>
      <c r="J340" s="1"/>
      <c r="K340" s="1">
        <v>0</v>
      </c>
      <c r="L340" s="1">
        <v>2017</v>
      </c>
    </row>
    <row r="341" spans="1:12" x14ac:dyDescent="0.25">
      <c r="A341" s="1" t="s">
        <v>1779</v>
      </c>
      <c r="B341" s="1">
        <v>100</v>
      </c>
      <c r="C341" s="1">
        <v>120</v>
      </c>
      <c r="D341" s="1">
        <v>0</v>
      </c>
      <c r="E341" s="1">
        <v>18.7</v>
      </c>
      <c r="F341" s="1">
        <v>5.3</v>
      </c>
      <c r="G341" s="1"/>
      <c r="H341" s="1"/>
      <c r="I341" s="1"/>
      <c r="J341" s="1"/>
      <c r="K341" s="1">
        <v>0</v>
      </c>
      <c r="L341" s="1">
        <v>2017</v>
      </c>
    </row>
    <row r="342" spans="1:12" x14ac:dyDescent="0.25">
      <c r="A342" s="1" t="s">
        <v>1780</v>
      </c>
      <c r="B342" s="1">
        <v>100</v>
      </c>
      <c r="C342" s="1">
        <v>109</v>
      </c>
      <c r="D342" s="1">
        <v>0</v>
      </c>
      <c r="E342" s="1">
        <v>22.23</v>
      </c>
      <c r="F342" s="1">
        <v>1.62</v>
      </c>
      <c r="G342" s="1">
        <v>0</v>
      </c>
      <c r="H342" s="1">
        <v>89</v>
      </c>
      <c r="I342" s="1">
        <v>61</v>
      </c>
      <c r="J342" s="1">
        <v>0.42</v>
      </c>
      <c r="K342" s="1">
        <v>0</v>
      </c>
      <c r="L342" s="1">
        <v>2017</v>
      </c>
    </row>
    <row r="343" spans="1:12" x14ac:dyDescent="0.25">
      <c r="A343" s="1" t="s">
        <v>1781</v>
      </c>
      <c r="B343" s="1">
        <v>100</v>
      </c>
      <c r="C343" s="1">
        <v>86</v>
      </c>
      <c r="D343" s="1">
        <v>0.6</v>
      </c>
      <c r="E343" s="1">
        <v>19.3</v>
      </c>
      <c r="F343" s="1">
        <v>1</v>
      </c>
      <c r="G343" s="1"/>
      <c r="H343" s="1"/>
      <c r="I343" s="1"/>
      <c r="J343" s="1"/>
      <c r="K343" s="1">
        <v>0</v>
      </c>
      <c r="L343" s="1">
        <v>2017</v>
      </c>
    </row>
    <row r="344" spans="1:12" x14ac:dyDescent="0.25">
      <c r="A344" s="1" t="s">
        <v>1782</v>
      </c>
      <c r="B344" s="1">
        <v>100</v>
      </c>
      <c r="C344" s="1">
        <v>116</v>
      </c>
      <c r="D344" s="1">
        <v>0.7</v>
      </c>
      <c r="E344" s="1">
        <v>18.600000000000001</v>
      </c>
      <c r="F344" s="1">
        <v>4.5999999999999996</v>
      </c>
      <c r="G344" s="1"/>
      <c r="H344" s="1"/>
      <c r="I344" s="1"/>
      <c r="J344" s="1"/>
      <c r="K344" s="1">
        <v>0</v>
      </c>
      <c r="L344" s="1">
        <v>2017</v>
      </c>
    </row>
    <row r="345" spans="1:12" x14ac:dyDescent="0.25">
      <c r="A345" s="1" t="s">
        <v>1783</v>
      </c>
      <c r="B345" s="1">
        <v>100</v>
      </c>
      <c r="C345" s="1">
        <v>97</v>
      </c>
      <c r="D345" s="1">
        <v>0</v>
      </c>
      <c r="E345" s="1">
        <v>17.2</v>
      </c>
      <c r="F345" s="1">
        <v>3.4</v>
      </c>
      <c r="G345" s="1"/>
      <c r="H345" s="1"/>
      <c r="I345" s="1"/>
      <c r="J345" s="1"/>
      <c r="K345" s="1">
        <v>0</v>
      </c>
      <c r="L345" s="1">
        <v>2017</v>
      </c>
    </row>
    <row r="346" spans="1:12" x14ac:dyDescent="0.25">
      <c r="A346" s="1" t="s">
        <v>1784</v>
      </c>
      <c r="B346" s="1">
        <v>100</v>
      </c>
      <c r="C346" s="1">
        <v>100</v>
      </c>
      <c r="D346" s="1">
        <v>0.1</v>
      </c>
      <c r="E346" s="1">
        <v>22.3</v>
      </c>
      <c r="F346" s="1">
        <v>1.5</v>
      </c>
      <c r="G346" s="1"/>
      <c r="H346" s="1"/>
      <c r="I346" s="1"/>
      <c r="J346" s="1"/>
      <c r="K346" s="1">
        <v>0</v>
      </c>
      <c r="L346" s="1">
        <v>2017</v>
      </c>
    </row>
    <row r="347" spans="1:12" x14ac:dyDescent="0.25">
      <c r="A347" s="1" t="s">
        <v>1785</v>
      </c>
      <c r="B347" s="1">
        <v>100</v>
      </c>
      <c r="C347" s="1">
        <v>60</v>
      </c>
      <c r="D347" s="1">
        <v>0</v>
      </c>
      <c r="E347" s="1">
        <v>13.7</v>
      </c>
      <c r="F347" s="1">
        <v>0.8</v>
      </c>
      <c r="G347" s="1"/>
      <c r="H347" s="1">
        <v>362</v>
      </c>
      <c r="I347" s="1"/>
      <c r="J347" s="1"/>
      <c r="K347" s="1">
        <v>0</v>
      </c>
      <c r="L347" s="1">
        <v>2017</v>
      </c>
    </row>
    <row r="348" spans="1:12" x14ac:dyDescent="0.25">
      <c r="A348" s="1" t="s">
        <v>1786</v>
      </c>
      <c r="B348" s="1">
        <v>100</v>
      </c>
      <c r="C348" s="1">
        <v>58</v>
      </c>
      <c r="D348" s="1">
        <v>1</v>
      </c>
      <c r="E348" s="1">
        <v>12</v>
      </c>
      <c r="F348" s="1">
        <v>0.8</v>
      </c>
      <c r="G348" s="1"/>
      <c r="H348" s="1"/>
      <c r="I348" s="1"/>
      <c r="J348" s="1"/>
      <c r="K348" s="1">
        <v>0</v>
      </c>
      <c r="L348" s="1">
        <v>2017</v>
      </c>
    </row>
    <row r="349" spans="1:12" x14ac:dyDescent="0.25">
      <c r="A349" s="1" t="s">
        <v>1787</v>
      </c>
      <c r="B349" s="1">
        <v>100</v>
      </c>
      <c r="C349" s="1">
        <v>260</v>
      </c>
      <c r="D349" s="1">
        <v>22.9</v>
      </c>
      <c r="E349" s="1">
        <v>27</v>
      </c>
      <c r="F349" s="1">
        <v>6.7</v>
      </c>
      <c r="G349" s="1"/>
      <c r="H349" s="1">
        <v>1200</v>
      </c>
      <c r="I349" s="1">
        <v>390</v>
      </c>
      <c r="J349" s="1">
        <v>1.02</v>
      </c>
      <c r="K349" s="1">
        <v>0</v>
      </c>
      <c r="L349" s="1">
        <v>2017</v>
      </c>
    </row>
    <row r="350" spans="1:12" x14ac:dyDescent="0.25">
      <c r="A350" s="1" t="s">
        <v>1788</v>
      </c>
      <c r="B350" s="1">
        <v>100</v>
      </c>
      <c r="C350" s="1">
        <v>325</v>
      </c>
      <c r="D350" s="1">
        <v>21.3</v>
      </c>
      <c r="E350" s="1">
        <v>43.1</v>
      </c>
      <c r="F350" s="1">
        <v>7.5</v>
      </c>
      <c r="G350" s="1"/>
      <c r="H350" s="1">
        <v>1500</v>
      </c>
      <c r="I350" s="1">
        <v>930</v>
      </c>
      <c r="J350" s="1">
        <v>1.1499999999999999</v>
      </c>
      <c r="K350" s="1">
        <v>0</v>
      </c>
      <c r="L350" s="1">
        <v>2017</v>
      </c>
    </row>
    <row r="351" spans="1:12" x14ac:dyDescent="0.25">
      <c r="A351" s="1" t="s">
        <v>1789</v>
      </c>
      <c r="B351" s="1">
        <v>100</v>
      </c>
      <c r="C351" s="1">
        <v>104</v>
      </c>
      <c r="D351" s="1">
        <v>0.4</v>
      </c>
      <c r="E351" s="1">
        <v>17.7</v>
      </c>
      <c r="F351" s="1">
        <v>2.9</v>
      </c>
      <c r="G351" s="1"/>
      <c r="H351" s="1">
        <v>240</v>
      </c>
      <c r="I351" s="1">
        <v>380</v>
      </c>
      <c r="J351" s="1">
        <v>0.36</v>
      </c>
      <c r="K351" s="1">
        <v>0</v>
      </c>
      <c r="L351" s="1">
        <v>2017</v>
      </c>
    </row>
    <row r="352" spans="1:12" x14ac:dyDescent="0.25">
      <c r="A352" s="1" t="s">
        <v>1790</v>
      </c>
      <c r="B352" s="1">
        <v>100</v>
      </c>
      <c r="C352" s="1">
        <v>85</v>
      </c>
      <c r="D352" s="1">
        <v>0.6</v>
      </c>
      <c r="E352" s="1">
        <v>14.4</v>
      </c>
      <c r="F352" s="1">
        <v>3</v>
      </c>
      <c r="G352" s="1"/>
      <c r="H352" s="1">
        <v>170</v>
      </c>
      <c r="I352" s="1"/>
      <c r="J352" s="1"/>
      <c r="K352" s="1">
        <v>0</v>
      </c>
      <c r="L352" s="1">
        <v>2017</v>
      </c>
    </row>
    <row r="353" spans="1:12" x14ac:dyDescent="0.25">
      <c r="A353" s="1" t="s">
        <v>1791</v>
      </c>
      <c r="B353" s="1">
        <v>100</v>
      </c>
      <c r="C353" s="1">
        <v>116</v>
      </c>
      <c r="D353" s="1">
        <v>0.7</v>
      </c>
      <c r="E353" s="1">
        <v>18.600000000000001</v>
      </c>
      <c r="F353" s="1">
        <v>4.5999999999999996</v>
      </c>
      <c r="G353" s="1"/>
      <c r="H353" s="1"/>
      <c r="I353" s="1"/>
      <c r="J353" s="1"/>
      <c r="K353" s="1">
        <v>0</v>
      </c>
      <c r="L353" s="1">
        <v>2017</v>
      </c>
    </row>
    <row r="354" spans="1:12" x14ac:dyDescent="0.25">
      <c r="A354" s="1" t="s">
        <v>1792</v>
      </c>
      <c r="B354" s="1">
        <v>100</v>
      </c>
      <c r="C354" s="1">
        <v>92</v>
      </c>
      <c r="D354" s="1">
        <v>0.1</v>
      </c>
      <c r="E354" s="1">
        <v>21</v>
      </c>
      <c r="F354" s="1">
        <v>1.1000000000000001</v>
      </c>
      <c r="G354" s="1"/>
      <c r="H354" s="1"/>
      <c r="I354" s="1"/>
      <c r="J354" s="1"/>
      <c r="K354" s="1">
        <v>0</v>
      </c>
      <c r="L354" s="1">
        <v>2017</v>
      </c>
    </row>
    <row r="355" spans="1:12" x14ac:dyDescent="0.25">
      <c r="A355" s="1" t="s">
        <v>1793</v>
      </c>
      <c r="B355" s="1">
        <v>100</v>
      </c>
      <c r="C355" s="1">
        <v>45</v>
      </c>
      <c r="D355" s="1">
        <v>0.3</v>
      </c>
      <c r="E355" s="1">
        <v>10.5</v>
      </c>
      <c r="F355" s="1">
        <v>0.3</v>
      </c>
      <c r="G355" s="1"/>
      <c r="H355" s="1"/>
      <c r="I355" s="1"/>
      <c r="J355" s="1"/>
      <c r="K355" s="1">
        <v>0</v>
      </c>
      <c r="L355" s="1">
        <v>2017</v>
      </c>
    </row>
    <row r="356" spans="1:12" x14ac:dyDescent="0.25">
      <c r="A356" s="1" t="s">
        <v>1794</v>
      </c>
      <c r="B356" s="1">
        <v>100</v>
      </c>
      <c r="C356" s="1">
        <v>89</v>
      </c>
      <c r="D356" s="1">
        <v>2.5</v>
      </c>
      <c r="E356" s="1">
        <v>16.100000000000001</v>
      </c>
      <c r="F356" s="1">
        <v>1.8</v>
      </c>
      <c r="G356" s="1"/>
      <c r="H356" s="1"/>
      <c r="I356" s="1"/>
      <c r="J356" s="1"/>
      <c r="K356" s="1">
        <v>0</v>
      </c>
      <c r="L356" s="1">
        <v>2017</v>
      </c>
    </row>
    <row r="357" spans="1:12" x14ac:dyDescent="0.25">
      <c r="A357" s="1" t="s">
        <v>1795</v>
      </c>
      <c r="B357" s="1">
        <v>100</v>
      </c>
      <c r="C357" s="1">
        <v>75</v>
      </c>
      <c r="D357" s="1">
        <v>3.7</v>
      </c>
      <c r="E357" s="1">
        <v>9.1999999999999993</v>
      </c>
      <c r="F357" s="1">
        <v>2.6</v>
      </c>
      <c r="G357" s="1"/>
      <c r="H357" s="1"/>
      <c r="I357" s="1"/>
      <c r="J357" s="1"/>
      <c r="K357" s="1">
        <v>0</v>
      </c>
      <c r="L357" s="1">
        <v>2017</v>
      </c>
    </row>
    <row r="358" spans="1:12" x14ac:dyDescent="0.25">
      <c r="A358" s="1" t="s">
        <v>1796</v>
      </c>
      <c r="B358" s="1">
        <v>100</v>
      </c>
      <c r="C358" s="1">
        <v>77</v>
      </c>
      <c r="D358" s="1">
        <v>0</v>
      </c>
      <c r="E358" s="1">
        <v>18.2</v>
      </c>
      <c r="F358" s="1">
        <v>0.7</v>
      </c>
      <c r="G358" s="1"/>
      <c r="H358" s="1"/>
      <c r="I358" s="1"/>
      <c r="J358" s="1"/>
      <c r="K358" s="1">
        <v>0</v>
      </c>
      <c r="L358" s="1">
        <v>2017</v>
      </c>
    </row>
    <row r="359" spans="1:12" x14ac:dyDescent="0.25">
      <c r="A359" s="1" t="s">
        <v>1797</v>
      </c>
      <c r="B359" s="1">
        <v>100</v>
      </c>
      <c r="C359" s="1">
        <v>171</v>
      </c>
      <c r="D359" s="1">
        <v>14.4</v>
      </c>
      <c r="E359" s="1">
        <v>18</v>
      </c>
      <c r="F359" s="1">
        <v>4.4000000000000004</v>
      </c>
      <c r="G359" s="1"/>
      <c r="H359" s="1">
        <v>78</v>
      </c>
      <c r="I359" s="1"/>
      <c r="J359" s="1"/>
      <c r="K359" s="1">
        <v>0</v>
      </c>
      <c r="L359" s="1">
        <v>2017</v>
      </c>
    </row>
    <row r="360" spans="1:12" x14ac:dyDescent="0.25">
      <c r="A360" s="1" t="s">
        <v>1798</v>
      </c>
      <c r="B360" s="1">
        <v>100</v>
      </c>
      <c r="C360" s="1">
        <v>223</v>
      </c>
      <c r="D360" s="1">
        <v>28.6</v>
      </c>
      <c r="E360" s="1">
        <v>15.7</v>
      </c>
      <c r="F360" s="1">
        <v>4.4000000000000004</v>
      </c>
      <c r="G360" s="1"/>
      <c r="H360" s="1">
        <v>51</v>
      </c>
      <c r="I360" s="1"/>
      <c r="J360" s="1"/>
      <c r="K360" s="1">
        <v>0</v>
      </c>
      <c r="L360" s="1">
        <v>2017</v>
      </c>
    </row>
    <row r="361" spans="1:12" x14ac:dyDescent="0.25">
      <c r="A361" s="1" t="s">
        <v>1799</v>
      </c>
      <c r="B361" s="1">
        <v>100</v>
      </c>
      <c r="C361" s="1">
        <v>87</v>
      </c>
      <c r="D361" s="1">
        <v>0.1</v>
      </c>
      <c r="E361" s="1">
        <v>18.100000000000001</v>
      </c>
      <c r="F361" s="1">
        <v>1.8</v>
      </c>
      <c r="G361" s="1"/>
      <c r="H361" s="1">
        <v>30</v>
      </c>
      <c r="I361" s="1"/>
      <c r="J361" s="1"/>
      <c r="K361" s="1">
        <v>0</v>
      </c>
      <c r="L361" s="1">
        <v>2017</v>
      </c>
    </row>
    <row r="362" spans="1:12" x14ac:dyDescent="0.25">
      <c r="A362" s="1" t="s">
        <v>1800</v>
      </c>
      <c r="B362" s="1">
        <v>100</v>
      </c>
      <c r="C362" s="1">
        <v>563</v>
      </c>
      <c r="D362" s="1">
        <v>31.2</v>
      </c>
      <c r="E362" s="1">
        <v>14.8</v>
      </c>
      <c r="F362" s="1">
        <v>41.3</v>
      </c>
      <c r="G362" s="1"/>
      <c r="H362" s="1"/>
      <c r="I362" s="1"/>
      <c r="J362" s="1"/>
      <c r="K362" s="1">
        <v>0</v>
      </c>
      <c r="L362" s="1">
        <v>2017</v>
      </c>
    </row>
    <row r="363" spans="1:12" x14ac:dyDescent="0.25">
      <c r="A363" s="1" t="s">
        <v>1801</v>
      </c>
      <c r="B363" s="1">
        <v>100</v>
      </c>
      <c r="C363" s="1">
        <v>148</v>
      </c>
      <c r="D363" s="1">
        <v>0.5</v>
      </c>
      <c r="E363" s="1">
        <v>19</v>
      </c>
      <c r="F363" s="1">
        <v>8</v>
      </c>
      <c r="G363" s="1"/>
      <c r="H363" s="1"/>
      <c r="I363" s="1"/>
      <c r="J363" s="1"/>
      <c r="K363" s="1">
        <v>0</v>
      </c>
      <c r="L363" s="1">
        <v>2017</v>
      </c>
    </row>
    <row r="364" spans="1:12" x14ac:dyDescent="0.25">
      <c r="A364" s="1" t="s">
        <v>1802</v>
      </c>
      <c r="B364" s="1">
        <v>100</v>
      </c>
      <c r="C364" s="1">
        <v>126</v>
      </c>
      <c r="D364" s="1">
        <v>0.3</v>
      </c>
      <c r="E364" s="1">
        <v>17.399999999999999</v>
      </c>
      <c r="F364" s="1">
        <v>6.4</v>
      </c>
      <c r="G364" s="1"/>
      <c r="H364" s="1"/>
      <c r="I364" s="1"/>
      <c r="J364" s="1"/>
      <c r="K364" s="1">
        <v>0</v>
      </c>
      <c r="L364" s="1">
        <v>2017</v>
      </c>
    </row>
    <row r="365" spans="1:12" x14ac:dyDescent="0.25">
      <c r="A365" s="1" t="s">
        <v>1803</v>
      </c>
      <c r="B365" s="1">
        <v>100</v>
      </c>
      <c r="C365" s="1">
        <v>77</v>
      </c>
      <c r="D365" s="1">
        <v>0.2</v>
      </c>
      <c r="E365" s="1">
        <v>17.8</v>
      </c>
      <c r="F365" s="1">
        <v>0.8</v>
      </c>
      <c r="G365" s="1"/>
      <c r="H365" s="1"/>
      <c r="I365" s="1"/>
      <c r="J365" s="1"/>
      <c r="K365" s="1">
        <v>0</v>
      </c>
      <c r="L365" s="1">
        <v>2017</v>
      </c>
    </row>
    <row r="366" spans="1:12" x14ac:dyDescent="0.25">
      <c r="A366" s="1" t="s">
        <v>1804</v>
      </c>
      <c r="B366" s="1">
        <v>100</v>
      </c>
      <c r="C366" s="1">
        <v>71</v>
      </c>
      <c r="D366" s="1">
        <v>1.4</v>
      </c>
      <c r="E366" s="1">
        <v>14.5</v>
      </c>
      <c r="F366" s="1">
        <v>1</v>
      </c>
      <c r="G366" s="1"/>
      <c r="H366" s="1"/>
      <c r="I366" s="1"/>
      <c r="J366" s="1"/>
      <c r="K366" s="1">
        <v>0</v>
      </c>
      <c r="L366" s="1">
        <v>2017</v>
      </c>
    </row>
    <row r="367" spans="1:12" x14ac:dyDescent="0.25">
      <c r="A367" s="1" t="s">
        <v>1805</v>
      </c>
      <c r="B367" s="1">
        <v>100</v>
      </c>
      <c r="C367" s="1">
        <v>89</v>
      </c>
      <c r="D367" s="1">
        <v>2.8</v>
      </c>
      <c r="E367" s="1">
        <v>17</v>
      </c>
      <c r="F367" s="1">
        <v>1.2</v>
      </c>
      <c r="G367" s="1"/>
      <c r="H367" s="1"/>
      <c r="I367" s="1"/>
      <c r="J367" s="1"/>
      <c r="K367" s="1">
        <v>0</v>
      </c>
      <c r="L367" s="1">
        <v>2017</v>
      </c>
    </row>
    <row r="368" spans="1:12" x14ac:dyDescent="0.25">
      <c r="A368" s="1" t="s">
        <v>1806</v>
      </c>
      <c r="B368" s="1">
        <v>30</v>
      </c>
      <c r="C368" s="1">
        <v>87.3</v>
      </c>
      <c r="D368" s="1">
        <v>10.62</v>
      </c>
      <c r="E368" s="1">
        <v>7.08</v>
      </c>
      <c r="F368" s="1">
        <v>1.47</v>
      </c>
      <c r="G368" s="1">
        <v>0</v>
      </c>
      <c r="H368" s="1"/>
      <c r="I368" s="1">
        <v>0</v>
      </c>
      <c r="J368" s="1">
        <v>0</v>
      </c>
      <c r="K368" s="1">
        <v>0</v>
      </c>
      <c r="L368" s="1">
        <v>2011</v>
      </c>
    </row>
    <row r="369" spans="1:12" x14ac:dyDescent="0.25">
      <c r="A369" s="1" t="s">
        <v>1807</v>
      </c>
      <c r="B369" s="1">
        <v>100</v>
      </c>
      <c r="C369" s="1">
        <v>265</v>
      </c>
      <c r="D369" s="1">
        <v>27</v>
      </c>
      <c r="E369" s="1">
        <v>26.7</v>
      </c>
      <c r="F369" s="1">
        <v>5.0999999999999996</v>
      </c>
      <c r="G369" s="1"/>
      <c r="H369" s="1"/>
      <c r="I369" s="1"/>
      <c r="J369" s="1"/>
      <c r="K369" s="1">
        <v>0</v>
      </c>
      <c r="L369" s="1">
        <v>2017</v>
      </c>
    </row>
    <row r="370" spans="1:12" x14ac:dyDescent="0.25">
      <c r="A370" s="1" t="s">
        <v>1808</v>
      </c>
      <c r="B370" s="1">
        <v>100</v>
      </c>
      <c r="C370" s="1">
        <v>78</v>
      </c>
      <c r="D370" s="1"/>
      <c r="E370" s="1">
        <v>18.399999999999999</v>
      </c>
      <c r="F370" s="1">
        <v>0.8</v>
      </c>
      <c r="G370" s="1"/>
      <c r="H370" s="1"/>
      <c r="I370" s="1"/>
      <c r="J370" s="1"/>
      <c r="K370" s="1">
        <v>0</v>
      </c>
      <c r="L370" s="1">
        <v>2017</v>
      </c>
    </row>
    <row r="371" spans="1:12" x14ac:dyDescent="0.25">
      <c r="A371" s="1" t="s">
        <v>1809</v>
      </c>
      <c r="B371" s="1">
        <v>100</v>
      </c>
      <c r="C371" s="1">
        <v>175</v>
      </c>
      <c r="D371" s="1">
        <v>0</v>
      </c>
      <c r="E371" s="1">
        <v>34.200000000000003</v>
      </c>
      <c r="F371" s="1">
        <v>4.7</v>
      </c>
      <c r="G371" s="1"/>
      <c r="H371" s="1"/>
      <c r="I371" s="1"/>
      <c r="J371" s="1"/>
      <c r="K371" s="1">
        <v>0</v>
      </c>
      <c r="L371" s="1">
        <v>2017</v>
      </c>
    </row>
    <row r="372" spans="1:12" x14ac:dyDescent="0.25">
      <c r="A372" s="1" t="s">
        <v>1810</v>
      </c>
      <c r="B372" s="1">
        <v>100</v>
      </c>
      <c r="C372" s="1">
        <v>91</v>
      </c>
      <c r="D372" s="1">
        <v>0.7</v>
      </c>
      <c r="E372" s="1">
        <v>12.6</v>
      </c>
      <c r="F372" s="1">
        <v>4.3</v>
      </c>
      <c r="G372" s="1"/>
      <c r="H372" s="1"/>
      <c r="I372" s="1"/>
      <c r="J372" s="1"/>
      <c r="K372" s="1">
        <v>0</v>
      </c>
      <c r="L372" s="1">
        <v>2017</v>
      </c>
    </row>
    <row r="373" spans="1:12" x14ac:dyDescent="0.25">
      <c r="A373" s="1" t="s">
        <v>1811</v>
      </c>
      <c r="B373" s="1">
        <v>100</v>
      </c>
      <c r="C373" s="1">
        <v>68</v>
      </c>
      <c r="D373" s="1">
        <v>0.3</v>
      </c>
      <c r="E373" s="1">
        <v>17.100000000000001</v>
      </c>
      <c r="F373" s="1">
        <v>0.1</v>
      </c>
      <c r="G373" s="1"/>
      <c r="H373" s="1"/>
      <c r="I373" s="1"/>
      <c r="J373" s="1"/>
      <c r="K373" s="1">
        <v>0</v>
      </c>
      <c r="L373" s="1">
        <v>2017</v>
      </c>
    </row>
    <row r="374" spans="1:12" x14ac:dyDescent="0.25">
      <c r="A374" s="1" t="s">
        <v>1812</v>
      </c>
      <c r="B374" s="1">
        <v>100</v>
      </c>
      <c r="C374" s="1">
        <v>66</v>
      </c>
      <c r="D374" s="1">
        <v>0</v>
      </c>
      <c r="E374" s="1">
        <v>15.8</v>
      </c>
      <c r="F374" s="1">
        <v>0.5</v>
      </c>
      <c r="G374" s="1"/>
      <c r="H374" s="1"/>
      <c r="I374" s="1"/>
      <c r="J374" s="1"/>
      <c r="K374" s="1">
        <v>0</v>
      </c>
      <c r="L374" s="1">
        <v>2017</v>
      </c>
    </row>
    <row r="375" spans="1:12" x14ac:dyDescent="0.25">
      <c r="A375" s="1" t="s">
        <v>1813</v>
      </c>
      <c r="B375" s="1">
        <v>100</v>
      </c>
      <c r="C375" s="1">
        <v>90</v>
      </c>
      <c r="D375" s="1">
        <v>0</v>
      </c>
      <c r="E375" s="1">
        <v>18</v>
      </c>
      <c r="F375" s="1">
        <v>2.2000000000000002</v>
      </c>
      <c r="G375" s="1"/>
      <c r="H375" s="1"/>
      <c r="I375" s="1"/>
      <c r="J375" s="1"/>
      <c r="K375" s="1">
        <v>0</v>
      </c>
      <c r="L375" s="1">
        <v>2017</v>
      </c>
    </row>
    <row r="376" spans="1:12" x14ac:dyDescent="0.25">
      <c r="A376" s="1" t="s">
        <v>1814</v>
      </c>
      <c r="B376" s="1">
        <v>100</v>
      </c>
      <c r="C376" s="1">
        <v>96</v>
      </c>
      <c r="D376" s="1">
        <v>0</v>
      </c>
      <c r="E376" s="1">
        <v>20.3</v>
      </c>
      <c r="F376" s="1">
        <v>1.9</v>
      </c>
      <c r="G376" s="1"/>
      <c r="H376" s="1"/>
      <c r="I376" s="1"/>
      <c r="J376" s="1"/>
      <c r="K376" s="1">
        <v>0</v>
      </c>
      <c r="L376" s="1">
        <v>2017</v>
      </c>
    </row>
    <row r="377" spans="1:12" x14ac:dyDescent="0.25">
      <c r="A377" s="1" t="s">
        <v>1815</v>
      </c>
      <c r="B377" s="1">
        <v>100</v>
      </c>
      <c r="C377" s="1">
        <v>64</v>
      </c>
      <c r="D377" s="1">
        <v>0.6</v>
      </c>
      <c r="E377" s="1">
        <v>15.5</v>
      </c>
      <c r="F377" s="1">
        <v>0.2</v>
      </c>
      <c r="G377" s="1"/>
      <c r="H377" s="1"/>
      <c r="I377" s="1"/>
      <c r="J377" s="1"/>
      <c r="K377" s="1">
        <v>0</v>
      </c>
      <c r="L377" s="1">
        <v>2017</v>
      </c>
    </row>
    <row r="378" spans="1:12" x14ac:dyDescent="0.25">
      <c r="A378" s="1" t="s">
        <v>1816</v>
      </c>
      <c r="B378" s="1">
        <v>100</v>
      </c>
      <c r="C378" s="1">
        <v>66</v>
      </c>
      <c r="D378" s="1">
        <v>0.2</v>
      </c>
      <c r="E378" s="1">
        <v>15.7</v>
      </c>
      <c r="F378" s="1">
        <v>0.5</v>
      </c>
      <c r="G378" s="1"/>
      <c r="H378" s="1"/>
      <c r="I378" s="1"/>
      <c r="J378" s="1"/>
      <c r="K378" s="1">
        <v>0</v>
      </c>
      <c r="L378" s="1">
        <v>2017</v>
      </c>
    </row>
    <row r="379" spans="1:12" x14ac:dyDescent="0.25">
      <c r="A379" s="1" t="s">
        <v>1817</v>
      </c>
      <c r="B379" s="1">
        <v>100</v>
      </c>
      <c r="C379" s="1">
        <v>84</v>
      </c>
      <c r="D379" s="1">
        <v>3.6</v>
      </c>
      <c r="E379" s="1">
        <v>14.2</v>
      </c>
      <c r="F379" s="1">
        <v>1.5</v>
      </c>
      <c r="G379" s="1"/>
      <c r="H379" s="1"/>
      <c r="I379" s="1"/>
      <c r="J379" s="1"/>
      <c r="K379" s="1">
        <v>0</v>
      </c>
      <c r="L379" s="1">
        <v>2017</v>
      </c>
    </row>
    <row r="380" spans="1:12" x14ac:dyDescent="0.25">
      <c r="A380" s="1" t="s">
        <v>1818</v>
      </c>
      <c r="B380" s="1">
        <v>100</v>
      </c>
      <c r="C380" s="1">
        <v>90</v>
      </c>
      <c r="D380" s="1">
        <v>0.5</v>
      </c>
      <c r="E380" s="1">
        <v>18.600000000000001</v>
      </c>
      <c r="F380" s="1">
        <v>1.8</v>
      </c>
      <c r="G380" s="1"/>
      <c r="H380" s="1"/>
      <c r="I380" s="1"/>
      <c r="J380" s="1"/>
      <c r="K380" s="1">
        <v>0</v>
      </c>
      <c r="L380" s="1">
        <v>2017</v>
      </c>
    </row>
    <row r="381" spans="1:12" x14ac:dyDescent="0.25">
      <c r="A381" s="1" t="s">
        <v>1819</v>
      </c>
      <c r="B381" s="1">
        <v>100</v>
      </c>
      <c r="C381" s="1">
        <v>98</v>
      </c>
      <c r="D381" s="1">
        <v>0</v>
      </c>
      <c r="E381" s="1">
        <v>22.7</v>
      </c>
      <c r="F381" s="1">
        <v>1.1000000000000001</v>
      </c>
      <c r="G381" s="1"/>
      <c r="H381" s="1"/>
      <c r="I381" s="1"/>
      <c r="J381" s="1"/>
      <c r="K381" s="1">
        <v>0</v>
      </c>
      <c r="L381" s="1">
        <v>2017</v>
      </c>
    </row>
    <row r="382" spans="1:12" x14ac:dyDescent="0.25">
      <c r="A382" s="1" t="s">
        <v>1820</v>
      </c>
      <c r="B382" s="1">
        <v>100</v>
      </c>
      <c r="C382" s="1">
        <v>202</v>
      </c>
      <c r="D382" s="1">
        <v>0.1</v>
      </c>
      <c r="E382" s="1">
        <v>23.6</v>
      </c>
      <c r="F382" s="1">
        <v>10.8</v>
      </c>
      <c r="G382" s="1"/>
      <c r="H382" s="1">
        <v>90</v>
      </c>
      <c r="I382" s="1">
        <v>87</v>
      </c>
      <c r="J382" s="1">
        <v>2.75</v>
      </c>
      <c r="K382" s="1">
        <v>0</v>
      </c>
      <c r="L382" s="1">
        <v>2017</v>
      </c>
    </row>
    <row r="383" spans="1:12" x14ac:dyDescent="0.25">
      <c r="A383" s="1" t="s">
        <v>1821</v>
      </c>
      <c r="B383" s="1">
        <v>100</v>
      </c>
      <c r="C383" s="1">
        <v>104</v>
      </c>
      <c r="D383" s="1">
        <v>0</v>
      </c>
      <c r="E383" s="1">
        <v>20.079999999999998</v>
      </c>
      <c r="F383" s="1">
        <v>2.93</v>
      </c>
      <c r="G383" s="1">
        <v>0</v>
      </c>
      <c r="H383" s="1">
        <v>39</v>
      </c>
      <c r="I383" s="1">
        <v>4.8</v>
      </c>
      <c r="J383" s="1">
        <v>0.75</v>
      </c>
      <c r="K383" s="1">
        <v>0</v>
      </c>
      <c r="L383" s="1">
        <v>2017</v>
      </c>
    </row>
    <row r="384" spans="1:12" x14ac:dyDescent="0.25">
      <c r="A384" s="1" t="s">
        <v>1822</v>
      </c>
      <c r="B384" s="1">
        <v>100</v>
      </c>
      <c r="C384" s="1">
        <v>312</v>
      </c>
      <c r="D384" s="1">
        <v>0</v>
      </c>
      <c r="E384" s="1">
        <v>80.7</v>
      </c>
      <c r="F384" s="1">
        <v>0</v>
      </c>
      <c r="G384" s="1"/>
      <c r="H384" s="1">
        <v>180</v>
      </c>
      <c r="I384" s="1"/>
      <c r="J384" s="1"/>
      <c r="K384" s="1">
        <v>0</v>
      </c>
      <c r="L384" s="1">
        <v>2017</v>
      </c>
    </row>
    <row r="385" spans="1:12" x14ac:dyDescent="0.25">
      <c r="A385" s="1" t="s">
        <v>1823</v>
      </c>
      <c r="B385" s="1">
        <v>100</v>
      </c>
      <c r="C385" s="1">
        <v>70</v>
      </c>
      <c r="D385" s="1">
        <v>2.87</v>
      </c>
      <c r="E385" s="1">
        <v>12.29</v>
      </c>
      <c r="F385" s="1">
        <v>1.1100000000000001</v>
      </c>
      <c r="G385" s="1">
        <v>0.88</v>
      </c>
      <c r="H385" s="1">
        <v>419</v>
      </c>
      <c r="I385" s="1">
        <v>11.38</v>
      </c>
      <c r="J385" s="1">
        <v>0.23</v>
      </c>
      <c r="K385" s="1">
        <v>0</v>
      </c>
      <c r="L385" s="1">
        <v>2017</v>
      </c>
    </row>
    <row r="386" spans="1:12" x14ac:dyDescent="0.25">
      <c r="A386" s="1" t="s">
        <v>1824</v>
      </c>
      <c r="B386" s="1">
        <v>100</v>
      </c>
      <c r="C386" s="1">
        <v>97</v>
      </c>
      <c r="D386" s="1"/>
      <c r="E386" s="1">
        <v>18.899999999999999</v>
      </c>
      <c r="F386" s="1">
        <v>2.6</v>
      </c>
      <c r="G386" s="1"/>
      <c r="H386" s="1"/>
      <c r="I386" s="1"/>
      <c r="J386" s="1"/>
      <c r="K386" s="1">
        <v>0</v>
      </c>
      <c r="L386" s="1">
        <v>2017</v>
      </c>
    </row>
    <row r="387" spans="1:12" x14ac:dyDescent="0.25">
      <c r="A387" s="1" t="s">
        <v>1825</v>
      </c>
      <c r="B387" s="1">
        <v>100</v>
      </c>
      <c r="C387" s="1">
        <v>55</v>
      </c>
      <c r="D387" s="1">
        <v>1.9</v>
      </c>
      <c r="E387" s="1">
        <v>10.8</v>
      </c>
      <c r="F387" s="1">
        <v>0.6</v>
      </c>
      <c r="G387" s="1"/>
      <c r="H387" s="1">
        <v>8791</v>
      </c>
      <c r="I387" s="1"/>
      <c r="J387" s="1"/>
      <c r="K387" s="1">
        <v>0</v>
      </c>
      <c r="L387" s="1">
        <v>2017</v>
      </c>
    </row>
    <row r="388" spans="1:12" x14ac:dyDescent="0.25">
      <c r="A388" s="1" t="s">
        <v>1826</v>
      </c>
      <c r="B388" s="1">
        <v>100</v>
      </c>
      <c r="C388" s="1">
        <v>46</v>
      </c>
      <c r="D388" s="1">
        <v>1.2</v>
      </c>
      <c r="E388" s="1">
        <v>9.1</v>
      </c>
      <c r="F388" s="1">
        <v>0.6</v>
      </c>
      <c r="G388" s="1"/>
      <c r="H388" s="1">
        <v>9138</v>
      </c>
      <c r="I388" s="1"/>
      <c r="J388" s="1"/>
      <c r="K388" s="1">
        <v>0</v>
      </c>
      <c r="L388" s="1">
        <v>2017</v>
      </c>
    </row>
    <row r="389" spans="1:12" x14ac:dyDescent="0.25">
      <c r="A389" s="1" t="s">
        <v>1827</v>
      </c>
      <c r="B389" s="1">
        <v>100</v>
      </c>
      <c r="C389" s="1">
        <v>52</v>
      </c>
      <c r="D389" s="1">
        <v>1.7</v>
      </c>
      <c r="E389" s="1">
        <v>10.1</v>
      </c>
      <c r="F389" s="1">
        <v>0.6</v>
      </c>
      <c r="G389" s="1"/>
      <c r="H389" s="1">
        <v>8155</v>
      </c>
      <c r="I389" s="1"/>
      <c r="J389" s="1"/>
      <c r="K389" s="1">
        <v>0</v>
      </c>
      <c r="L389" s="1">
        <v>2017</v>
      </c>
    </row>
    <row r="390" spans="1:12" x14ac:dyDescent="0.25">
      <c r="A390" s="1" t="s">
        <v>1828</v>
      </c>
      <c r="B390" s="1">
        <v>100</v>
      </c>
      <c r="C390" s="1">
        <v>48</v>
      </c>
      <c r="D390" s="1">
        <v>1.6</v>
      </c>
      <c r="E390" s="1">
        <v>8.3000000000000007</v>
      </c>
      <c r="F390" s="1">
        <v>1</v>
      </c>
      <c r="G390" s="1"/>
      <c r="H390" s="1">
        <v>9173</v>
      </c>
      <c r="I390" s="1"/>
      <c r="J390" s="1"/>
      <c r="K390" s="1">
        <v>0</v>
      </c>
      <c r="L390" s="1">
        <v>2017</v>
      </c>
    </row>
    <row r="391" spans="1:12" x14ac:dyDescent="0.25">
      <c r="A391" s="1" t="s">
        <v>1829</v>
      </c>
      <c r="B391" s="1">
        <v>100</v>
      </c>
      <c r="C391" s="1">
        <v>56</v>
      </c>
      <c r="D391" s="1">
        <v>2.5</v>
      </c>
      <c r="E391" s="1">
        <v>10.8</v>
      </c>
      <c r="F391" s="1">
        <v>0.4</v>
      </c>
      <c r="G391" s="1"/>
      <c r="H391" s="1">
        <v>8634</v>
      </c>
      <c r="I391" s="1"/>
      <c r="J391" s="1"/>
      <c r="K391" s="1">
        <v>0</v>
      </c>
      <c r="L391" s="1">
        <v>2017</v>
      </c>
    </row>
    <row r="392" spans="1:12" x14ac:dyDescent="0.25">
      <c r="A392" s="1" t="s">
        <v>1830</v>
      </c>
      <c r="B392" s="1">
        <v>100</v>
      </c>
      <c r="C392" s="1">
        <v>55</v>
      </c>
      <c r="D392" s="1">
        <v>1.9</v>
      </c>
      <c r="E392" s="1">
        <v>10.8</v>
      </c>
      <c r="F392" s="1">
        <v>0.6</v>
      </c>
      <c r="G392" s="1"/>
      <c r="H392" s="1">
        <v>8791</v>
      </c>
      <c r="I392" s="1"/>
      <c r="J392" s="1"/>
      <c r="K392" s="1">
        <v>0</v>
      </c>
      <c r="L392" s="1">
        <v>2017</v>
      </c>
    </row>
    <row r="393" spans="1:12" x14ac:dyDescent="0.25">
      <c r="A393" s="1" t="s">
        <v>1831</v>
      </c>
      <c r="B393" s="1">
        <v>100</v>
      </c>
      <c r="C393" s="1">
        <v>45</v>
      </c>
      <c r="D393" s="1">
        <v>1.5</v>
      </c>
      <c r="E393" s="1">
        <v>8.9</v>
      </c>
      <c r="F393" s="1">
        <v>0.5</v>
      </c>
      <c r="G393" s="1"/>
      <c r="H393" s="1">
        <v>8794</v>
      </c>
      <c r="I393" s="1"/>
      <c r="J393" s="1"/>
      <c r="K393" s="1">
        <v>0</v>
      </c>
      <c r="L393" s="1">
        <v>2017</v>
      </c>
    </row>
    <row r="394" spans="1:12" x14ac:dyDescent="0.25">
      <c r="A394" s="1" t="s">
        <v>1832</v>
      </c>
      <c r="B394" s="1">
        <v>100</v>
      </c>
      <c r="C394" s="1">
        <v>304</v>
      </c>
      <c r="D394" s="1">
        <v>6.1</v>
      </c>
      <c r="E394" s="1">
        <v>44</v>
      </c>
      <c r="F394" s="1">
        <v>11.9</v>
      </c>
      <c r="G394" s="1"/>
      <c r="H394" s="1"/>
      <c r="I394" s="1"/>
      <c r="J394" s="1"/>
      <c r="K394" s="1">
        <v>0</v>
      </c>
      <c r="L394" s="1">
        <v>2017</v>
      </c>
    </row>
    <row r="395" spans="1:12" x14ac:dyDescent="0.25">
      <c r="A395" s="1" t="s">
        <v>1833</v>
      </c>
      <c r="B395" s="1">
        <v>100</v>
      </c>
      <c r="C395" s="1">
        <v>139</v>
      </c>
      <c r="D395" s="1">
        <v>20.3</v>
      </c>
      <c r="E395" s="1">
        <v>10.199999999999999</v>
      </c>
      <c r="F395" s="1">
        <v>1.9</v>
      </c>
      <c r="G395" s="1"/>
      <c r="H395" s="1">
        <v>340</v>
      </c>
      <c r="I395" s="1"/>
      <c r="J395" s="1"/>
      <c r="K395" s="1">
        <v>0</v>
      </c>
      <c r="L395" s="1">
        <v>2017</v>
      </c>
    </row>
    <row r="396" spans="1:12" x14ac:dyDescent="0.25">
      <c r="A396" s="1" t="s">
        <v>1834</v>
      </c>
      <c r="B396" s="1">
        <v>100</v>
      </c>
      <c r="C396" s="1">
        <v>295</v>
      </c>
      <c r="D396" s="1">
        <v>7.9</v>
      </c>
      <c r="E396" s="1">
        <v>57.9</v>
      </c>
      <c r="F396" s="1">
        <v>4.0999999999999996</v>
      </c>
      <c r="G396" s="1"/>
      <c r="H396" s="1"/>
      <c r="I396" s="1"/>
      <c r="J396" s="1"/>
      <c r="K396" s="1">
        <v>0</v>
      </c>
      <c r="L396" s="1">
        <v>2017</v>
      </c>
    </row>
    <row r="397" spans="1:12" x14ac:dyDescent="0.25">
      <c r="A397" s="1" t="s">
        <v>1835</v>
      </c>
      <c r="B397" s="1">
        <v>100</v>
      </c>
      <c r="C397" s="1">
        <v>272</v>
      </c>
      <c r="D397" s="1">
        <v>5.2</v>
      </c>
      <c r="E397" s="1">
        <v>61.1</v>
      </c>
      <c r="F397" s="1">
        <v>1.5</v>
      </c>
      <c r="G397" s="1"/>
      <c r="H397" s="1"/>
      <c r="I397" s="1"/>
      <c r="J397" s="1"/>
      <c r="K397" s="1">
        <v>0</v>
      </c>
      <c r="L397" s="1">
        <v>2017</v>
      </c>
    </row>
    <row r="398" spans="1:12" x14ac:dyDescent="0.25">
      <c r="A398" s="1" t="s">
        <v>1836</v>
      </c>
      <c r="B398" s="1">
        <v>100</v>
      </c>
      <c r="C398" s="1">
        <v>106</v>
      </c>
      <c r="D398" s="1">
        <v>1.3</v>
      </c>
      <c r="E398" s="1">
        <v>21.5</v>
      </c>
      <c r="F398" s="1">
        <v>1.9</v>
      </c>
      <c r="G398" s="1"/>
      <c r="H398" s="1">
        <v>100</v>
      </c>
      <c r="I398" s="1"/>
      <c r="J398" s="1"/>
      <c r="K398" s="1">
        <v>0</v>
      </c>
      <c r="L398" s="1">
        <v>2017</v>
      </c>
    </row>
    <row r="399" spans="1:12" x14ac:dyDescent="0.25">
      <c r="A399" s="1" t="s">
        <v>1837</v>
      </c>
      <c r="B399" s="1">
        <v>100</v>
      </c>
      <c r="C399" s="1">
        <v>114</v>
      </c>
      <c r="D399" s="1">
        <v>0.2</v>
      </c>
      <c r="E399" s="1">
        <v>16.3</v>
      </c>
      <c r="F399" s="1">
        <v>5.5</v>
      </c>
      <c r="G399" s="1"/>
      <c r="H399" s="1"/>
      <c r="I399" s="1"/>
      <c r="J399" s="1"/>
      <c r="K399" s="1">
        <v>0</v>
      </c>
      <c r="L399" s="1">
        <v>2017</v>
      </c>
    </row>
    <row r="400" spans="1:12" x14ac:dyDescent="0.25">
      <c r="A400" s="1" t="s">
        <v>1838</v>
      </c>
      <c r="B400" s="1">
        <v>100</v>
      </c>
      <c r="C400" s="1">
        <v>88</v>
      </c>
      <c r="D400" s="1">
        <v>0</v>
      </c>
      <c r="E400" s="1">
        <v>19.5</v>
      </c>
      <c r="F400" s="1">
        <v>0.6</v>
      </c>
      <c r="G400" s="1"/>
      <c r="H400" s="1">
        <v>250</v>
      </c>
      <c r="I400" s="1">
        <v>89</v>
      </c>
      <c r="J400" s="1">
        <v>0.09</v>
      </c>
      <c r="K400" s="1">
        <v>0</v>
      </c>
      <c r="L400" s="1">
        <v>2017</v>
      </c>
    </row>
    <row r="401" spans="1:12" x14ac:dyDescent="0.25">
      <c r="A401" s="1" t="s">
        <v>1839</v>
      </c>
      <c r="B401" s="1">
        <v>100</v>
      </c>
      <c r="C401" s="1">
        <v>61</v>
      </c>
      <c r="D401" s="1">
        <v>3.7</v>
      </c>
      <c r="E401" s="1">
        <v>8.9</v>
      </c>
      <c r="F401" s="1">
        <v>1.2</v>
      </c>
      <c r="G401" s="1"/>
      <c r="H401" s="1">
        <v>232</v>
      </c>
      <c r="I401" s="1"/>
      <c r="J401" s="1"/>
      <c r="K401" s="1">
        <v>0</v>
      </c>
      <c r="L401" s="1">
        <v>2017</v>
      </c>
    </row>
    <row r="402" spans="1:12" x14ac:dyDescent="0.25">
      <c r="A402" s="1" t="s">
        <v>1840</v>
      </c>
      <c r="B402" s="1">
        <v>100</v>
      </c>
      <c r="C402" s="1">
        <v>106</v>
      </c>
      <c r="D402" s="1">
        <v>13.4</v>
      </c>
      <c r="E402" s="1">
        <v>9.1999999999999993</v>
      </c>
      <c r="F402" s="1">
        <v>1.5</v>
      </c>
      <c r="G402" s="1"/>
      <c r="H402" s="1">
        <v>4091</v>
      </c>
      <c r="I402" s="1"/>
      <c r="J402" s="1"/>
      <c r="K402" s="1">
        <v>0</v>
      </c>
      <c r="L402" s="1">
        <v>2017</v>
      </c>
    </row>
    <row r="403" spans="1:12" x14ac:dyDescent="0.25">
      <c r="A403" s="1" t="s">
        <v>1841</v>
      </c>
      <c r="B403" s="1">
        <v>100</v>
      </c>
      <c r="C403" s="1">
        <v>127</v>
      </c>
      <c r="D403" s="1">
        <v>4.4000000000000004</v>
      </c>
      <c r="E403" s="1">
        <v>21.4</v>
      </c>
      <c r="F403" s="1">
        <v>2.8</v>
      </c>
      <c r="G403" s="1"/>
      <c r="H403" s="1">
        <v>680</v>
      </c>
      <c r="I403" s="1"/>
      <c r="J403" s="1"/>
      <c r="K403" s="1">
        <v>0</v>
      </c>
      <c r="L403" s="1">
        <v>2017</v>
      </c>
    </row>
    <row r="404" spans="1:12" x14ac:dyDescent="0.25">
      <c r="A404" s="1" t="s">
        <v>1842</v>
      </c>
      <c r="B404" s="1">
        <v>100</v>
      </c>
      <c r="C404" s="1">
        <v>138</v>
      </c>
      <c r="D404" s="1">
        <v>8.9</v>
      </c>
      <c r="E404" s="1">
        <v>14</v>
      </c>
      <c r="F404" s="1">
        <v>5.0999999999999996</v>
      </c>
      <c r="G404" s="1"/>
      <c r="H404" s="1"/>
      <c r="I404" s="1"/>
      <c r="J404" s="1"/>
      <c r="K404" s="1">
        <v>0</v>
      </c>
      <c r="L404" s="1">
        <v>2017</v>
      </c>
    </row>
    <row r="405" spans="1:12" x14ac:dyDescent="0.25">
      <c r="A405" s="1" t="s">
        <v>1843</v>
      </c>
      <c r="B405" s="1">
        <v>100</v>
      </c>
      <c r="C405" s="1">
        <v>146</v>
      </c>
      <c r="D405" s="1">
        <v>2</v>
      </c>
      <c r="E405" s="1">
        <v>15.8</v>
      </c>
      <c r="F405" s="1">
        <v>8.5</v>
      </c>
      <c r="G405" s="1"/>
      <c r="H405" s="1">
        <v>190</v>
      </c>
      <c r="I405" s="1"/>
      <c r="J405" s="1"/>
      <c r="K405" s="1">
        <v>0</v>
      </c>
      <c r="L405" s="1">
        <v>2017</v>
      </c>
    </row>
    <row r="406" spans="1:12" x14ac:dyDescent="0.25">
      <c r="A406" s="1" t="s">
        <v>1844</v>
      </c>
      <c r="B406" s="1">
        <v>100</v>
      </c>
      <c r="C406" s="1">
        <v>87</v>
      </c>
      <c r="D406" s="1">
        <v>0.2</v>
      </c>
      <c r="E406" s="1">
        <v>19.899999999999999</v>
      </c>
      <c r="F406" s="1">
        <v>1</v>
      </c>
      <c r="G406" s="1"/>
      <c r="H406" s="1"/>
      <c r="I406" s="1"/>
      <c r="J406" s="1"/>
      <c r="K406" s="1">
        <v>0</v>
      </c>
      <c r="L406" s="1">
        <v>2017</v>
      </c>
    </row>
    <row r="407" spans="1:12" x14ac:dyDescent="0.25">
      <c r="A407" s="1" t="s">
        <v>1845</v>
      </c>
      <c r="B407" s="1">
        <v>100</v>
      </c>
      <c r="C407" s="1">
        <v>69</v>
      </c>
      <c r="D407" s="1">
        <v>2.4</v>
      </c>
      <c r="E407" s="1">
        <v>15</v>
      </c>
      <c r="F407" s="1">
        <v>0.1</v>
      </c>
      <c r="G407" s="1"/>
      <c r="H407" s="1"/>
      <c r="I407" s="1"/>
      <c r="J407" s="1"/>
      <c r="K407" s="1">
        <v>0</v>
      </c>
      <c r="L407" s="1">
        <v>2017</v>
      </c>
    </row>
    <row r="408" spans="1:12" x14ac:dyDescent="0.25">
      <c r="A408" s="1" t="s">
        <v>1846</v>
      </c>
      <c r="B408" s="1">
        <v>100</v>
      </c>
      <c r="C408" s="1">
        <v>50</v>
      </c>
      <c r="D408" s="1">
        <v>0.1</v>
      </c>
      <c r="E408" s="1">
        <v>11.5</v>
      </c>
      <c r="F408" s="1">
        <v>0.6</v>
      </c>
      <c r="G408" s="1"/>
      <c r="H408" s="1">
        <v>227</v>
      </c>
      <c r="I408" s="1"/>
      <c r="J408" s="1"/>
      <c r="K408" s="1">
        <v>0</v>
      </c>
      <c r="L408" s="1">
        <v>2017</v>
      </c>
    </row>
    <row r="409" spans="1:12" x14ac:dyDescent="0.25">
      <c r="A409" s="1" t="s">
        <v>1847</v>
      </c>
      <c r="B409" s="1">
        <v>100</v>
      </c>
      <c r="C409" s="1">
        <v>123</v>
      </c>
      <c r="D409" s="1">
        <v>10.9</v>
      </c>
      <c r="E409" s="1">
        <v>19.600000000000001</v>
      </c>
      <c r="F409" s="1">
        <v>0.1</v>
      </c>
      <c r="G409" s="1"/>
      <c r="H409" s="1"/>
      <c r="I409" s="1"/>
      <c r="J409" s="1"/>
      <c r="K409" s="1">
        <v>0</v>
      </c>
      <c r="L409" s="1">
        <v>2017</v>
      </c>
    </row>
    <row r="410" spans="1:12" x14ac:dyDescent="0.25">
      <c r="A410" s="1" t="s">
        <v>1848</v>
      </c>
      <c r="B410" s="1">
        <v>100</v>
      </c>
      <c r="C410" s="1">
        <v>100</v>
      </c>
      <c r="D410" s="1">
        <v>4</v>
      </c>
      <c r="E410" s="1">
        <v>20.7</v>
      </c>
      <c r="F410" s="1">
        <v>0.3</v>
      </c>
      <c r="G410" s="1"/>
      <c r="H410" s="1"/>
      <c r="I410" s="1"/>
      <c r="J410" s="1"/>
      <c r="K410" s="1">
        <v>0</v>
      </c>
      <c r="L410" s="1">
        <v>2017</v>
      </c>
    </row>
    <row r="411" spans="1:12" x14ac:dyDescent="0.25">
      <c r="A411" s="1" t="s">
        <v>1849</v>
      </c>
      <c r="B411" s="1">
        <v>100</v>
      </c>
      <c r="C411" s="1">
        <v>219</v>
      </c>
      <c r="D411" s="1">
        <v>0.8</v>
      </c>
      <c r="E411" s="1">
        <v>36</v>
      </c>
      <c r="F411" s="1">
        <v>8.4</v>
      </c>
      <c r="G411" s="1"/>
      <c r="H411" s="1"/>
      <c r="I411" s="1"/>
      <c r="J411" s="1"/>
      <c r="K411" s="1">
        <v>0</v>
      </c>
      <c r="L411" s="1">
        <v>2017</v>
      </c>
    </row>
    <row r="412" spans="1:12" x14ac:dyDescent="0.25">
      <c r="A412" s="1" t="s">
        <v>1850</v>
      </c>
      <c r="B412" s="1">
        <v>100</v>
      </c>
      <c r="C412" s="1">
        <v>153</v>
      </c>
      <c r="D412" s="1">
        <v>0</v>
      </c>
      <c r="E412" s="1">
        <v>24.8</v>
      </c>
      <c r="F412" s="1">
        <v>6.3</v>
      </c>
      <c r="G412" s="1"/>
      <c r="H412" s="1">
        <v>4049</v>
      </c>
      <c r="I412" s="1"/>
      <c r="J412" s="1"/>
      <c r="K412" s="1">
        <v>0</v>
      </c>
      <c r="L412" s="1">
        <v>2017</v>
      </c>
    </row>
    <row r="413" spans="1:12" x14ac:dyDescent="0.25">
      <c r="A413" s="1" t="s">
        <v>1851</v>
      </c>
      <c r="B413" s="1">
        <v>100</v>
      </c>
      <c r="C413" s="1">
        <v>150</v>
      </c>
      <c r="D413" s="1">
        <v>0</v>
      </c>
      <c r="E413" s="1">
        <v>18.2</v>
      </c>
      <c r="F413" s="1">
        <v>8.8000000000000007</v>
      </c>
      <c r="G413" s="1"/>
      <c r="H413" s="1">
        <v>750</v>
      </c>
      <c r="I413" s="1"/>
      <c r="J413" s="1"/>
      <c r="K413" s="1">
        <v>0</v>
      </c>
      <c r="L413" s="1">
        <v>2017</v>
      </c>
    </row>
    <row r="414" spans="1:12" x14ac:dyDescent="0.25">
      <c r="A414" s="1" t="s">
        <v>1852</v>
      </c>
      <c r="B414" s="1">
        <v>100</v>
      </c>
      <c r="C414" s="1">
        <v>112</v>
      </c>
      <c r="D414" s="1">
        <v>0.1</v>
      </c>
      <c r="E414" s="1">
        <v>21</v>
      </c>
      <c r="F414" s="1">
        <v>3.4</v>
      </c>
      <c r="G414" s="1"/>
      <c r="H414" s="1">
        <v>110</v>
      </c>
      <c r="I414" s="1"/>
      <c r="J414" s="1"/>
      <c r="K414" s="1">
        <v>0</v>
      </c>
      <c r="L414" s="1">
        <v>2017</v>
      </c>
    </row>
    <row r="415" spans="1:12" x14ac:dyDescent="0.25">
      <c r="A415" s="1" t="s">
        <v>1853</v>
      </c>
      <c r="B415" s="1">
        <v>100</v>
      </c>
      <c r="C415" s="1">
        <v>73</v>
      </c>
      <c r="D415" s="1">
        <v>0.2</v>
      </c>
      <c r="E415" s="1">
        <v>16.899999999999999</v>
      </c>
      <c r="F415" s="1">
        <v>0.7</v>
      </c>
      <c r="G415" s="1"/>
      <c r="H415" s="1"/>
      <c r="I415" s="1"/>
      <c r="J415" s="1"/>
      <c r="K415" s="1">
        <v>0</v>
      </c>
      <c r="L415" s="1">
        <v>2017</v>
      </c>
    </row>
    <row r="416" spans="1:12" x14ac:dyDescent="0.25">
      <c r="A416" s="1" t="s">
        <v>1854</v>
      </c>
      <c r="B416" s="1">
        <v>100</v>
      </c>
      <c r="C416" s="1">
        <v>80</v>
      </c>
      <c r="D416" s="1">
        <v>2.9</v>
      </c>
      <c r="E416" s="1">
        <v>15.9</v>
      </c>
      <c r="F416" s="1">
        <v>0.7</v>
      </c>
      <c r="G416" s="1"/>
      <c r="H416" s="1">
        <v>220</v>
      </c>
      <c r="I416" s="1"/>
      <c r="J416" s="1"/>
      <c r="K416" s="1">
        <v>0</v>
      </c>
      <c r="L416" s="1">
        <v>2017</v>
      </c>
    </row>
    <row r="417" spans="1:12" x14ac:dyDescent="0.25">
      <c r="A417" s="1" t="s">
        <v>1855</v>
      </c>
      <c r="B417" s="1">
        <v>100</v>
      </c>
      <c r="C417" s="1">
        <v>78</v>
      </c>
      <c r="D417" s="1">
        <v>0</v>
      </c>
      <c r="E417" s="1">
        <v>16.8</v>
      </c>
      <c r="F417" s="1">
        <v>1.4</v>
      </c>
      <c r="G417" s="1"/>
      <c r="H417" s="1"/>
      <c r="I417" s="1"/>
      <c r="J417" s="1"/>
      <c r="K417" s="1">
        <v>0</v>
      </c>
      <c r="L417" s="1">
        <v>2017</v>
      </c>
    </row>
    <row r="418" spans="1:12" x14ac:dyDescent="0.25">
      <c r="A418" s="1" t="s">
        <v>1856</v>
      </c>
      <c r="B418" s="1">
        <v>100</v>
      </c>
      <c r="C418" s="1">
        <v>423</v>
      </c>
      <c r="D418" s="1">
        <v>0.3</v>
      </c>
      <c r="E418" s="1">
        <v>40.4</v>
      </c>
      <c r="F418" s="1">
        <v>28.9</v>
      </c>
      <c r="G418" s="1"/>
      <c r="H418" s="1">
        <v>1400</v>
      </c>
      <c r="I418" s="1">
        <v>860</v>
      </c>
      <c r="J418" s="1">
        <v>2.68</v>
      </c>
      <c r="K418" s="1">
        <v>0</v>
      </c>
      <c r="L418" s="1">
        <v>2017</v>
      </c>
    </row>
    <row r="419" spans="1:12" x14ac:dyDescent="0.25">
      <c r="A419" s="1" t="s">
        <v>1857</v>
      </c>
      <c r="B419" s="1">
        <v>100</v>
      </c>
      <c r="C419" s="1">
        <v>150</v>
      </c>
      <c r="D419" s="1">
        <v>0</v>
      </c>
      <c r="E419" s="1">
        <v>24.81</v>
      </c>
      <c r="F419" s="1">
        <v>4.8600000000000003</v>
      </c>
      <c r="G419" s="1"/>
      <c r="H419" s="1">
        <v>71</v>
      </c>
      <c r="I419" s="1">
        <v>63</v>
      </c>
      <c r="J419" s="1">
        <v>1.43</v>
      </c>
      <c r="K419" s="1">
        <v>0</v>
      </c>
      <c r="L419" s="1">
        <v>2017</v>
      </c>
    </row>
    <row r="420" spans="1:12" x14ac:dyDescent="0.25">
      <c r="A420" s="1" t="s">
        <v>1858</v>
      </c>
      <c r="B420" s="1">
        <v>100</v>
      </c>
      <c r="C420" s="1">
        <v>99</v>
      </c>
      <c r="D420" s="1">
        <v>0.4</v>
      </c>
      <c r="E420" s="1">
        <v>21.7</v>
      </c>
      <c r="F420" s="1">
        <v>1.5</v>
      </c>
      <c r="G420" s="1"/>
      <c r="H420" s="1"/>
      <c r="I420" s="1"/>
      <c r="J420" s="1"/>
      <c r="K420" s="1">
        <v>0</v>
      </c>
      <c r="L420" s="1">
        <v>2017</v>
      </c>
    </row>
    <row r="421" spans="1:12" x14ac:dyDescent="0.25">
      <c r="A421" s="1" t="s">
        <v>1859</v>
      </c>
      <c r="B421" s="1">
        <v>100</v>
      </c>
      <c r="C421" s="1">
        <v>86</v>
      </c>
      <c r="D421" s="1">
        <v>0.3</v>
      </c>
      <c r="E421" s="1">
        <v>15.8</v>
      </c>
      <c r="F421" s="1">
        <v>2.6</v>
      </c>
      <c r="G421" s="1"/>
      <c r="H421" s="1"/>
      <c r="I421" s="1"/>
      <c r="J421" s="1"/>
      <c r="K421" s="1">
        <v>0</v>
      </c>
      <c r="L421" s="1">
        <v>2017</v>
      </c>
    </row>
    <row r="422" spans="1:12" x14ac:dyDescent="0.25">
      <c r="A422" s="1" t="s">
        <v>1860</v>
      </c>
      <c r="B422" s="1">
        <v>100</v>
      </c>
      <c r="C422" s="1">
        <v>328</v>
      </c>
      <c r="D422" s="1">
        <v>46.7</v>
      </c>
      <c r="E422" s="1">
        <v>28.5</v>
      </c>
      <c r="F422" s="1">
        <v>2</v>
      </c>
      <c r="G422" s="1"/>
      <c r="H422" s="1"/>
      <c r="I422" s="1"/>
      <c r="J422" s="1"/>
      <c r="K422" s="1">
        <v>0</v>
      </c>
      <c r="L422" s="1">
        <v>2017</v>
      </c>
    </row>
    <row r="423" spans="1:12" x14ac:dyDescent="0.25">
      <c r="A423" s="1" t="s">
        <v>1861</v>
      </c>
      <c r="B423" s="1">
        <v>100</v>
      </c>
      <c r="C423" s="1">
        <v>92</v>
      </c>
      <c r="D423" s="1">
        <v>0.6</v>
      </c>
      <c r="E423" s="1">
        <v>21.5</v>
      </c>
      <c r="F423" s="1">
        <v>0.7</v>
      </c>
      <c r="G423" s="1"/>
      <c r="H423" s="1">
        <v>540</v>
      </c>
      <c r="I423" s="1"/>
      <c r="J423" s="1"/>
      <c r="K423" s="1">
        <v>0</v>
      </c>
      <c r="L423" s="1">
        <v>2017</v>
      </c>
    </row>
    <row r="424" spans="1:12" x14ac:dyDescent="0.25">
      <c r="A424" s="1" t="s">
        <v>1862</v>
      </c>
      <c r="B424" s="1">
        <v>100</v>
      </c>
      <c r="C424" s="1">
        <v>86</v>
      </c>
      <c r="D424" s="1">
        <v>0.1</v>
      </c>
      <c r="E424" s="1">
        <v>20.100000000000001</v>
      </c>
      <c r="F424" s="1">
        <v>0.9</v>
      </c>
      <c r="G424" s="1"/>
      <c r="H424" s="1">
        <v>270</v>
      </c>
      <c r="I424" s="1"/>
      <c r="J424" s="1"/>
      <c r="K424" s="1">
        <v>0</v>
      </c>
      <c r="L424" s="1">
        <v>2017</v>
      </c>
    </row>
    <row r="425" spans="1:12" x14ac:dyDescent="0.25">
      <c r="A425" s="1" t="s">
        <v>1863</v>
      </c>
      <c r="B425" s="1">
        <v>100</v>
      </c>
      <c r="C425" s="1">
        <v>279</v>
      </c>
      <c r="D425" s="1">
        <v>2.9</v>
      </c>
      <c r="E425" s="1">
        <v>54.4</v>
      </c>
      <c r="F425" s="1">
        <v>6.2</v>
      </c>
      <c r="G425" s="1"/>
      <c r="H425" s="1"/>
      <c r="I425" s="1"/>
      <c r="J425" s="1"/>
      <c r="K425" s="1">
        <v>0</v>
      </c>
      <c r="L425" s="1">
        <v>2017</v>
      </c>
    </row>
    <row r="426" spans="1:12" x14ac:dyDescent="0.25">
      <c r="A426" s="1" t="s">
        <v>1864</v>
      </c>
      <c r="B426" s="1">
        <v>100</v>
      </c>
      <c r="C426" s="1">
        <v>100</v>
      </c>
      <c r="D426" s="1">
        <v>0.1</v>
      </c>
      <c r="E426" s="1">
        <v>19.8</v>
      </c>
      <c r="F426" s="1">
        <v>2.5</v>
      </c>
      <c r="G426" s="1"/>
      <c r="H426" s="1"/>
      <c r="I426" s="1"/>
      <c r="J426" s="1"/>
      <c r="K426" s="1">
        <v>0</v>
      </c>
      <c r="L426" s="1">
        <v>2017</v>
      </c>
    </row>
    <row r="427" spans="1:12" x14ac:dyDescent="0.25">
      <c r="A427" s="1" t="s">
        <v>1865</v>
      </c>
      <c r="B427" s="1">
        <v>100</v>
      </c>
      <c r="C427" s="1">
        <v>93</v>
      </c>
      <c r="D427" s="1">
        <v>0</v>
      </c>
      <c r="E427" s="1">
        <v>17.8</v>
      </c>
      <c r="F427" s="1">
        <v>2.7</v>
      </c>
      <c r="G427" s="1"/>
      <c r="H427" s="1"/>
      <c r="I427" s="1"/>
      <c r="J427" s="1"/>
      <c r="K427" s="1">
        <v>0</v>
      </c>
      <c r="L427" s="1">
        <v>2017</v>
      </c>
    </row>
    <row r="428" spans="1:12" x14ac:dyDescent="0.25">
      <c r="A428" s="1" t="s">
        <v>1866</v>
      </c>
      <c r="B428" s="1">
        <v>100</v>
      </c>
      <c r="C428" s="1">
        <v>93</v>
      </c>
      <c r="D428" s="1">
        <v>0</v>
      </c>
      <c r="E428" s="1">
        <v>20.8</v>
      </c>
      <c r="F428" s="1">
        <v>1.4</v>
      </c>
      <c r="G428" s="1"/>
      <c r="H428" s="1"/>
      <c r="I428" s="1"/>
      <c r="J428" s="1"/>
      <c r="K428" s="1">
        <v>0</v>
      </c>
      <c r="L428" s="1">
        <v>2017</v>
      </c>
    </row>
    <row r="429" spans="1:12" x14ac:dyDescent="0.25">
      <c r="A429" s="1" t="s">
        <v>1867</v>
      </c>
      <c r="B429" s="1">
        <v>100</v>
      </c>
      <c r="C429" s="1">
        <v>69</v>
      </c>
      <c r="D429" s="1">
        <v>0.1</v>
      </c>
      <c r="E429" s="1">
        <v>16.899999999999999</v>
      </c>
      <c r="F429" s="1">
        <v>0.4</v>
      </c>
      <c r="G429" s="1"/>
      <c r="H429" s="1"/>
      <c r="I429" s="1"/>
      <c r="J429" s="1"/>
      <c r="K429" s="1">
        <v>0</v>
      </c>
      <c r="L429" s="1">
        <v>2017</v>
      </c>
    </row>
    <row r="430" spans="1:12" x14ac:dyDescent="0.25">
      <c r="A430" s="1" t="s">
        <v>1868</v>
      </c>
      <c r="B430" s="1">
        <v>100</v>
      </c>
      <c r="C430" s="1">
        <v>116</v>
      </c>
      <c r="D430" s="1">
        <v>0.1</v>
      </c>
      <c r="E430" s="1">
        <v>21.2</v>
      </c>
      <c r="F430" s="1">
        <v>3.7</v>
      </c>
      <c r="G430" s="1"/>
      <c r="H430" s="1">
        <v>77</v>
      </c>
      <c r="I430" s="1"/>
      <c r="J430" s="1"/>
      <c r="K430" s="1">
        <v>0</v>
      </c>
      <c r="L430" s="1">
        <v>2017</v>
      </c>
    </row>
    <row r="431" spans="1:12" x14ac:dyDescent="0.25">
      <c r="A431" s="1" t="s">
        <v>1869</v>
      </c>
      <c r="B431" s="1">
        <v>100</v>
      </c>
      <c r="C431" s="1">
        <v>104</v>
      </c>
      <c r="D431" s="1">
        <v>0</v>
      </c>
      <c r="E431" s="1">
        <v>17.2</v>
      </c>
      <c r="F431" s="1">
        <v>4.0999999999999996</v>
      </c>
      <c r="G431" s="1"/>
      <c r="H431" s="1">
        <v>86</v>
      </c>
      <c r="I431" s="1"/>
      <c r="J431" s="1"/>
      <c r="K431" s="1">
        <v>0</v>
      </c>
      <c r="L431" s="1">
        <v>2017</v>
      </c>
    </row>
    <row r="432" spans="1:12" x14ac:dyDescent="0.25">
      <c r="A432" s="1" t="s">
        <v>1870</v>
      </c>
      <c r="B432" s="1">
        <v>100</v>
      </c>
      <c r="C432" s="1">
        <v>83</v>
      </c>
      <c r="D432" s="1">
        <v>0.1</v>
      </c>
      <c r="E432" s="1">
        <v>19.899999999999999</v>
      </c>
      <c r="F432" s="1">
        <v>0.6</v>
      </c>
      <c r="G432" s="1"/>
      <c r="H432" s="1"/>
      <c r="I432" s="1"/>
      <c r="J432" s="1"/>
      <c r="K432" s="1">
        <v>0</v>
      </c>
      <c r="L432" s="1">
        <v>2017</v>
      </c>
    </row>
    <row r="433" spans="1:12" x14ac:dyDescent="0.25">
      <c r="A433" s="1" t="s">
        <v>1871</v>
      </c>
      <c r="B433" s="1">
        <v>100</v>
      </c>
      <c r="C433" s="1">
        <v>77</v>
      </c>
      <c r="D433" s="1">
        <v>0.5</v>
      </c>
      <c r="E433" s="1">
        <v>18.5</v>
      </c>
      <c r="F433" s="1">
        <v>0.4</v>
      </c>
      <c r="G433" s="1"/>
      <c r="H433" s="1">
        <v>0</v>
      </c>
      <c r="I433" s="1"/>
      <c r="J433" s="1"/>
      <c r="K433" s="1">
        <v>0</v>
      </c>
      <c r="L433" s="1">
        <v>2017</v>
      </c>
    </row>
    <row r="434" spans="1:12" x14ac:dyDescent="0.25">
      <c r="A434" s="1" t="s">
        <v>1872</v>
      </c>
      <c r="B434" s="1">
        <v>100</v>
      </c>
      <c r="C434" s="1">
        <v>76</v>
      </c>
      <c r="D434" s="1">
        <v>0</v>
      </c>
      <c r="E434" s="1">
        <v>19</v>
      </c>
      <c r="F434" s="1">
        <v>0.3</v>
      </c>
      <c r="G434" s="1"/>
      <c r="H434" s="1"/>
      <c r="I434" s="1"/>
      <c r="J434" s="1"/>
      <c r="K434" s="1">
        <v>0</v>
      </c>
      <c r="L434" s="1">
        <v>2017</v>
      </c>
    </row>
    <row r="435" spans="1:12" x14ac:dyDescent="0.25">
      <c r="A435" s="1" t="s">
        <v>1873</v>
      </c>
      <c r="B435" s="1">
        <v>100</v>
      </c>
      <c r="C435" s="1">
        <v>70</v>
      </c>
      <c r="D435" s="1">
        <v>0.6</v>
      </c>
      <c r="E435" s="1">
        <v>14.4</v>
      </c>
      <c r="F435" s="1">
        <v>1.3</v>
      </c>
      <c r="G435" s="1"/>
      <c r="H435" s="1">
        <v>7439</v>
      </c>
      <c r="I435" s="1"/>
      <c r="J435" s="1"/>
      <c r="K435" s="1">
        <v>0</v>
      </c>
      <c r="L435" s="1">
        <v>2017</v>
      </c>
    </row>
    <row r="436" spans="1:12" x14ac:dyDescent="0.25">
      <c r="A436" s="1" t="s">
        <v>1874</v>
      </c>
      <c r="B436" s="1">
        <v>100</v>
      </c>
      <c r="C436" s="1">
        <v>414</v>
      </c>
      <c r="D436" s="1">
        <v>5.2</v>
      </c>
      <c r="E436" s="1">
        <v>10.4</v>
      </c>
      <c r="F436" s="1">
        <v>39</v>
      </c>
      <c r="G436" s="1"/>
      <c r="H436" s="1">
        <v>110</v>
      </c>
      <c r="I436" s="1"/>
      <c r="J436" s="1"/>
      <c r="K436" s="1">
        <v>0</v>
      </c>
      <c r="L436" s="1">
        <v>2017</v>
      </c>
    </row>
    <row r="437" spans="1:12" x14ac:dyDescent="0.25">
      <c r="A437" s="1" t="s">
        <v>1875</v>
      </c>
      <c r="B437" s="1">
        <v>100</v>
      </c>
      <c r="C437" s="1">
        <v>59</v>
      </c>
      <c r="D437" s="1">
        <v>0.5</v>
      </c>
      <c r="E437" s="1">
        <v>14.1</v>
      </c>
      <c r="F437" s="1">
        <v>0.2</v>
      </c>
      <c r="G437" s="1"/>
      <c r="H437" s="1"/>
      <c r="I437" s="1"/>
      <c r="J437" s="1"/>
      <c r="K437" s="1">
        <v>0</v>
      </c>
      <c r="L437" s="1">
        <v>2017</v>
      </c>
    </row>
    <row r="438" spans="1:12" x14ac:dyDescent="0.25">
      <c r="A438" s="1" t="s">
        <v>1876</v>
      </c>
      <c r="B438" s="1">
        <v>100</v>
      </c>
      <c r="C438" s="1">
        <v>57</v>
      </c>
      <c r="D438" s="1">
        <v>0.3</v>
      </c>
      <c r="E438" s="1">
        <v>12</v>
      </c>
      <c r="F438" s="1">
        <v>0.5</v>
      </c>
      <c r="G438" s="1">
        <v>0</v>
      </c>
      <c r="H438" s="1"/>
      <c r="I438" s="1">
        <v>0</v>
      </c>
      <c r="J438" s="1">
        <v>0</v>
      </c>
      <c r="K438" s="1">
        <v>0</v>
      </c>
      <c r="L438" s="1">
        <v>2011</v>
      </c>
    </row>
    <row r="439" spans="1:12" x14ac:dyDescent="0.25">
      <c r="A439" s="1" t="s">
        <v>1877</v>
      </c>
      <c r="B439" s="1">
        <v>30</v>
      </c>
      <c r="C439" s="1">
        <v>63.3</v>
      </c>
      <c r="D439" s="1">
        <v>6.9</v>
      </c>
      <c r="E439" s="1">
        <v>7.11</v>
      </c>
      <c r="F439" s="1">
        <v>0.51</v>
      </c>
      <c r="G439" s="1">
        <v>0</v>
      </c>
      <c r="H439" s="1"/>
      <c r="I439" s="1">
        <v>0</v>
      </c>
      <c r="J439" s="1">
        <v>0</v>
      </c>
      <c r="K439" s="1">
        <v>0</v>
      </c>
      <c r="L439" s="1">
        <v>2011</v>
      </c>
    </row>
    <row r="440" spans="1:12" x14ac:dyDescent="0.25">
      <c r="A440" s="1" t="s">
        <v>1878</v>
      </c>
      <c r="B440" s="1">
        <v>15</v>
      </c>
      <c r="C440" s="1">
        <v>42</v>
      </c>
      <c r="D440" s="1">
        <v>0.33</v>
      </c>
      <c r="E440" s="1">
        <v>7.36</v>
      </c>
      <c r="F440" s="1">
        <v>1.02</v>
      </c>
      <c r="G440" s="1">
        <v>0</v>
      </c>
      <c r="H440" s="1"/>
      <c r="I440" s="1">
        <v>0</v>
      </c>
      <c r="J440" s="1">
        <v>0</v>
      </c>
      <c r="K440" s="1">
        <v>0</v>
      </c>
      <c r="L440" s="1">
        <v>2011</v>
      </c>
    </row>
    <row r="441" spans="1:12" x14ac:dyDescent="0.25">
      <c r="A441" s="1" t="s">
        <v>1879</v>
      </c>
      <c r="B441" s="1">
        <v>100</v>
      </c>
      <c r="C441" s="1">
        <v>205</v>
      </c>
      <c r="D441" s="1">
        <v>23</v>
      </c>
      <c r="E441" s="1">
        <v>23.7</v>
      </c>
      <c r="F441" s="1">
        <v>1.7</v>
      </c>
      <c r="G441" s="1">
        <v>0</v>
      </c>
      <c r="H441" s="1"/>
      <c r="I441" s="1">
        <v>0</v>
      </c>
      <c r="J441" s="1">
        <v>0</v>
      </c>
      <c r="K441" s="1">
        <v>0</v>
      </c>
      <c r="L441" s="1">
        <v>2006</v>
      </c>
    </row>
    <row r="442" spans="1:12" x14ac:dyDescent="0.25">
      <c r="A442" s="1" t="s">
        <v>1880</v>
      </c>
      <c r="B442" s="1">
        <v>100</v>
      </c>
      <c r="C442" s="1">
        <v>98</v>
      </c>
      <c r="D442" s="1">
        <v>0.1</v>
      </c>
      <c r="E442" s="1">
        <v>19.8</v>
      </c>
      <c r="F442" s="1">
        <v>2.2999999999999998</v>
      </c>
      <c r="G442" s="1"/>
      <c r="H442" s="1"/>
      <c r="I442" s="1"/>
      <c r="J442" s="1"/>
      <c r="K442" s="1">
        <v>0</v>
      </c>
      <c r="L442" s="1">
        <v>2017</v>
      </c>
    </row>
    <row r="443" spans="1:12" x14ac:dyDescent="0.25">
      <c r="A443" s="1" t="s">
        <v>1881</v>
      </c>
      <c r="B443" s="1">
        <v>100</v>
      </c>
      <c r="C443" s="1">
        <v>270</v>
      </c>
      <c r="D443" s="1"/>
      <c r="E443" s="1">
        <v>13.4</v>
      </c>
      <c r="F443" s="1">
        <v>24.2</v>
      </c>
      <c r="G443" s="1"/>
      <c r="H443" s="1"/>
      <c r="I443" s="1"/>
      <c r="J443" s="1"/>
      <c r="K443" s="1">
        <v>0</v>
      </c>
      <c r="L443" s="1">
        <v>2017</v>
      </c>
    </row>
    <row r="444" spans="1:12" x14ac:dyDescent="0.25">
      <c r="A444" s="1" t="s">
        <v>1882</v>
      </c>
      <c r="B444" s="1">
        <v>100</v>
      </c>
      <c r="C444" s="1">
        <v>145</v>
      </c>
      <c r="D444" s="1">
        <v>0.1</v>
      </c>
      <c r="E444" s="1">
        <v>23.3</v>
      </c>
      <c r="F444" s="1">
        <v>4.9000000000000004</v>
      </c>
      <c r="G444" s="1"/>
      <c r="H444" s="1">
        <v>150</v>
      </c>
      <c r="I444" s="1">
        <v>83</v>
      </c>
      <c r="J444" s="1">
        <v>1.36</v>
      </c>
      <c r="K444" s="1">
        <v>0</v>
      </c>
      <c r="L444" s="1">
        <v>2017</v>
      </c>
    </row>
    <row r="445" spans="1:12" x14ac:dyDescent="0.25">
      <c r="A445" s="1" t="s">
        <v>1883</v>
      </c>
      <c r="B445" s="1">
        <v>100</v>
      </c>
      <c r="C445" s="1">
        <v>148</v>
      </c>
      <c r="D445" s="1">
        <v>0.1</v>
      </c>
      <c r="E445" s="1">
        <v>18.899999999999999</v>
      </c>
      <c r="F445" s="1">
        <v>7.2</v>
      </c>
      <c r="G445" s="1"/>
      <c r="H445" s="1">
        <v>120</v>
      </c>
      <c r="I445" s="1">
        <v>58</v>
      </c>
      <c r="J445" s="1">
        <v>2.09</v>
      </c>
      <c r="K445" s="1">
        <v>0</v>
      </c>
      <c r="L445" s="1">
        <v>2017</v>
      </c>
    </row>
    <row r="446" spans="1:12" x14ac:dyDescent="0.25">
      <c r="A446" s="1" t="s">
        <v>1884</v>
      </c>
      <c r="B446" s="1">
        <v>100</v>
      </c>
      <c r="C446" s="1">
        <v>198</v>
      </c>
      <c r="D446" s="1">
        <v>1.2</v>
      </c>
      <c r="E446" s="1">
        <v>29.9</v>
      </c>
      <c r="F446" s="1">
        <v>8.5</v>
      </c>
      <c r="G446" s="1"/>
      <c r="H446" s="1">
        <v>128</v>
      </c>
      <c r="I446" s="1"/>
      <c r="J446" s="1"/>
      <c r="K446" s="1">
        <v>0</v>
      </c>
      <c r="L446" s="1">
        <v>2017</v>
      </c>
    </row>
    <row r="447" spans="1:12" x14ac:dyDescent="0.25">
      <c r="A447" s="1" t="s">
        <v>1885</v>
      </c>
      <c r="B447" s="1">
        <v>100</v>
      </c>
      <c r="C447" s="1">
        <v>114</v>
      </c>
      <c r="D447" s="1">
        <v>0</v>
      </c>
      <c r="E447" s="1">
        <v>21.5</v>
      </c>
      <c r="F447" s="1">
        <v>3.4</v>
      </c>
      <c r="G447" s="1"/>
      <c r="H447" s="1"/>
      <c r="I447" s="1"/>
      <c r="J447" s="1"/>
      <c r="K447" s="1">
        <v>0</v>
      </c>
      <c r="L447" s="1">
        <v>2017</v>
      </c>
    </row>
    <row r="448" spans="1:12" x14ac:dyDescent="0.25">
      <c r="A448" s="1" t="s">
        <v>1886</v>
      </c>
      <c r="B448" s="1">
        <v>100</v>
      </c>
      <c r="C448" s="1">
        <v>80</v>
      </c>
      <c r="D448" s="1">
        <v>0.1</v>
      </c>
      <c r="E448" s="1">
        <v>20</v>
      </c>
      <c r="F448" s="1">
        <v>0.2</v>
      </c>
      <c r="G448" s="1"/>
      <c r="H448" s="1"/>
      <c r="I448" s="1"/>
      <c r="J448" s="1"/>
      <c r="K448" s="1">
        <v>0</v>
      </c>
      <c r="L448" s="1">
        <v>2017</v>
      </c>
    </row>
    <row r="449" spans="1:12" x14ac:dyDescent="0.25">
      <c r="A449" s="1" t="s">
        <v>1887</v>
      </c>
      <c r="B449" s="1">
        <v>100</v>
      </c>
      <c r="C449" s="1">
        <v>142</v>
      </c>
      <c r="D449" s="1">
        <v>17.7</v>
      </c>
      <c r="E449" s="1">
        <v>11.8</v>
      </c>
      <c r="F449" s="1">
        <v>2.2999999999999998</v>
      </c>
      <c r="G449" s="1"/>
      <c r="H449" s="1">
        <v>749</v>
      </c>
      <c r="I449" s="1"/>
      <c r="J449" s="1"/>
      <c r="K449" s="1">
        <v>0</v>
      </c>
      <c r="L449" s="1">
        <v>2017</v>
      </c>
    </row>
    <row r="450" spans="1:12" x14ac:dyDescent="0.25">
      <c r="A450" s="1" t="s">
        <v>1888</v>
      </c>
      <c r="B450" s="1">
        <v>100</v>
      </c>
      <c r="C450" s="1">
        <v>234</v>
      </c>
      <c r="D450" s="1">
        <v>3.5</v>
      </c>
      <c r="E450" s="1">
        <v>30.3</v>
      </c>
      <c r="F450" s="1">
        <v>9.8000000000000007</v>
      </c>
      <c r="G450" s="1">
        <v>0</v>
      </c>
      <c r="H450" s="1"/>
      <c r="I450" s="1">
        <v>0</v>
      </c>
      <c r="J450" s="1">
        <v>0</v>
      </c>
      <c r="K450" s="1">
        <v>0</v>
      </c>
      <c r="L450" s="1">
        <v>2006</v>
      </c>
    </row>
    <row r="451" spans="1:12" x14ac:dyDescent="0.25">
      <c r="A451" s="1" t="s">
        <v>1889</v>
      </c>
      <c r="B451" s="1">
        <v>100</v>
      </c>
      <c r="C451" s="1">
        <v>86</v>
      </c>
      <c r="D451" s="1">
        <v>0</v>
      </c>
      <c r="E451" s="1">
        <v>19.5</v>
      </c>
      <c r="F451" s="1">
        <v>1.2</v>
      </c>
      <c r="G451" s="1"/>
      <c r="H451" s="1"/>
      <c r="I451" s="1"/>
      <c r="J451" s="1"/>
      <c r="K451" s="1">
        <v>0</v>
      </c>
      <c r="L451" s="1">
        <v>2017</v>
      </c>
    </row>
    <row r="452" spans="1:12" x14ac:dyDescent="0.25">
      <c r="A452" s="1" t="s">
        <v>1890</v>
      </c>
      <c r="B452" s="1">
        <v>100</v>
      </c>
      <c r="C452" s="1">
        <v>75</v>
      </c>
      <c r="D452" s="1">
        <v>0</v>
      </c>
      <c r="E452" s="1">
        <v>18.2</v>
      </c>
      <c r="F452" s="1">
        <v>0.5</v>
      </c>
      <c r="G452" s="1"/>
      <c r="H452" s="1"/>
      <c r="I452" s="1"/>
      <c r="J452" s="1"/>
      <c r="K452" s="1">
        <v>0</v>
      </c>
      <c r="L452" s="1">
        <v>2017</v>
      </c>
    </row>
    <row r="453" spans="1:12" x14ac:dyDescent="0.25">
      <c r="A453" s="1" t="s">
        <v>1891</v>
      </c>
      <c r="B453" s="1">
        <v>100</v>
      </c>
      <c r="C453" s="1">
        <v>102</v>
      </c>
      <c r="D453" s="1">
        <v>0</v>
      </c>
      <c r="E453" s="1">
        <v>19.2</v>
      </c>
      <c r="F453" s="1">
        <v>3.1</v>
      </c>
      <c r="G453" s="1"/>
      <c r="H453" s="1"/>
      <c r="I453" s="1"/>
      <c r="J453" s="1"/>
      <c r="K453" s="1">
        <v>0</v>
      </c>
      <c r="L453" s="1">
        <v>2017</v>
      </c>
    </row>
    <row r="454" spans="1:12" x14ac:dyDescent="0.25">
      <c r="A454" s="1" t="s">
        <v>1892</v>
      </c>
      <c r="B454" s="1">
        <v>100</v>
      </c>
      <c r="C454" s="1">
        <v>243</v>
      </c>
      <c r="D454" s="1">
        <v>3.4</v>
      </c>
      <c r="E454" s="1">
        <v>27.3</v>
      </c>
      <c r="F454" s="1">
        <v>13.6</v>
      </c>
      <c r="G454" s="1"/>
      <c r="H454" s="1">
        <v>1246</v>
      </c>
      <c r="I454" s="1"/>
      <c r="J454" s="1"/>
      <c r="K454" s="1">
        <v>0</v>
      </c>
      <c r="L454" s="1">
        <v>2017</v>
      </c>
    </row>
    <row r="455" spans="1:12" x14ac:dyDescent="0.25">
      <c r="A455" s="1" t="s">
        <v>1893</v>
      </c>
      <c r="B455" s="1">
        <v>30</v>
      </c>
      <c r="C455" s="1">
        <v>126.3</v>
      </c>
      <c r="D455" s="1">
        <v>2.46</v>
      </c>
      <c r="E455" s="1">
        <v>10.23</v>
      </c>
      <c r="F455" s="1">
        <v>7.77</v>
      </c>
      <c r="G455" s="1">
        <v>0</v>
      </c>
      <c r="H455" s="1"/>
      <c r="I455" s="1">
        <v>0</v>
      </c>
      <c r="J455" s="1">
        <v>0</v>
      </c>
      <c r="K455" s="1">
        <v>0</v>
      </c>
      <c r="L455" s="1">
        <v>2011</v>
      </c>
    </row>
    <row r="456" spans="1:12" x14ac:dyDescent="0.25">
      <c r="A456" s="1" t="s">
        <v>1894</v>
      </c>
      <c r="B456" s="1">
        <v>100</v>
      </c>
      <c r="C456" s="1">
        <v>137</v>
      </c>
      <c r="D456" s="1">
        <v>0.3</v>
      </c>
      <c r="E456" s="1">
        <v>23.2</v>
      </c>
      <c r="F456" s="1">
        <v>5.0999999999999996</v>
      </c>
      <c r="G456" s="1"/>
      <c r="H456" s="1">
        <v>2300</v>
      </c>
      <c r="I456" s="1"/>
      <c r="J456" s="1"/>
      <c r="K456" s="1">
        <v>0</v>
      </c>
      <c r="L456" s="1">
        <v>2017</v>
      </c>
    </row>
    <row r="457" spans="1:12" x14ac:dyDescent="0.25">
      <c r="A457" s="1" t="s">
        <v>1895</v>
      </c>
      <c r="B457" s="1">
        <v>100</v>
      </c>
      <c r="C457" s="1">
        <v>143</v>
      </c>
      <c r="D457" s="1">
        <v>0.3</v>
      </c>
      <c r="E457" s="1">
        <v>21.8</v>
      </c>
      <c r="F457" s="1">
        <v>5.3</v>
      </c>
      <c r="G457" s="1">
        <v>0</v>
      </c>
      <c r="H457" s="1">
        <v>3200</v>
      </c>
      <c r="I457" s="1">
        <v>0</v>
      </c>
      <c r="J457" s="1">
        <v>0</v>
      </c>
      <c r="K457" s="1">
        <v>0</v>
      </c>
      <c r="L457" s="1">
        <v>2011</v>
      </c>
    </row>
    <row r="458" spans="1:12" x14ac:dyDescent="0.25">
      <c r="A458" s="1" t="s">
        <v>1896</v>
      </c>
      <c r="B458" s="1">
        <v>25</v>
      </c>
      <c r="C458" s="1">
        <v>39.25</v>
      </c>
      <c r="D458" s="1">
        <v>0</v>
      </c>
      <c r="E458" s="1">
        <v>6.03</v>
      </c>
      <c r="F458" s="1">
        <v>1.48</v>
      </c>
      <c r="G458" s="1">
        <v>0</v>
      </c>
      <c r="H458" s="1">
        <v>625</v>
      </c>
      <c r="I458" s="1">
        <v>0</v>
      </c>
      <c r="J458" s="1">
        <v>0</v>
      </c>
      <c r="K458" s="1">
        <v>0</v>
      </c>
      <c r="L458" s="1">
        <v>2011</v>
      </c>
    </row>
    <row r="459" spans="1:12" x14ac:dyDescent="0.25">
      <c r="A459" s="1" t="s">
        <v>1897</v>
      </c>
      <c r="B459" s="1">
        <v>100</v>
      </c>
      <c r="C459" s="1">
        <v>160</v>
      </c>
      <c r="D459" s="1">
        <v>0.3</v>
      </c>
      <c r="E459" s="1">
        <v>23</v>
      </c>
      <c r="F459" s="1">
        <v>7.7</v>
      </c>
      <c r="G459" s="1"/>
      <c r="H459" s="1">
        <v>793</v>
      </c>
      <c r="I459" s="1"/>
      <c r="J459" s="1"/>
      <c r="K459" s="1">
        <v>0</v>
      </c>
      <c r="L459" s="1">
        <v>2017</v>
      </c>
    </row>
    <row r="460" spans="1:12" x14ac:dyDescent="0.25">
      <c r="A460" s="1" t="s">
        <v>1898</v>
      </c>
      <c r="B460" s="1">
        <v>100</v>
      </c>
      <c r="C460" s="1">
        <v>127</v>
      </c>
      <c r="D460" s="1">
        <v>0.3</v>
      </c>
      <c r="E460" s="1">
        <v>20</v>
      </c>
      <c r="F460" s="1">
        <v>5.4</v>
      </c>
      <c r="G460" s="1"/>
      <c r="H460" s="1"/>
      <c r="I460" s="1"/>
      <c r="J460" s="1"/>
      <c r="K460" s="1">
        <v>0</v>
      </c>
      <c r="L460" s="1">
        <v>2017</v>
      </c>
    </row>
    <row r="461" spans="1:12" x14ac:dyDescent="0.25">
      <c r="A461" s="1" t="s">
        <v>1899</v>
      </c>
      <c r="B461" s="1">
        <v>100</v>
      </c>
      <c r="C461" s="1">
        <v>198</v>
      </c>
      <c r="D461" s="1">
        <v>0.1</v>
      </c>
      <c r="E461" s="1">
        <v>29.3</v>
      </c>
      <c r="F461" s="1">
        <v>7.9</v>
      </c>
      <c r="G461" s="1"/>
      <c r="H461" s="1">
        <v>830</v>
      </c>
      <c r="I461" s="1">
        <v>95</v>
      </c>
      <c r="J461" s="1">
        <v>1.22</v>
      </c>
      <c r="K461" s="1">
        <v>0</v>
      </c>
      <c r="L461" s="1">
        <v>2017</v>
      </c>
    </row>
    <row r="462" spans="1:12" x14ac:dyDescent="0.25">
      <c r="A462" s="1" t="s">
        <v>1900</v>
      </c>
      <c r="B462" s="1">
        <v>100</v>
      </c>
      <c r="C462" s="1">
        <v>98</v>
      </c>
      <c r="D462" s="1">
        <v>0.2</v>
      </c>
      <c r="E462" s="1">
        <v>20.6</v>
      </c>
      <c r="F462" s="1">
        <v>1.9</v>
      </c>
      <c r="G462" s="1"/>
      <c r="H462" s="1">
        <v>95</v>
      </c>
      <c r="I462" s="1"/>
      <c r="J462" s="1"/>
      <c r="K462" s="1">
        <v>0</v>
      </c>
      <c r="L462" s="1">
        <v>2017</v>
      </c>
    </row>
    <row r="463" spans="1:12" x14ac:dyDescent="0.25">
      <c r="A463" s="1" t="s">
        <v>1901</v>
      </c>
      <c r="B463" s="1">
        <v>100</v>
      </c>
      <c r="C463" s="1">
        <v>235</v>
      </c>
      <c r="D463" s="1">
        <v>0.8</v>
      </c>
      <c r="E463" s="1">
        <v>25</v>
      </c>
      <c r="F463" s="1">
        <v>15</v>
      </c>
      <c r="G463" s="1"/>
      <c r="H463" s="1"/>
      <c r="I463" s="1"/>
      <c r="J463" s="1"/>
      <c r="K463" s="1">
        <v>0</v>
      </c>
      <c r="L463" s="1">
        <v>2017</v>
      </c>
    </row>
    <row r="464" spans="1:12" x14ac:dyDescent="0.25">
      <c r="A464" s="1" t="s">
        <v>1902</v>
      </c>
      <c r="B464" s="1">
        <v>100</v>
      </c>
      <c r="C464" s="1">
        <v>79</v>
      </c>
      <c r="D464" s="1">
        <v>0.1</v>
      </c>
      <c r="E464" s="1">
        <v>18.3</v>
      </c>
      <c r="F464" s="1">
        <v>0.9</v>
      </c>
      <c r="G464" s="1"/>
      <c r="H464" s="1"/>
      <c r="I464" s="1"/>
      <c r="J464" s="1"/>
      <c r="K464" s="1">
        <v>0</v>
      </c>
      <c r="L464" s="1">
        <v>2017</v>
      </c>
    </row>
    <row r="465" spans="1:12" x14ac:dyDescent="0.25">
      <c r="A465" s="1" t="s">
        <v>1903</v>
      </c>
      <c r="B465" s="1">
        <v>100</v>
      </c>
      <c r="C465" s="1">
        <v>110</v>
      </c>
      <c r="D465" s="1">
        <v>11.2</v>
      </c>
      <c r="E465" s="1">
        <v>12.7</v>
      </c>
      <c r="F465" s="1">
        <v>1.4</v>
      </c>
      <c r="G465" s="1"/>
      <c r="H465" s="1"/>
      <c r="I465" s="1"/>
      <c r="J465" s="1"/>
      <c r="K465" s="1">
        <v>0</v>
      </c>
      <c r="L465" s="1">
        <v>2017</v>
      </c>
    </row>
    <row r="466" spans="1:12" x14ac:dyDescent="0.25">
      <c r="A466" s="1" t="s">
        <v>1904</v>
      </c>
      <c r="B466" s="1">
        <v>100</v>
      </c>
      <c r="C466" s="1">
        <v>90</v>
      </c>
      <c r="D466" s="1">
        <v>4.5999999999999996</v>
      </c>
      <c r="E466" s="1">
        <v>13.3</v>
      </c>
      <c r="F466" s="1">
        <v>2.1</v>
      </c>
      <c r="G466" s="1"/>
      <c r="H466" s="1"/>
      <c r="I466" s="1"/>
      <c r="J466" s="1"/>
      <c r="K466" s="1">
        <v>0</v>
      </c>
      <c r="L466" s="1">
        <v>2017</v>
      </c>
    </row>
    <row r="467" spans="1:12" x14ac:dyDescent="0.25">
      <c r="A467" s="1" t="s">
        <v>1905</v>
      </c>
      <c r="B467" s="1">
        <v>100</v>
      </c>
      <c r="C467" s="1">
        <v>97</v>
      </c>
      <c r="D467" s="1">
        <v>5</v>
      </c>
      <c r="E467" s="1">
        <v>16</v>
      </c>
      <c r="F467" s="1">
        <v>1.5</v>
      </c>
      <c r="G467" s="1"/>
      <c r="H467" s="1"/>
      <c r="I467" s="1"/>
      <c r="J467" s="1"/>
      <c r="K467" s="1">
        <v>0</v>
      </c>
      <c r="L467" s="1">
        <v>2017</v>
      </c>
    </row>
    <row r="468" spans="1:12" x14ac:dyDescent="0.25">
      <c r="A468" s="1" t="s">
        <v>1906</v>
      </c>
      <c r="B468" s="1">
        <v>100</v>
      </c>
      <c r="C468" s="1">
        <v>298</v>
      </c>
      <c r="D468" s="1">
        <v>43</v>
      </c>
      <c r="E468" s="1">
        <v>22</v>
      </c>
      <c r="F468" s="1">
        <v>3</v>
      </c>
      <c r="G468" s="1">
        <v>0</v>
      </c>
      <c r="H468" s="1"/>
      <c r="I468" s="1">
        <v>0</v>
      </c>
      <c r="J468" s="1">
        <v>0</v>
      </c>
      <c r="K468" s="1">
        <v>0</v>
      </c>
      <c r="L468" s="1">
        <v>2011</v>
      </c>
    </row>
    <row r="469" spans="1:12" x14ac:dyDescent="0.25">
      <c r="A469" s="1" t="s">
        <v>1907</v>
      </c>
      <c r="B469" s="1">
        <v>100</v>
      </c>
      <c r="C469" s="1">
        <v>125</v>
      </c>
      <c r="D469" s="1">
        <v>13.3</v>
      </c>
      <c r="E469" s="1">
        <v>12.3</v>
      </c>
      <c r="F469" s="1">
        <v>2.2999999999999998</v>
      </c>
      <c r="G469" s="1"/>
      <c r="H469" s="1">
        <v>2374</v>
      </c>
      <c r="I469" s="1"/>
      <c r="J469" s="1"/>
      <c r="K469" s="1">
        <v>0</v>
      </c>
      <c r="L469" s="1">
        <v>2017</v>
      </c>
    </row>
    <row r="470" spans="1:12" x14ac:dyDescent="0.25">
      <c r="A470" s="1" t="s">
        <v>1908</v>
      </c>
      <c r="B470" s="1">
        <v>100</v>
      </c>
      <c r="C470" s="1">
        <v>72</v>
      </c>
      <c r="D470" s="1">
        <v>2</v>
      </c>
      <c r="E470" s="1">
        <v>14.3</v>
      </c>
      <c r="F470" s="1">
        <v>0.9</v>
      </c>
      <c r="G470" s="1"/>
      <c r="H470" s="1">
        <v>3907</v>
      </c>
      <c r="I470" s="1"/>
      <c r="J470" s="1"/>
      <c r="K470" s="1">
        <v>0</v>
      </c>
      <c r="L470" s="1">
        <v>2017</v>
      </c>
    </row>
    <row r="471" spans="1:12" x14ac:dyDescent="0.25">
      <c r="A471" s="1" t="s">
        <v>1909</v>
      </c>
      <c r="B471" s="1">
        <v>100</v>
      </c>
      <c r="C471" s="1">
        <v>302</v>
      </c>
      <c r="D471" s="1">
        <v>26.6</v>
      </c>
      <c r="E471" s="1">
        <v>40.1</v>
      </c>
      <c r="F471" s="1">
        <v>3.7</v>
      </c>
      <c r="G471" s="1"/>
      <c r="H471" s="1">
        <v>1685</v>
      </c>
      <c r="I471" s="1"/>
      <c r="J471" s="1"/>
      <c r="K471" s="1">
        <v>0</v>
      </c>
      <c r="L471" s="1">
        <v>2017</v>
      </c>
    </row>
    <row r="472" spans="1:12" x14ac:dyDescent="0.25">
      <c r="A472" s="1" t="s">
        <v>1910</v>
      </c>
      <c r="B472" s="1">
        <v>100</v>
      </c>
      <c r="C472" s="1">
        <v>272</v>
      </c>
      <c r="D472" s="1">
        <v>0.4</v>
      </c>
      <c r="E472" s="1">
        <v>63.5</v>
      </c>
      <c r="F472" s="1">
        <v>2.7</v>
      </c>
      <c r="G472" s="1"/>
      <c r="H472" s="1">
        <v>930</v>
      </c>
      <c r="I472" s="1"/>
      <c r="J472" s="1"/>
      <c r="K472" s="1">
        <v>0</v>
      </c>
      <c r="L472" s="1">
        <v>2017</v>
      </c>
    </row>
    <row r="473" spans="1:12" x14ac:dyDescent="0.25">
      <c r="A473" s="1" t="s">
        <v>1911</v>
      </c>
      <c r="B473" s="1">
        <v>100</v>
      </c>
      <c r="C473" s="1">
        <v>204</v>
      </c>
      <c r="D473" s="1">
        <v>12.4</v>
      </c>
      <c r="E473" s="1">
        <v>34.4</v>
      </c>
      <c r="F473" s="1">
        <v>2</v>
      </c>
      <c r="G473" s="1"/>
      <c r="H473" s="1">
        <v>1228</v>
      </c>
      <c r="I473" s="1"/>
      <c r="J473" s="1"/>
      <c r="K473" s="1">
        <v>0</v>
      </c>
      <c r="L473" s="1">
        <v>2017</v>
      </c>
    </row>
    <row r="474" spans="1:12" x14ac:dyDescent="0.25">
      <c r="A474" s="1" t="s">
        <v>1912</v>
      </c>
      <c r="B474" s="1">
        <v>100</v>
      </c>
      <c r="C474" s="1">
        <v>109</v>
      </c>
      <c r="D474" s="1">
        <v>0.1</v>
      </c>
      <c r="E474" s="1">
        <v>23.6</v>
      </c>
      <c r="F474" s="1">
        <v>1</v>
      </c>
      <c r="G474" s="1"/>
      <c r="H474" s="1">
        <v>330</v>
      </c>
      <c r="I474" s="1">
        <v>350</v>
      </c>
      <c r="J474" s="1">
        <v>0.12</v>
      </c>
      <c r="K474" s="1">
        <v>0</v>
      </c>
      <c r="L474" s="1">
        <v>2017</v>
      </c>
    </row>
    <row r="475" spans="1:12" x14ac:dyDescent="0.25">
      <c r="A475" s="1" t="s">
        <v>1913</v>
      </c>
      <c r="B475" s="1">
        <v>100</v>
      </c>
      <c r="C475" s="1">
        <v>81</v>
      </c>
      <c r="D475" s="1">
        <v>0.5</v>
      </c>
      <c r="E475" s="1">
        <v>17</v>
      </c>
      <c r="F475" s="1">
        <v>1.5</v>
      </c>
      <c r="G475" s="1"/>
      <c r="H475" s="1"/>
      <c r="I475" s="1"/>
      <c r="J475" s="1"/>
      <c r="K475" s="1">
        <v>0</v>
      </c>
      <c r="L475" s="1">
        <v>2017</v>
      </c>
    </row>
    <row r="476" spans="1:12" x14ac:dyDescent="0.25">
      <c r="A476" s="1" t="s">
        <v>1914</v>
      </c>
      <c r="B476" s="1">
        <v>100</v>
      </c>
      <c r="C476" s="1">
        <v>325</v>
      </c>
      <c r="D476" s="1">
        <v>0.2</v>
      </c>
      <c r="E476" s="1">
        <v>67.8</v>
      </c>
      <c r="F476" s="1">
        <v>6.9</v>
      </c>
      <c r="G476" s="1"/>
      <c r="H476" s="1">
        <v>980</v>
      </c>
      <c r="I476" s="1"/>
      <c r="J476" s="1"/>
      <c r="K476" s="1">
        <v>0</v>
      </c>
      <c r="L476" s="1">
        <v>2017</v>
      </c>
    </row>
    <row r="477" spans="1:12" x14ac:dyDescent="0.25">
      <c r="A477" s="1" t="s">
        <v>1915</v>
      </c>
      <c r="B477" s="1">
        <v>100</v>
      </c>
      <c r="C477" s="1">
        <v>103</v>
      </c>
      <c r="D477" s="1">
        <v>0.3</v>
      </c>
      <c r="E477" s="1">
        <v>21.2</v>
      </c>
      <c r="F477" s="1">
        <v>1.3</v>
      </c>
      <c r="G477" s="1">
        <v>0</v>
      </c>
      <c r="H477" s="1">
        <v>310</v>
      </c>
      <c r="I477" s="1">
        <v>320</v>
      </c>
      <c r="J477" s="1">
        <v>0</v>
      </c>
      <c r="K477" s="1">
        <v>0</v>
      </c>
      <c r="L477" s="1">
        <v>2011</v>
      </c>
    </row>
    <row r="478" spans="1:12" x14ac:dyDescent="0.25">
      <c r="A478" s="1" t="s">
        <v>1916</v>
      </c>
      <c r="B478" s="1">
        <v>100</v>
      </c>
      <c r="C478" s="1">
        <v>87</v>
      </c>
      <c r="D478" s="1">
        <v>0.16</v>
      </c>
      <c r="E478" s="1">
        <v>18.84</v>
      </c>
      <c r="F478" s="1">
        <v>1.44</v>
      </c>
      <c r="G478" s="1">
        <v>0</v>
      </c>
      <c r="H478" s="1">
        <v>199</v>
      </c>
      <c r="I478" s="1">
        <v>20.95</v>
      </c>
      <c r="J478" s="1">
        <v>0.36</v>
      </c>
      <c r="K478" s="1">
        <v>0</v>
      </c>
      <c r="L478" s="1">
        <v>2017</v>
      </c>
    </row>
    <row r="479" spans="1:12" x14ac:dyDescent="0.25">
      <c r="A479" s="1" t="s">
        <v>1917</v>
      </c>
      <c r="B479" s="1">
        <v>100</v>
      </c>
      <c r="C479" s="1">
        <v>175</v>
      </c>
      <c r="D479" s="1">
        <v>7.79</v>
      </c>
      <c r="E479" s="1">
        <v>17.940000000000001</v>
      </c>
      <c r="F479" s="1">
        <v>7.48</v>
      </c>
      <c r="G479" s="1"/>
      <c r="H479" s="1">
        <v>306</v>
      </c>
      <c r="I479" s="1">
        <v>260</v>
      </c>
      <c r="J479" s="1">
        <v>1.88</v>
      </c>
      <c r="K479" s="1">
        <v>0</v>
      </c>
      <c r="L479" s="1">
        <v>2017</v>
      </c>
    </row>
    <row r="480" spans="1:12" x14ac:dyDescent="0.25">
      <c r="A480" s="1" t="s">
        <v>1918</v>
      </c>
      <c r="B480" s="1">
        <v>100</v>
      </c>
      <c r="C480" s="1">
        <v>191</v>
      </c>
      <c r="D480" s="1">
        <v>25.8</v>
      </c>
      <c r="E480" s="1">
        <v>8.6999999999999993</v>
      </c>
      <c r="F480" s="1">
        <v>5.8</v>
      </c>
      <c r="G480" s="1">
        <v>0</v>
      </c>
      <c r="H480" s="1">
        <v>274</v>
      </c>
      <c r="I480" s="1">
        <v>0</v>
      </c>
      <c r="J480" s="1">
        <v>0</v>
      </c>
      <c r="K480" s="1">
        <v>0</v>
      </c>
      <c r="L480" s="1">
        <v>2001</v>
      </c>
    </row>
    <row r="481" spans="1:12" x14ac:dyDescent="0.25">
      <c r="A481" s="1" t="s">
        <v>1919</v>
      </c>
      <c r="B481" s="1">
        <v>100</v>
      </c>
      <c r="C481" s="1">
        <v>244</v>
      </c>
      <c r="D481" s="1">
        <v>17.600000000000001</v>
      </c>
      <c r="E481" s="1">
        <v>35.200000000000003</v>
      </c>
      <c r="F481" s="1">
        <v>2.5</v>
      </c>
      <c r="G481" s="1">
        <v>0</v>
      </c>
      <c r="H481" s="1"/>
      <c r="I481" s="1">
        <v>0</v>
      </c>
      <c r="J481" s="1">
        <v>0</v>
      </c>
      <c r="K481" s="1">
        <v>0</v>
      </c>
      <c r="L481" s="1">
        <v>2006</v>
      </c>
    </row>
    <row r="482" spans="1:12" x14ac:dyDescent="0.25">
      <c r="A482" s="1" t="s">
        <v>1920</v>
      </c>
      <c r="B482" s="1">
        <v>100</v>
      </c>
      <c r="C482" s="1">
        <v>119</v>
      </c>
      <c r="D482" s="1">
        <v>0</v>
      </c>
      <c r="E482" s="1">
        <v>22.5</v>
      </c>
      <c r="F482" s="1">
        <v>2.6</v>
      </c>
      <c r="G482" s="1"/>
      <c r="H482" s="1">
        <v>110</v>
      </c>
      <c r="I482" s="1">
        <v>89</v>
      </c>
      <c r="J482" s="1">
        <v>0.57999999999999996</v>
      </c>
      <c r="K482" s="1">
        <v>0</v>
      </c>
      <c r="L482" s="1">
        <v>2017</v>
      </c>
    </row>
    <row r="483" spans="1:12" x14ac:dyDescent="0.25">
      <c r="A483" s="1" t="s">
        <v>1921</v>
      </c>
      <c r="B483" s="1">
        <v>100</v>
      </c>
      <c r="C483" s="1">
        <v>96</v>
      </c>
      <c r="D483" s="1">
        <v>0</v>
      </c>
      <c r="E483" s="1">
        <v>19.5</v>
      </c>
      <c r="F483" s="1">
        <v>2.2999999999999998</v>
      </c>
      <c r="G483" s="1"/>
      <c r="H483" s="1"/>
      <c r="I483" s="1"/>
      <c r="J483" s="1"/>
      <c r="K483" s="1">
        <v>0</v>
      </c>
      <c r="L483" s="1">
        <v>2017</v>
      </c>
    </row>
    <row r="484" spans="1:12" x14ac:dyDescent="0.25">
      <c r="A484" s="1" t="s">
        <v>1922</v>
      </c>
      <c r="B484" s="1">
        <v>100</v>
      </c>
      <c r="C484" s="1">
        <v>125</v>
      </c>
      <c r="D484" s="1">
        <v>0</v>
      </c>
      <c r="E484" s="1">
        <v>20.7</v>
      </c>
      <c r="F484" s="1">
        <v>4</v>
      </c>
      <c r="G484" s="1"/>
      <c r="H484" s="1">
        <v>91</v>
      </c>
      <c r="I484" s="1">
        <v>71</v>
      </c>
      <c r="J484" s="1">
        <v>0.87</v>
      </c>
      <c r="K484" s="1">
        <v>0</v>
      </c>
      <c r="L484" s="1">
        <v>2017</v>
      </c>
    </row>
    <row r="485" spans="1:12" x14ac:dyDescent="0.25">
      <c r="A485" s="1" t="s">
        <v>1923</v>
      </c>
      <c r="B485" s="1">
        <v>100</v>
      </c>
      <c r="C485" s="1">
        <v>76</v>
      </c>
      <c r="D485" s="1">
        <v>0.9</v>
      </c>
      <c r="E485" s="1">
        <v>18.100000000000001</v>
      </c>
      <c r="F485" s="1">
        <v>0.2</v>
      </c>
      <c r="G485" s="1"/>
      <c r="H485" s="1"/>
      <c r="I485" s="1"/>
      <c r="J485" s="1"/>
      <c r="K485" s="1">
        <v>0</v>
      </c>
      <c r="L485" s="1">
        <v>2017</v>
      </c>
    </row>
    <row r="486" spans="1:12" x14ac:dyDescent="0.25">
      <c r="A486" s="1" t="s">
        <v>1924</v>
      </c>
      <c r="B486" s="1">
        <v>100</v>
      </c>
      <c r="C486" s="1">
        <v>138</v>
      </c>
      <c r="D486" s="1">
        <v>12.9</v>
      </c>
      <c r="E486" s="1">
        <v>13.3</v>
      </c>
      <c r="F486" s="1">
        <v>3.7</v>
      </c>
      <c r="G486" s="1">
        <v>0</v>
      </c>
      <c r="H486" s="1"/>
      <c r="I486" s="1">
        <v>0</v>
      </c>
      <c r="J486" s="1">
        <v>0</v>
      </c>
      <c r="K486" s="1">
        <v>0</v>
      </c>
      <c r="L486" s="1">
        <v>2011</v>
      </c>
    </row>
    <row r="487" spans="1:12" x14ac:dyDescent="0.25">
      <c r="A487" s="1" t="s">
        <v>1925</v>
      </c>
      <c r="B487" s="1">
        <v>30</v>
      </c>
      <c r="C487" s="1">
        <v>27.6</v>
      </c>
      <c r="D487" s="1">
        <v>0.72</v>
      </c>
      <c r="E487" s="1">
        <v>5.52</v>
      </c>
      <c r="F487" s="1">
        <v>0.15</v>
      </c>
      <c r="G487" s="1">
        <v>0</v>
      </c>
      <c r="H487" s="1">
        <v>180</v>
      </c>
      <c r="I487" s="1">
        <v>0</v>
      </c>
      <c r="J487" s="1">
        <v>0</v>
      </c>
      <c r="K487" s="1">
        <v>0</v>
      </c>
      <c r="L487" s="1">
        <v>2011</v>
      </c>
    </row>
    <row r="488" spans="1:12" x14ac:dyDescent="0.25">
      <c r="A488" s="1" t="s">
        <v>1926</v>
      </c>
      <c r="B488" s="1">
        <v>100</v>
      </c>
      <c r="C488" s="1">
        <v>80</v>
      </c>
      <c r="D488" s="1">
        <v>0.3</v>
      </c>
      <c r="E488" s="1">
        <v>17.5</v>
      </c>
      <c r="F488" s="1">
        <v>0.5</v>
      </c>
      <c r="G488" s="1"/>
      <c r="H488" s="1">
        <v>310</v>
      </c>
      <c r="I488" s="1">
        <v>53</v>
      </c>
      <c r="J488" s="1">
        <v>0.05</v>
      </c>
      <c r="K488" s="1">
        <v>0</v>
      </c>
      <c r="L488" s="1">
        <v>2017</v>
      </c>
    </row>
    <row r="489" spans="1:12" x14ac:dyDescent="0.25">
      <c r="A489" s="1" t="s">
        <v>1927</v>
      </c>
      <c r="B489" s="1">
        <v>100</v>
      </c>
      <c r="C489" s="1">
        <v>62</v>
      </c>
      <c r="D489" s="1">
        <v>0.6</v>
      </c>
      <c r="E489" s="1">
        <v>13.7</v>
      </c>
      <c r="F489" s="1">
        <v>0.7</v>
      </c>
      <c r="G489" s="1"/>
      <c r="H489" s="1">
        <v>550</v>
      </c>
      <c r="I489" s="1"/>
      <c r="J489" s="1"/>
      <c r="K489" s="1">
        <v>0</v>
      </c>
      <c r="L489" s="1">
        <v>2017</v>
      </c>
    </row>
    <row r="490" spans="1:12" x14ac:dyDescent="0.25">
      <c r="A490" s="1" t="s">
        <v>1928</v>
      </c>
      <c r="B490" s="1">
        <v>100</v>
      </c>
      <c r="C490" s="1">
        <v>95</v>
      </c>
      <c r="D490" s="1">
        <v>2.7</v>
      </c>
      <c r="E490" s="1">
        <v>16.399999999999999</v>
      </c>
      <c r="F490" s="1">
        <v>2.2000000000000002</v>
      </c>
      <c r="G490" s="1"/>
      <c r="H490" s="1">
        <v>330</v>
      </c>
      <c r="I490" s="1"/>
      <c r="J490" s="1"/>
      <c r="K490" s="1">
        <v>0</v>
      </c>
      <c r="L490" s="1">
        <v>2017</v>
      </c>
    </row>
    <row r="491" spans="1:12" x14ac:dyDescent="0.25">
      <c r="A491" s="1" t="s">
        <v>1929</v>
      </c>
      <c r="B491" s="1">
        <v>100</v>
      </c>
      <c r="C491" s="1">
        <v>62</v>
      </c>
      <c r="D491" s="1">
        <v>3.1</v>
      </c>
      <c r="E491" s="1">
        <v>10.6</v>
      </c>
      <c r="F491" s="1">
        <v>0.9</v>
      </c>
      <c r="G491" s="1"/>
      <c r="H491" s="1"/>
      <c r="I491" s="1"/>
      <c r="J491" s="1"/>
      <c r="K491" s="1">
        <v>0</v>
      </c>
      <c r="L491" s="1">
        <v>2017</v>
      </c>
    </row>
    <row r="492" spans="1:12" x14ac:dyDescent="0.25">
      <c r="A492" s="1" t="s">
        <v>1930</v>
      </c>
      <c r="B492" s="1">
        <v>100</v>
      </c>
      <c r="C492" s="1">
        <v>76</v>
      </c>
      <c r="D492" s="1">
        <v>0.1</v>
      </c>
      <c r="E492" s="1">
        <v>18.100000000000001</v>
      </c>
      <c r="F492" s="1">
        <v>0.6</v>
      </c>
      <c r="G492" s="1"/>
      <c r="H492" s="1"/>
      <c r="I492" s="1"/>
      <c r="J492" s="1"/>
      <c r="K492" s="1">
        <v>0</v>
      </c>
      <c r="L492" s="1">
        <v>2017</v>
      </c>
    </row>
    <row r="493" spans="1:12" x14ac:dyDescent="0.25">
      <c r="A493" s="1" t="s">
        <v>1931</v>
      </c>
      <c r="B493" s="1">
        <v>100</v>
      </c>
      <c r="C493" s="1">
        <v>78</v>
      </c>
      <c r="D493" s="1">
        <v>0.4</v>
      </c>
      <c r="E493" s="1">
        <v>19.3</v>
      </c>
      <c r="F493" s="1">
        <v>0.2</v>
      </c>
      <c r="G493" s="1"/>
      <c r="H493" s="1"/>
      <c r="I493" s="1"/>
      <c r="J493" s="1"/>
      <c r="K493" s="1">
        <v>0</v>
      </c>
      <c r="L493" s="1">
        <v>2017</v>
      </c>
    </row>
    <row r="494" spans="1:12" x14ac:dyDescent="0.25">
      <c r="A494" s="1" t="s">
        <v>1932</v>
      </c>
      <c r="B494" s="1">
        <v>100</v>
      </c>
      <c r="C494" s="1">
        <v>84</v>
      </c>
      <c r="D494" s="1">
        <v>0</v>
      </c>
      <c r="E494" s="1">
        <v>19</v>
      </c>
      <c r="F494" s="1">
        <v>1.2</v>
      </c>
      <c r="G494" s="1"/>
      <c r="H494" s="1"/>
      <c r="I494" s="1"/>
      <c r="J494" s="1"/>
      <c r="K494" s="1">
        <v>0</v>
      </c>
      <c r="L494" s="1">
        <v>2017</v>
      </c>
    </row>
    <row r="495" spans="1:12" x14ac:dyDescent="0.25">
      <c r="A495" s="1" t="s">
        <v>1933</v>
      </c>
      <c r="B495" s="1">
        <v>100</v>
      </c>
      <c r="C495" s="1">
        <v>92</v>
      </c>
      <c r="D495" s="1"/>
      <c r="E495" s="1">
        <v>18.41</v>
      </c>
      <c r="F495" s="1">
        <v>2.2599999999999998</v>
      </c>
      <c r="G495" s="1">
        <v>0</v>
      </c>
      <c r="H495" s="1">
        <v>47</v>
      </c>
      <c r="I495" s="1">
        <v>2.83</v>
      </c>
      <c r="J495" s="1">
        <v>0.56000000000000005</v>
      </c>
      <c r="K495" s="1">
        <v>0</v>
      </c>
      <c r="L495" s="1">
        <v>2017</v>
      </c>
    </row>
    <row r="496" spans="1:12" x14ac:dyDescent="0.25">
      <c r="A496" s="1" t="s">
        <v>1934</v>
      </c>
      <c r="B496" s="1">
        <v>100</v>
      </c>
      <c r="C496" s="1">
        <v>81</v>
      </c>
      <c r="D496" s="1">
        <v>0.1</v>
      </c>
      <c r="E496" s="1">
        <v>18.3</v>
      </c>
      <c r="F496" s="1">
        <v>1.1000000000000001</v>
      </c>
      <c r="G496" s="1"/>
      <c r="H496" s="1"/>
      <c r="I496" s="1"/>
      <c r="J496" s="1"/>
      <c r="K496" s="1">
        <v>0</v>
      </c>
      <c r="L496" s="1">
        <v>2017</v>
      </c>
    </row>
    <row r="497" spans="1:12" x14ac:dyDescent="0.25">
      <c r="A497" s="1" t="s">
        <v>1935</v>
      </c>
      <c r="B497" s="1">
        <v>100</v>
      </c>
      <c r="C497" s="1">
        <v>159</v>
      </c>
      <c r="D497" s="1">
        <v>0</v>
      </c>
      <c r="E497" s="1">
        <v>15.9</v>
      </c>
      <c r="F497" s="1">
        <v>10.8</v>
      </c>
      <c r="G497" s="1"/>
      <c r="H497" s="1"/>
      <c r="I497" s="1"/>
      <c r="J497" s="1"/>
      <c r="K497" s="1">
        <v>0</v>
      </c>
      <c r="L497" s="1">
        <v>2017</v>
      </c>
    </row>
    <row r="498" spans="1:12" x14ac:dyDescent="0.25">
      <c r="A498" s="1" t="s">
        <v>1936</v>
      </c>
      <c r="B498" s="1">
        <v>100</v>
      </c>
      <c r="C498" s="1">
        <v>62</v>
      </c>
      <c r="D498" s="1">
        <v>1.1000000000000001</v>
      </c>
      <c r="E498" s="1">
        <v>11.2</v>
      </c>
      <c r="F498" s="1">
        <v>1.5</v>
      </c>
      <c r="G498" s="1"/>
      <c r="H498" s="1"/>
      <c r="I498" s="1"/>
      <c r="J498" s="1"/>
      <c r="K498" s="1">
        <v>0</v>
      </c>
      <c r="L498" s="1">
        <v>2017</v>
      </c>
    </row>
    <row r="499" spans="1:12" x14ac:dyDescent="0.25">
      <c r="A499" s="1" t="s">
        <v>1937</v>
      </c>
      <c r="B499" s="1">
        <v>100</v>
      </c>
      <c r="C499" s="1">
        <v>95</v>
      </c>
      <c r="D499" s="1">
        <v>0</v>
      </c>
      <c r="E499" s="1">
        <v>18.600000000000001</v>
      </c>
      <c r="F499" s="1">
        <v>2.6</v>
      </c>
      <c r="G499" s="1"/>
      <c r="H499" s="1"/>
      <c r="I499" s="1"/>
      <c r="J499" s="1"/>
      <c r="K499" s="1">
        <v>0</v>
      </c>
      <c r="L499" s="1">
        <v>2017</v>
      </c>
    </row>
    <row r="500" spans="1:12" x14ac:dyDescent="0.25">
      <c r="A500" s="1" t="s">
        <v>1938</v>
      </c>
      <c r="B500" s="1">
        <v>100</v>
      </c>
      <c r="C500" s="1">
        <v>122</v>
      </c>
      <c r="D500" s="1">
        <v>0</v>
      </c>
      <c r="E500" s="1">
        <v>13.1</v>
      </c>
      <c r="F500" s="1">
        <v>7.9</v>
      </c>
      <c r="G500" s="1"/>
      <c r="H500" s="1">
        <v>128</v>
      </c>
      <c r="I500" s="1"/>
      <c r="J500" s="1"/>
      <c r="K500" s="1">
        <v>0</v>
      </c>
      <c r="L500" s="1">
        <v>2017</v>
      </c>
    </row>
    <row r="501" spans="1:12" x14ac:dyDescent="0.25">
      <c r="A501" s="1" t="s">
        <v>1939</v>
      </c>
      <c r="B501" s="1">
        <v>100</v>
      </c>
      <c r="C501" s="1">
        <v>93</v>
      </c>
      <c r="D501" s="1"/>
      <c r="E501" s="1">
        <v>22.9</v>
      </c>
      <c r="F501" s="1">
        <v>0.5</v>
      </c>
      <c r="G501" s="1"/>
      <c r="H501" s="1"/>
      <c r="I501" s="1"/>
      <c r="J501" s="1"/>
      <c r="K501" s="1">
        <v>0</v>
      </c>
      <c r="L501" s="1">
        <v>2017</v>
      </c>
    </row>
    <row r="502" spans="1:12" x14ac:dyDescent="0.25">
      <c r="A502" s="1" t="s">
        <v>1940</v>
      </c>
      <c r="B502" s="1">
        <v>100</v>
      </c>
      <c r="C502" s="1">
        <v>124</v>
      </c>
      <c r="D502" s="1">
        <v>0.8</v>
      </c>
      <c r="E502" s="1">
        <v>11.4</v>
      </c>
      <c r="F502" s="1">
        <v>8.5</v>
      </c>
      <c r="G502" s="1"/>
      <c r="H502" s="1">
        <v>6900</v>
      </c>
      <c r="I502" s="1"/>
      <c r="J502" s="1"/>
      <c r="K502" s="1">
        <v>0</v>
      </c>
      <c r="L502" s="1">
        <v>2017</v>
      </c>
    </row>
    <row r="503" spans="1:12" x14ac:dyDescent="0.25">
      <c r="A503" s="1" t="s">
        <v>1941</v>
      </c>
      <c r="B503" s="1">
        <v>30</v>
      </c>
      <c r="C503" s="1">
        <v>88.5</v>
      </c>
      <c r="D503" s="1">
        <v>7.92</v>
      </c>
      <c r="E503" s="1">
        <v>7.59</v>
      </c>
      <c r="F503" s="1">
        <v>2.5499999999999998</v>
      </c>
      <c r="G503" s="1">
        <v>0</v>
      </c>
      <c r="H503" s="1"/>
      <c r="I503" s="1">
        <v>0</v>
      </c>
      <c r="J503" s="1">
        <v>0</v>
      </c>
      <c r="K503" s="1">
        <v>0</v>
      </c>
      <c r="L503" s="1">
        <v>2011</v>
      </c>
    </row>
    <row r="504" spans="1:12" x14ac:dyDescent="0.25">
      <c r="A504" s="1" t="s">
        <v>1942</v>
      </c>
      <c r="B504" s="1">
        <v>100</v>
      </c>
      <c r="C504" s="1">
        <v>194</v>
      </c>
      <c r="D504" s="1">
        <v>0.4</v>
      </c>
      <c r="E504" s="1">
        <v>23</v>
      </c>
      <c r="F504" s="1">
        <v>10.1</v>
      </c>
      <c r="G504" s="1"/>
      <c r="H504" s="1">
        <v>170</v>
      </c>
      <c r="I504" s="1">
        <v>230</v>
      </c>
      <c r="J504" s="1">
        <v>3.26</v>
      </c>
      <c r="K504" s="1">
        <v>0</v>
      </c>
      <c r="L504" s="1">
        <v>2017</v>
      </c>
    </row>
    <row r="505" spans="1:12" x14ac:dyDescent="0.25">
      <c r="A505" s="1" t="s">
        <v>1943</v>
      </c>
      <c r="B505" s="1">
        <v>100</v>
      </c>
      <c r="C505" s="1">
        <v>206</v>
      </c>
      <c r="D505" s="1">
        <v>0.3</v>
      </c>
      <c r="E505" s="1">
        <v>9.5</v>
      </c>
      <c r="F505" s="1">
        <v>17.5</v>
      </c>
      <c r="G505" s="1"/>
      <c r="H505" s="1">
        <v>90</v>
      </c>
      <c r="I505" s="1">
        <v>200</v>
      </c>
      <c r="J505" s="1">
        <v>5.9</v>
      </c>
      <c r="K505" s="1">
        <v>0</v>
      </c>
      <c r="L505" s="1">
        <v>2017</v>
      </c>
    </row>
    <row r="506" spans="1:12" x14ac:dyDescent="0.25">
      <c r="A506" s="1" t="s">
        <v>1944</v>
      </c>
      <c r="B506" s="1">
        <v>100</v>
      </c>
      <c r="C506" s="1">
        <v>177</v>
      </c>
      <c r="D506" s="1">
        <v>0.1</v>
      </c>
      <c r="E506" s="1">
        <v>26.6</v>
      </c>
      <c r="F506" s="1">
        <v>6.8</v>
      </c>
      <c r="G506" s="1"/>
      <c r="H506" s="1">
        <v>110</v>
      </c>
      <c r="I506" s="1">
        <v>140</v>
      </c>
      <c r="J506" s="1">
        <v>0.98</v>
      </c>
      <c r="K506" s="1">
        <v>0</v>
      </c>
      <c r="L506" s="1">
        <v>2017</v>
      </c>
    </row>
    <row r="507" spans="1:12" x14ac:dyDescent="0.25">
      <c r="A507" s="1" t="s">
        <v>1945</v>
      </c>
      <c r="B507" s="1">
        <v>100</v>
      </c>
      <c r="C507" s="1">
        <v>106</v>
      </c>
      <c r="D507" s="1">
        <v>0.2</v>
      </c>
      <c r="E507" s="1">
        <v>16.7</v>
      </c>
      <c r="F507" s="1">
        <v>4.5</v>
      </c>
      <c r="G507" s="1"/>
      <c r="H507" s="1">
        <v>70</v>
      </c>
      <c r="I507" s="1"/>
      <c r="J507" s="1"/>
      <c r="K507" s="1">
        <v>0</v>
      </c>
      <c r="L507" s="1">
        <v>2017</v>
      </c>
    </row>
    <row r="508" spans="1:12" x14ac:dyDescent="0.25">
      <c r="A508" s="1" t="s">
        <v>1946</v>
      </c>
      <c r="B508" s="1">
        <v>100</v>
      </c>
      <c r="C508" s="1">
        <v>97</v>
      </c>
      <c r="D508" s="1">
        <v>0.2</v>
      </c>
      <c r="E508" s="1">
        <v>21.7</v>
      </c>
      <c r="F508" s="1">
        <v>1.4</v>
      </c>
      <c r="G508" s="1"/>
      <c r="H508" s="1"/>
      <c r="I508" s="1"/>
      <c r="J508" s="1"/>
      <c r="K508" s="1">
        <v>0</v>
      </c>
      <c r="L508" s="1">
        <v>2017</v>
      </c>
    </row>
    <row r="509" spans="1:12" x14ac:dyDescent="0.25">
      <c r="A509" s="1" t="s">
        <v>1947</v>
      </c>
      <c r="B509" s="1">
        <v>100</v>
      </c>
      <c r="C509" s="1">
        <v>124</v>
      </c>
      <c r="D509" s="1">
        <v>0.4</v>
      </c>
      <c r="E509" s="1">
        <v>21.8</v>
      </c>
      <c r="F509" s="1">
        <v>4.2</v>
      </c>
      <c r="G509" s="1"/>
      <c r="H509" s="1"/>
      <c r="I509" s="1"/>
      <c r="J509" s="1"/>
      <c r="K509" s="1">
        <v>0</v>
      </c>
      <c r="L509" s="1">
        <v>2017</v>
      </c>
    </row>
    <row r="510" spans="1:12" x14ac:dyDescent="0.25">
      <c r="A510" s="1" t="s">
        <v>1948</v>
      </c>
      <c r="B510" s="1">
        <v>100</v>
      </c>
      <c r="C510" s="1">
        <v>187</v>
      </c>
      <c r="D510" s="1">
        <v>0.2</v>
      </c>
      <c r="E510" s="1">
        <v>17.600000000000001</v>
      </c>
      <c r="F510" s="1">
        <v>13.1</v>
      </c>
      <c r="G510" s="1"/>
      <c r="H510" s="1">
        <v>151</v>
      </c>
      <c r="I510" s="1"/>
      <c r="J510" s="1"/>
      <c r="K510" s="1">
        <v>0</v>
      </c>
      <c r="L510" s="1">
        <v>2017</v>
      </c>
    </row>
    <row r="511" spans="1:12" x14ac:dyDescent="0.25">
      <c r="A511" s="1" t="s">
        <v>1949</v>
      </c>
      <c r="B511" s="1">
        <v>100</v>
      </c>
      <c r="C511" s="1">
        <v>176</v>
      </c>
      <c r="D511" s="1">
        <v>0.1</v>
      </c>
      <c r="E511" s="1">
        <v>20.6</v>
      </c>
      <c r="F511" s="1">
        <v>9.4</v>
      </c>
      <c r="G511" s="1"/>
      <c r="H511" s="1">
        <v>690</v>
      </c>
      <c r="I511" s="1">
        <v>86</v>
      </c>
      <c r="J511" s="1">
        <v>1.99</v>
      </c>
      <c r="K511" s="1">
        <v>0</v>
      </c>
      <c r="L511" s="1">
        <v>2017</v>
      </c>
    </row>
    <row r="512" spans="1:12" x14ac:dyDescent="0.25">
      <c r="A512" s="1" t="s">
        <v>1950</v>
      </c>
      <c r="B512" s="1">
        <v>100</v>
      </c>
      <c r="C512" s="1">
        <v>142</v>
      </c>
      <c r="D512" s="1">
        <v>0.5</v>
      </c>
      <c r="E512" s="1">
        <v>19.600000000000001</v>
      </c>
      <c r="F512" s="1">
        <v>7.1</v>
      </c>
      <c r="G512" s="1"/>
      <c r="H512" s="1"/>
      <c r="I512" s="1"/>
      <c r="J512" s="1"/>
      <c r="K512" s="1">
        <v>0</v>
      </c>
      <c r="L512" s="1">
        <v>2017</v>
      </c>
    </row>
    <row r="513" spans="1:12" x14ac:dyDescent="0.25">
      <c r="A513" s="1" t="s">
        <v>1951</v>
      </c>
      <c r="B513" s="1">
        <v>100</v>
      </c>
      <c r="C513" s="1">
        <v>287</v>
      </c>
      <c r="D513" s="1">
        <v>1.3</v>
      </c>
      <c r="E513" s="1">
        <v>9</v>
      </c>
      <c r="F513" s="1">
        <v>25.9</v>
      </c>
      <c r="G513" s="1"/>
      <c r="H513" s="1">
        <v>95</v>
      </c>
      <c r="I513" s="1">
        <v>260</v>
      </c>
      <c r="J513" s="1">
        <v>5.22</v>
      </c>
      <c r="K513" s="1">
        <v>0</v>
      </c>
      <c r="L513" s="1">
        <v>2017</v>
      </c>
    </row>
    <row r="514" spans="1:12" x14ac:dyDescent="0.25">
      <c r="A514" s="1" t="s">
        <v>1952</v>
      </c>
      <c r="B514" s="1">
        <v>100</v>
      </c>
      <c r="C514" s="1">
        <v>208</v>
      </c>
      <c r="D514" s="1">
        <v>0.2</v>
      </c>
      <c r="E514" s="1">
        <v>19.2</v>
      </c>
      <c r="F514" s="1">
        <v>13.4</v>
      </c>
      <c r="G514" s="1"/>
      <c r="H514" s="1">
        <v>47</v>
      </c>
      <c r="I514" s="1">
        <v>100</v>
      </c>
      <c r="J514" s="1">
        <v>2.65</v>
      </c>
      <c r="K514" s="1">
        <v>0</v>
      </c>
      <c r="L514" s="1">
        <v>2017</v>
      </c>
    </row>
    <row r="515" spans="1:12" x14ac:dyDescent="0.25">
      <c r="A515" s="1" t="s">
        <v>1953</v>
      </c>
      <c r="B515" s="1">
        <v>100</v>
      </c>
      <c r="C515" s="1">
        <v>105</v>
      </c>
      <c r="D515" s="1">
        <v>0.3</v>
      </c>
      <c r="E515" s="1">
        <v>17.5</v>
      </c>
      <c r="F515" s="1">
        <v>4</v>
      </c>
      <c r="G515" s="1"/>
      <c r="H515" s="1">
        <v>48</v>
      </c>
      <c r="I515" s="1"/>
      <c r="J515" s="1"/>
      <c r="K515" s="1">
        <v>0</v>
      </c>
      <c r="L515" s="1">
        <v>2017</v>
      </c>
    </row>
    <row r="516" spans="1:12" x14ac:dyDescent="0.25">
      <c r="A516" s="1" t="s">
        <v>1954</v>
      </c>
      <c r="B516" s="1">
        <v>100</v>
      </c>
      <c r="C516" s="1">
        <v>81</v>
      </c>
      <c r="D516" s="1">
        <v>0.4</v>
      </c>
      <c r="E516" s="1">
        <v>19.5</v>
      </c>
      <c r="F516" s="1">
        <v>0.4</v>
      </c>
      <c r="G516" s="1"/>
      <c r="H516" s="1"/>
      <c r="I516" s="1"/>
      <c r="J516" s="1"/>
      <c r="K516" s="1">
        <v>0</v>
      </c>
      <c r="L516" s="1">
        <v>2017</v>
      </c>
    </row>
    <row r="517" spans="1:12" x14ac:dyDescent="0.25">
      <c r="A517" s="1" t="s">
        <v>1955</v>
      </c>
      <c r="B517" s="1">
        <v>100</v>
      </c>
      <c r="C517" s="1">
        <v>76</v>
      </c>
      <c r="D517" s="1">
        <v>0.4</v>
      </c>
      <c r="E517" s="1">
        <v>18.8</v>
      </c>
      <c r="F517" s="1">
        <v>0.2</v>
      </c>
      <c r="G517" s="1"/>
      <c r="H517" s="1"/>
      <c r="I517" s="1"/>
      <c r="J517" s="1"/>
      <c r="K517" s="1">
        <v>0</v>
      </c>
      <c r="L517" s="1">
        <v>2017</v>
      </c>
    </row>
    <row r="518" spans="1:12" x14ac:dyDescent="0.25">
      <c r="A518" s="1" t="s">
        <v>1956</v>
      </c>
      <c r="B518" s="1">
        <v>100</v>
      </c>
      <c r="C518" s="1">
        <v>83</v>
      </c>
      <c r="D518" s="1">
        <v>0</v>
      </c>
      <c r="E518" s="1">
        <v>19.100000000000001</v>
      </c>
      <c r="F518" s="1">
        <v>1</v>
      </c>
      <c r="G518" s="1"/>
      <c r="H518" s="1"/>
      <c r="I518" s="1"/>
      <c r="J518" s="1"/>
      <c r="K518" s="1">
        <v>0</v>
      </c>
      <c r="L518" s="1">
        <v>2017</v>
      </c>
    </row>
    <row r="519" spans="1:12" x14ac:dyDescent="0.25">
      <c r="A519" s="1" t="s">
        <v>1957</v>
      </c>
      <c r="B519" s="1">
        <v>100</v>
      </c>
      <c r="C519" s="1">
        <v>96</v>
      </c>
      <c r="D519" s="1">
        <v>0</v>
      </c>
      <c r="E519" s="1">
        <v>18.510000000000002</v>
      </c>
      <c r="F519" s="1">
        <v>1.87</v>
      </c>
      <c r="G519" s="1">
        <v>0</v>
      </c>
      <c r="H519" s="1">
        <v>347</v>
      </c>
      <c r="I519" s="1">
        <v>63</v>
      </c>
      <c r="J519" s="1">
        <v>0.33</v>
      </c>
      <c r="K519" s="1">
        <v>0</v>
      </c>
      <c r="L519" s="1">
        <v>2017</v>
      </c>
    </row>
    <row r="520" spans="1:12" x14ac:dyDescent="0.25">
      <c r="A520" s="1" t="s">
        <v>1958</v>
      </c>
      <c r="B520" s="1">
        <v>100</v>
      </c>
      <c r="C520" s="1">
        <v>81</v>
      </c>
      <c r="D520" s="1">
        <v>0.2</v>
      </c>
      <c r="E520" s="1">
        <v>15.7</v>
      </c>
      <c r="F520" s="1">
        <v>2.1</v>
      </c>
      <c r="G520" s="1"/>
      <c r="H520" s="1">
        <v>111</v>
      </c>
      <c r="I520" s="1"/>
      <c r="J520" s="1"/>
      <c r="K520" s="1">
        <v>0</v>
      </c>
      <c r="L520" s="1">
        <v>2017</v>
      </c>
    </row>
    <row r="521" spans="1:12" x14ac:dyDescent="0.25">
      <c r="A521" s="1" t="s">
        <v>1959</v>
      </c>
      <c r="B521" s="1">
        <v>100</v>
      </c>
      <c r="C521" s="1">
        <v>126</v>
      </c>
      <c r="D521" s="1">
        <v>0.7</v>
      </c>
      <c r="E521" s="1">
        <v>19.3</v>
      </c>
      <c r="F521" s="1">
        <v>5.4</v>
      </c>
      <c r="G521" s="1"/>
      <c r="H521" s="1"/>
      <c r="I521" s="1"/>
      <c r="J521" s="1"/>
      <c r="K521" s="1">
        <v>0</v>
      </c>
      <c r="L521" s="1">
        <v>2017</v>
      </c>
    </row>
    <row r="522" spans="1:12" x14ac:dyDescent="0.25">
      <c r="A522" s="1" t="s">
        <v>1960</v>
      </c>
      <c r="B522" s="1">
        <v>100</v>
      </c>
      <c r="C522" s="1">
        <v>90</v>
      </c>
      <c r="D522" s="1">
        <v>5.8</v>
      </c>
      <c r="E522" s="1">
        <v>12.5</v>
      </c>
      <c r="F522" s="1">
        <v>1.9</v>
      </c>
      <c r="G522" s="1"/>
      <c r="H522" s="1">
        <v>390</v>
      </c>
      <c r="I522" s="1"/>
      <c r="J522" s="1"/>
      <c r="K522" s="1">
        <v>0</v>
      </c>
      <c r="L522" s="1">
        <v>2017</v>
      </c>
    </row>
    <row r="523" spans="1:12" x14ac:dyDescent="0.25">
      <c r="A523" s="1" t="s">
        <v>1961</v>
      </c>
      <c r="B523" s="1">
        <v>100</v>
      </c>
      <c r="C523" s="1">
        <v>243</v>
      </c>
      <c r="D523" s="1">
        <v>0.7</v>
      </c>
      <c r="E523" s="1">
        <v>46</v>
      </c>
      <c r="F523" s="1">
        <v>6.9</v>
      </c>
      <c r="G523" s="1"/>
      <c r="H523" s="1"/>
      <c r="I523" s="1"/>
      <c r="J523" s="1"/>
      <c r="K523" s="1">
        <v>0</v>
      </c>
      <c r="L523" s="1">
        <v>2017</v>
      </c>
    </row>
    <row r="524" spans="1:12" x14ac:dyDescent="0.25">
      <c r="A524" s="1" t="s">
        <v>1962</v>
      </c>
      <c r="B524" s="1">
        <v>100</v>
      </c>
      <c r="C524" s="1">
        <v>168</v>
      </c>
      <c r="D524" s="1">
        <v>0.1</v>
      </c>
      <c r="E524" s="1">
        <v>20.2</v>
      </c>
      <c r="F524" s="1">
        <v>8.8000000000000007</v>
      </c>
      <c r="G524" s="1"/>
      <c r="H524" s="1">
        <v>670</v>
      </c>
      <c r="I524" s="1">
        <v>73</v>
      </c>
      <c r="J524" s="1">
        <v>2.35</v>
      </c>
      <c r="K524" s="1">
        <v>0</v>
      </c>
      <c r="L524" s="1">
        <v>2017</v>
      </c>
    </row>
    <row r="525" spans="1:12" x14ac:dyDescent="0.25">
      <c r="A525" s="1" t="s">
        <v>1963</v>
      </c>
      <c r="B525" s="1">
        <v>100</v>
      </c>
      <c r="C525" s="1">
        <v>220</v>
      </c>
      <c r="D525" s="1">
        <v>0.1</v>
      </c>
      <c r="E525" s="1">
        <v>24.6</v>
      </c>
      <c r="F525" s="1">
        <v>12.3</v>
      </c>
      <c r="G525" s="1"/>
      <c r="H525" s="1">
        <v>770</v>
      </c>
      <c r="I525" s="1">
        <v>96</v>
      </c>
      <c r="J525" s="1">
        <v>3.23</v>
      </c>
      <c r="K525" s="1">
        <v>0</v>
      </c>
      <c r="L525" s="1">
        <v>2017</v>
      </c>
    </row>
    <row r="526" spans="1:12" x14ac:dyDescent="0.25">
      <c r="A526" s="1" t="s">
        <v>1964</v>
      </c>
      <c r="B526" s="1">
        <v>100</v>
      </c>
      <c r="C526" s="1">
        <v>134</v>
      </c>
      <c r="D526" s="1">
        <v>17.899999999999999</v>
      </c>
      <c r="E526" s="1">
        <v>14.7</v>
      </c>
      <c r="F526" s="1">
        <v>0.1</v>
      </c>
      <c r="G526" s="1"/>
      <c r="H526" s="1">
        <v>900</v>
      </c>
      <c r="I526" s="1"/>
      <c r="J526" s="1"/>
      <c r="K526" s="1">
        <v>0</v>
      </c>
      <c r="L526" s="1">
        <v>2017</v>
      </c>
    </row>
    <row r="527" spans="1:12" x14ac:dyDescent="0.25">
      <c r="A527" s="1" t="s">
        <v>1965</v>
      </c>
      <c r="B527" s="1">
        <v>100</v>
      </c>
      <c r="C527" s="1">
        <v>146</v>
      </c>
      <c r="D527" s="1">
        <v>14.8</v>
      </c>
      <c r="E527" s="1">
        <v>16.100000000000001</v>
      </c>
      <c r="F527" s="1">
        <v>2.2999999999999998</v>
      </c>
      <c r="G527" s="1"/>
      <c r="H527" s="1"/>
      <c r="I527" s="1"/>
      <c r="J527" s="1"/>
      <c r="K527" s="1">
        <v>0</v>
      </c>
      <c r="L527" s="1">
        <v>2017</v>
      </c>
    </row>
    <row r="528" spans="1:12" x14ac:dyDescent="0.25">
      <c r="A528" s="1" t="s">
        <v>1966</v>
      </c>
      <c r="B528" s="1">
        <v>100</v>
      </c>
      <c r="C528" s="1">
        <v>170</v>
      </c>
      <c r="D528" s="1">
        <v>0.1</v>
      </c>
      <c r="E528" s="1">
        <v>25.9</v>
      </c>
      <c r="F528" s="1">
        <v>6.4</v>
      </c>
      <c r="G528" s="1"/>
      <c r="H528" s="1">
        <v>180</v>
      </c>
      <c r="I528" s="1">
        <v>94</v>
      </c>
      <c r="J528" s="1">
        <v>1.57</v>
      </c>
      <c r="K528" s="1">
        <v>0</v>
      </c>
      <c r="L528" s="1">
        <v>2017</v>
      </c>
    </row>
    <row r="529" spans="1:12" x14ac:dyDescent="0.25">
      <c r="A529" s="1" t="s">
        <v>1967</v>
      </c>
      <c r="B529" s="1">
        <v>100</v>
      </c>
      <c r="C529" s="1">
        <v>110</v>
      </c>
      <c r="D529" s="1">
        <v>0.3</v>
      </c>
      <c r="E529" s="1">
        <v>20</v>
      </c>
      <c r="F529" s="1">
        <v>3.5</v>
      </c>
      <c r="G529" s="1"/>
      <c r="H529" s="1"/>
      <c r="I529" s="1"/>
      <c r="J529" s="1"/>
      <c r="K529" s="1">
        <v>0</v>
      </c>
      <c r="L529" s="1">
        <v>2017</v>
      </c>
    </row>
    <row r="530" spans="1:12" x14ac:dyDescent="0.25">
      <c r="A530" s="1" t="s">
        <v>1968</v>
      </c>
      <c r="B530" s="1">
        <v>60</v>
      </c>
      <c r="C530" s="1">
        <v>59.4</v>
      </c>
      <c r="D530" s="1">
        <v>0.18</v>
      </c>
      <c r="E530" s="1">
        <v>11.94</v>
      </c>
      <c r="F530" s="1">
        <v>0.9</v>
      </c>
      <c r="G530" s="1">
        <v>0</v>
      </c>
      <c r="H530" s="1"/>
      <c r="I530" s="1">
        <v>0</v>
      </c>
      <c r="J530" s="1">
        <v>0.28000000000000003</v>
      </c>
      <c r="K530" s="1">
        <v>0</v>
      </c>
      <c r="L530" s="1">
        <v>2011</v>
      </c>
    </row>
    <row r="531" spans="1:12" x14ac:dyDescent="0.25">
      <c r="A531" s="1" t="s">
        <v>1969</v>
      </c>
      <c r="B531" s="1">
        <v>100</v>
      </c>
      <c r="C531" s="1">
        <v>151</v>
      </c>
      <c r="D531" s="1">
        <v>0.1</v>
      </c>
      <c r="E531" s="1">
        <v>22.4</v>
      </c>
      <c r="F531" s="1">
        <v>5.9</v>
      </c>
      <c r="G531" s="1"/>
      <c r="H531" s="1">
        <v>130</v>
      </c>
      <c r="I531" s="1">
        <v>81</v>
      </c>
      <c r="J531" s="1">
        <v>1.45</v>
      </c>
      <c r="K531" s="1">
        <v>0</v>
      </c>
      <c r="L531" s="1">
        <v>2017</v>
      </c>
    </row>
    <row r="532" spans="1:12" x14ac:dyDescent="0.25">
      <c r="A532" s="1" t="s">
        <v>1970</v>
      </c>
      <c r="B532" s="1">
        <v>100</v>
      </c>
      <c r="C532" s="1">
        <v>124</v>
      </c>
      <c r="D532" s="1">
        <v>0.1</v>
      </c>
      <c r="E532" s="1">
        <v>20.7</v>
      </c>
      <c r="F532" s="1">
        <v>4.8</v>
      </c>
      <c r="G532" s="1"/>
      <c r="H532" s="1"/>
      <c r="I532" s="1"/>
      <c r="J532" s="1"/>
      <c r="K532" s="1">
        <v>0</v>
      </c>
      <c r="L532" s="1">
        <v>2017</v>
      </c>
    </row>
    <row r="533" spans="1:12" x14ac:dyDescent="0.25">
      <c r="A533" s="1" t="s">
        <v>1971</v>
      </c>
      <c r="B533" s="1">
        <v>100</v>
      </c>
      <c r="C533" s="1">
        <v>59</v>
      </c>
      <c r="D533" s="1">
        <v>0</v>
      </c>
      <c r="E533" s="1">
        <v>13</v>
      </c>
      <c r="F533" s="1">
        <v>1</v>
      </c>
      <c r="G533" s="1"/>
      <c r="H533" s="1"/>
      <c r="I533" s="1"/>
      <c r="J533" s="1"/>
      <c r="K533" s="1">
        <v>0</v>
      </c>
      <c r="L533" s="1">
        <v>2017</v>
      </c>
    </row>
    <row r="534" spans="1:12" x14ac:dyDescent="0.25">
      <c r="A534" s="1" t="s">
        <v>1972</v>
      </c>
      <c r="B534" s="1">
        <v>100</v>
      </c>
      <c r="C534" s="1">
        <v>95</v>
      </c>
      <c r="D534" s="1">
        <v>1</v>
      </c>
      <c r="E534" s="1">
        <v>12.2</v>
      </c>
      <c r="F534" s="1">
        <v>4.8</v>
      </c>
      <c r="G534" s="1"/>
      <c r="H534" s="1">
        <v>2000</v>
      </c>
      <c r="I534" s="1"/>
      <c r="J534" s="1"/>
      <c r="K534" s="1">
        <v>0</v>
      </c>
      <c r="L534" s="1">
        <v>2017</v>
      </c>
    </row>
    <row r="535" spans="1:12" x14ac:dyDescent="0.25">
      <c r="A535" s="1" t="s">
        <v>1973</v>
      </c>
      <c r="B535" s="1">
        <v>100</v>
      </c>
      <c r="C535" s="1">
        <v>134</v>
      </c>
      <c r="D535" s="1">
        <v>17.899999999999999</v>
      </c>
      <c r="E535" s="1">
        <v>14.7</v>
      </c>
      <c r="F535" s="1">
        <v>0.1</v>
      </c>
      <c r="G535" s="1"/>
      <c r="H535" s="1">
        <v>900</v>
      </c>
      <c r="I535" s="1"/>
      <c r="J535" s="1"/>
      <c r="K535" s="1">
        <v>0</v>
      </c>
      <c r="L535" s="1">
        <v>2017</v>
      </c>
    </row>
    <row r="536" spans="1:12" x14ac:dyDescent="0.25">
      <c r="A536" s="1" t="s">
        <v>1974</v>
      </c>
      <c r="B536" s="1">
        <v>100</v>
      </c>
      <c r="C536" s="1">
        <v>96</v>
      </c>
      <c r="D536" s="1">
        <v>7.3</v>
      </c>
      <c r="E536" s="1">
        <v>16.3</v>
      </c>
      <c r="F536" s="1">
        <v>0.2</v>
      </c>
      <c r="G536" s="1"/>
      <c r="H536" s="1">
        <v>600</v>
      </c>
      <c r="I536" s="1"/>
      <c r="J536" s="1"/>
      <c r="K536" s="1">
        <v>0</v>
      </c>
      <c r="L536" s="1">
        <v>2017</v>
      </c>
    </row>
    <row r="537" spans="1:12" x14ac:dyDescent="0.25">
      <c r="A537" s="1" t="s">
        <v>1975</v>
      </c>
      <c r="B537" s="1">
        <v>100</v>
      </c>
      <c r="C537" s="1">
        <v>140</v>
      </c>
      <c r="D537" s="1">
        <v>0</v>
      </c>
      <c r="E537" s="1">
        <v>18.5</v>
      </c>
      <c r="F537" s="1">
        <v>7.6</v>
      </c>
      <c r="G537" s="1"/>
      <c r="H537" s="1"/>
      <c r="I537" s="1"/>
      <c r="J537" s="1"/>
      <c r="K537" s="1">
        <v>0</v>
      </c>
      <c r="L537" s="1">
        <v>2017</v>
      </c>
    </row>
    <row r="538" spans="1:12" x14ac:dyDescent="0.25">
      <c r="A538" s="1" t="s">
        <v>1976</v>
      </c>
      <c r="B538" s="1">
        <v>100</v>
      </c>
      <c r="C538" s="1">
        <v>235</v>
      </c>
      <c r="D538" s="1">
        <v>2.2999999999999998</v>
      </c>
      <c r="E538" s="1">
        <v>56</v>
      </c>
      <c r="F538" s="1">
        <v>0.9</v>
      </c>
      <c r="G538" s="1"/>
      <c r="H538" s="1">
        <v>3000</v>
      </c>
      <c r="I538" s="1"/>
      <c r="J538" s="1"/>
      <c r="K538" s="1">
        <v>0</v>
      </c>
      <c r="L538" s="1">
        <v>2017</v>
      </c>
    </row>
    <row r="539" spans="1:12" x14ac:dyDescent="0.25">
      <c r="A539" s="1" t="s">
        <v>1977</v>
      </c>
      <c r="B539" s="1">
        <v>100</v>
      </c>
      <c r="C539" s="1">
        <v>189</v>
      </c>
      <c r="D539" s="1">
        <v>11.05</v>
      </c>
      <c r="E539" s="1">
        <v>19.63</v>
      </c>
      <c r="F539" s="1">
        <v>6.78</v>
      </c>
      <c r="G539" s="1"/>
      <c r="H539" s="1">
        <v>591</v>
      </c>
      <c r="I539" s="1">
        <v>94</v>
      </c>
      <c r="J539" s="1">
        <v>1.65</v>
      </c>
      <c r="K539" s="1">
        <v>0</v>
      </c>
      <c r="L539" s="1">
        <v>2017</v>
      </c>
    </row>
    <row r="540" spans="1:12" x14ac:dyDescent="0.25">
      <c r="A540" s="1" t="s">
        <v>1978</v>
      </c>
      <c r="B540" s="1">
        <v>100</v>
      </c>
      <c r="C540" s="1">
        <v>122</v>
      </c>
      <c r="D540" s="1">
        <v>0.5</v>
      </c>
      <c r="E540" s="1">
        <v>15.3</v>
      </c>
      <c r="F540" s="1">
        <v>6.7</v>
      </c>
      <c r="G540" s="1"/>
      <c r="H540" s="1"/>
      <c r="I540" s="1"/>
      <c r="J540" s="1"/>
      <c r="K540" s="1">
        <v>0</v>
      </c>
      <c r="L540" s="1">
        <v>2017</v>
      </c>
    </row>
    <row r="541" spans="1:12" x14ac:dyDescent="0.25">
      <c r="A541" s="1" t="s">
        <v>1979</v>
      </c>
      <c r="B541" s="1">
        <v>25</v>
      </c>
      <c r="C541" s="1">
        <v>50</v>
      </c>
      <c r="D541" s="1">
        <v>1.6</v>
      </c>
      <c r="E541" s="1">
        <v>4.78</v>
      </c>
      <c r="F541" s="1">
        <v>2.5299999999999998</v>
      </c>
      <c r="G541" s="1">
        <v>0</v>
      </c>
      <c r="H541" s="1">
        <v>222.5</v>
      </c>
      <c r="I541" s="1">
        <v>0</v>
      </c>
      <c r="J541" s="1">
        <v>0</v>
      </c>
      <c r="K541" s="1">
        <v>0</v>
      </c>
      <c r="L541" s="1">
        <v>2011</v>
      </c>
    </row>
    <row r="542" spans="1:12" x14ac:dyDescent="0.25">
      <c r="A542" s="1" t="s">
        <v>1980</v>
      </c>
      <c r="B542" s="1">
        <v>100</v>
      </c>
      <c r="C542" s="1">
        <v>100</v>
      </c>
      <c r="D542" s="1">
        <v>0.2</v>
      </c>
      <c r="E542" s="1">
        <v>19.2</v>
      </c>
      <c r="F542" s="1">
        <v>2.7</v>
      </c>
      <c r="G542" s="1"/>
      <c r="H542" s="1"/>
      <c r="I542" s="1"/>
      <c r="J542" s="1"/>
      <c r="K542" s="1">
        <v>0</v>
      </c>
      <c r="L542" s="1">
        <v>2017</v>
      </c>
    </row>
    <row r="543" spans="1:12" x14ac:dyDescent="0.25">
      <c r="A543" s="1" t="s">
        <v>1981</v>
      </c>
      <c r="B543" s="1">
        <v>100</v>
      </c>
      <c r="C543" s="1">
        <v>83</v>
      </c>
      <c r="D543" s="1">
        <v>0.3</v>
      </c>
      <c r="E543" s="1">
        <v>19.399999999999999</v>
      </c>
      <c r="F543" s="1">
        <v>0.7</v>
      </c>
      <c r="G543" s="1"/>
      <c r="H543" s="1"/>
      <c r="I543" s="1"/>
      <c r="J543" s="1"/>
      <c r="K543" s="1">
        <v>0</v>
      </c>
      <c r="L543" s="1">
        <v>2017</v>
      </c>
    </row>
    <row r="544" spans="1:12" x14ac:dyDescent="0.25">
      <c r="A544" s="1" t="s">
        <v>1982</v>
      </c>
      <c r="B544" s="1">
        <v>100</v>
      </c>
      <c r="C544" s="1">
        <v>120</v>
      </c>
      <c r="D544" s="1">
        <v>0.4</v>
      </c>
      <c r="E544" s="1">
        <v>18.5</v>
      </c>
      <c r="F544" s="1">
        <v>5.2</v>
      </c>
      <c r="G544" s="1"/>
      <c r="H544" s="1"/>
      <c r="I544" s="1"/>
      <c r="J544" s="1"/>
      <c r="K544" s="1">
        <v>0</v>
      </c>
      <c r="L544" s="1">
        <v>2017</v>
      </c>
    </row>
    <row r="545" spans="1:12" x14ac:dyDescent="0.25">
      <c r="A545" s="1" t="s">
        <v>1983</v>
      </c>
      <c r="B545" s="1">
        <v>100</v>
      </c>
      <c r="C545" s="1">
        <v>118</v>
      </c>
      <c r="D545" s="1">
        <v>0</v>
      </c>
      <c r="E545" s="1">
        <v>24.84</v>
      </c>
      <c r="F545" s="1">
        <v>1.3</v>
      </c>
      <c r="G545" s="1"/>
      <c r="H545" s="1">
        <v>53</v>
      </c>
      <c r="I545" s="1">
        <v>47</v>
      </c>
      <c r="J545" s="1">
        <v>0.3</v>
      </c>
      <c r="K545" s="1">
        <v>0</v>
      </c>
      <c r="L545" s="1">
        <v>2017</v>
      </c>
    </row>
    <row r="546" spans="1:12" x14ac:dyDescent="0.25">
      <c r="A546" s="1" t="s">
        <v>1984</v>
      </c>
      <c r="B546" s="1">
        <v>100</v>
      </c>
      <c r="C546" s="1">
        <v>92</v>
      </c>
      <c r="D546" s="1">
        <v>0.1</v>
      </c>
      <c r="E546" s="1">
        <v>19.3</v>
      </c>
      <c r="F546" s="1">
        <v>1.9</v>
      </c>
      <c r="G546" s="1"/>
      <c r="H546" s="1"/>
      <c r="I546" s="1"/>
      <c r="J546" s="1"/>
      <c r="K546" s="1">
        <v>0</v>
      </c>
      <c r="L546" s="1">
        <v>2017</v>
      </c>
    </row>
    <row r="547" spans="1:12" x14ac:dyDescent="0.25">
      <c r="A547" s="1" t="s">
        <v>1985</v>
      </c>
      <c r="B547" s="1">
        <v>100</v>
      </c>
      <c r="C547" s="1">
        <v>64</v>
      </c>
      <c r="D547" s="1">
        <v>3</v>
      </c>
      <c r="E547" s="1">
        <v>11.9</v>
      </c>
      <c r="F547" s="1">
        <v>0.6</v>
      </c>
      <c r="G547" s="1"/>
      <c r="H547" s="1"/>
      <c r="I547" s="1"/>
      <c r="J547" s="1"/>
      <c r="K547" s="1">
        <v>0</v>
      </c>
      <c r="L547" s="1">
        <v>2017</v>
      </c>
    </row>
    <row r="548" spans="1:12" x14ac:dyDescent="0.25">
      <c r="A548" s="1" t="s">
        <v>1986</v>
      </c>
      <c r="B548" s="1">
        <v>100</v>
      </c>
      <c r="C548" s="1">
        <v>51</v>
      </c>
      <c r="D548" s="1">
        <v>0.7</v>
      </c>
      <c r="E548" s="1">
        <v>10.4</v>
      </c>
      <c r="F548" s="1">
        <v>0.9</v>
      </c>
      <c r="G548" s="1"/>
      <c r="H548" s="1">
        <v>6200</v>
      </c>
      <c r="I548" s="1"/>
      <c r="J548" s="1"/>
      <c r="K548" s="1">
        <v>0</v>
      </c>
      <c r="L548" s="1">
        <v>2017</v>
      </c>
    </row>
    <row r="549" spans="1:12" x14ac:dyDescent="0.25">
      <c r="A549" s="1" t="s">
        <v>1987</v>
      </c>
      <c r="B549" s="1">
        <v>100</v>
      </c>
      <c r="C549" s="1">
        <v>233</v>
      </c>
      <c r="D549" s="1">
        <v>35.1</v>
      </c>
      <c r="E549" s="1">
        <v>19.100000000000001</v>
      </c>
      <c r="F549" s="1">
        <v>1.8</v>
      </c>
      <c r="G549" s="1"/>
      <c r="H549" s="1">
        <v>2700</v>
      </c>
      <c r="I549" s="1">
        <v>120</v>
      </c>
      <c r="J549" s="1">
        <v>0.3</v>
      </c>
      <c r="K549" s="1">
        <v>0</v>
      </c>
      <c r="L549" s="1">
        <v>2017</v>
      </c>
    </row>
    <row r="550" spans="1:12" x14ac:dyDescent="0.25">
      <c r="A550" s="1" t="s">
        <v>1988</v>
      </c>
      <c r="B550" s="1">
        <v>15</v>
      </c>
      <c r="C550" s="1">
        <v>44.7</v>
      </c>
      <c r="D550" s="1">
        <v>0.41</v>
      </c>
      <c r="E550" s="1">
        <v>6.86</v>
      </c>
      <c r="F550" s="1">
        <v>1.5</v>
      </c>
      <c r="G550" s="1">
        <v>0</v>
      </c>
      <c r="H550" s="1">
        <v>450</v>
      </c>
      <c r="I550" s="1">
        <v>0</v>
      </c>
      <c r="J550" s="1">
        <v>0</v>
      </c>
      <c r="K550" s="1">
        <v>0</v>
      </c>
      <c r="L550" s="1">
        <v>2011</v>
      </c>
    </row>
    <row r="551" spans="1:12" x14ac:dyDescent="0.25">
      <c r="A551" s="1" t="s">
        <v>1989</v>
      </c>
      <c r="B551" s="1">
        <v>100</v>
      </c>
      <c r="C551" s="1">
        <v>59</v>
      </c>
      <c r="D551" s="1">
        <v>2.6</v>
      </c>
      <c r="E551" s="1">
        <v>9.6</v>
      </c>
      <c r="F551" s="1">
        <v>1.2</v>
      </c>
      <c r="G551" s="1"/>
      <c r="H551" s="1">
        <v>360</v>
      </c>
      <c r="I551" s="1"/>
      <c r="J551" s="1"/>
      <c r="K551" s="1">
        <v>0</v>
      </c>
      <c r="L551" s="1">
        <v>2017</v>
      </c>
    </row>
    <row r="552" spans="1:12" x14ac:dyDescent="0.25">
      <c r="A552" s="1" t="s">
        <v>1990</v>
      </c>
      <c r="B552" s="1">
        <v>100</v>
      </c>
      <c r="C552" s="1">
        <v>175</v>
      </c>
      <c r="D552" s="1">
        <v>0.5</v>
      </c>
      <c r="E552" s="1">
        <v>29.6</v>
      </c>
      <c r="F552" s="1">
        <v>6.5</v>
      </c>
      <c r="G552" s="1"/>
      <c r="H552" s="1">
        <v>2400</v>
      </c>
      <c r="I552" s="1"/>
      <c r="J552" s="1"/>
      <c r="K552" s="1">
        <v>0</v>
      </c>
      <c r="L552" s="1">
        <v>2017</v>
      </c>
    </row>
    <row r="553" spans="1:12" x14ac:dyDescent="0.25">
      <c r="A553" s="1" t="s">
        <v>1991</v>
      </c>
      <c r="B553" s="1">
        <v>100</v>
      </c>
      <c r="C553" s="1">
        <v>142</v>
      </c>
      <c r="D553" s="1">
        <v>0.2</v>
      </c>
      <c r="E553" s="1">
        <v>23.3</v>
      </c>
      <c r="F553" s="1">
        <v>5.7</v>
      </c>
      <c r="G553" s="1"/>
      <c r="H553" s="1"/>
      <c r="I553" s="1"/>
      <c r="J553" s="1"/>
      <c r="K553" s="1">
        <v>0</v>
      </c>
      <c r="L553" s="1">
        <v>2017</v>
      </c>
    </row>
    <row r="554" spans="1:12" x14ac:dyDescent="0.25">
      <c r="A554" s="1" t="s">
        <v>1992</v>
      </c>
      <c r="B554" s="1">
        <v>100</v>
      </c>
      <c r="C554" s="1">
        <v>119</v>
      </c>
      <c r="D554" s="1">
        <v>0.4</v>
      </c>
      <c r="E554" s="1">
        <v>16.5</v>
      </c>
      <c r="F554" s="1">
        <v>5.9</v>
      </c>
      <c r="G554" s="1"/>
      <c r="H554" s="1">
        <v>450</v>
      </c>
      <c r="I554" s="1"/>
      <c r="J554" s="1"/>
      <c r="K554" s="1">
        <v>0</v>
      </c>
      <c r="L554" s="1">
        <v>2017</v>
      </c>
    </row>
    <row r="555" spans="1:12" x14ac:dyDescent="0.25">
      <c r="A555" s="1" t="s">
        <v>1993</v>
      </c>
      <c r="B555" s="1">
        <v>100</v>
      </c>
      <c r="C555" s="1">
        <v>151</v>
      </c>
      <c r="D555" s="1">
        <v>1.5</v>
      </c>
      <c r="E555" s="1">
        <v>22.2</v>
      </c>
      <c r="F555" s="1">
        <v>5.4</v>
      </c>
      <c r="G555" s="1">
        <v>0</v>
      </c>
      <c r="H555" s="1"/>
      <c r="I555" s="1">
        <v>61</v>
      </c>
      <c r="J555" s="1">
        <v>0</v>
      </c>
      <c r="K555" s="1">
        <v>0</v>
      </c>
      <c r="L555" s="1">
        <v>2011</v>
      </c>
    </row>
    <row r="556" spans="1:12" x14ac:dyDescent="0.25">
      <c r="A556" s="1" t="s">
        <v>1994</v>
      </c>
      <c r="B556" s="1">
        <v>100</v>
      </c>
      <c r="C556" s="1">
        <v>119</v>
      </c>
      <c r="D556" s="1">
        <v>0.3</v>
      </c>
      <c r="E556" s="1">
        <v>19.3</v>
      </c>
      <c r="F556" s="1">
        <v>4.8</v>
      </c>
      <c r="G556" s="1"/>
      <c r="H556" s="1">
        <v>651</v>
      </c>
      <c r="I556" s="1"/>
      <c r="J556" s="1"/>
      <c r="K556" s="1">
        <v>0</v>
      </c>
      <c r="L556" s="1">
        <v>2017</v>
      </c>
    </row>
    <row r="557" spans="1:12" x14ac:dyDescent="0.25">
      <c r="A557" s="1" t="s">
        <v>1995</v>
      </c>
      <c r="B557" s="1">
        <v>100</v>
      </c>
      <c r="C557" s="1">
        <v>196</v>
      </c>
      <c r="D557" s="1">
        <v>0.2</v>
      </c>
      <c r="E557" s="1">
        <v>25.3</v>
      </c>
      <c r="F557" s="1">
        <v>9.4</v>
      </c>
      <c r="G557" s="1"/>
      <c r="H557" s="1">
        <v>100</v>
      </c>
      <c r="I557" s="1">
        <v>80</v>
      </c>
      <c r="J557" s="1">
        <v>2.5299999999999998</v>
      </c>
      <c r="K557" s="1">
        <v>0</v>
      </c>
      <c r="L557" s="1">
        <v>2017</v>
      </c>
    </row>
    <row r="558" spans="1:12" x14ac:dyDescent="0.25">
      <c r="A558" s="1" t="s">
        <v>1996</v>
      </c>
      <c r="B558" s="1">
        <v>100</v>
      </c>
      <c r="C558" s="1">
        <v>313</v>
      </c>
      <c r="D558" s="1">
        <v>0.6</v>
      </c>
      <c r="E558" s="1">
        <v>45.6</v>
      </c>
      <c r="F558" s="1">
        <v>14.8</v>
      </c>
      <c r="G558" s="1"/>
      <c r="H558" s="1"/>
      <c r="I558" s="1"/>
      <c r="J558" s="1"/>
      <c r="K558" s="1">
        <v>0</v>
      </c>
      <c r="L558" s="1">
        <v>2017</v>
      </c>
    </row>
    <row r="559" spans="1:12" x14ac:dyDescent="0.25">
      <c r="A559" s="1" t="s">
        <v>1997</v>
      </c>
      <c r="B559" s="1">
        <v>100</v>
      </c>
      <c r="C559" s="1">
        <v>178</v>
      </c>
      <c r="D559" s="1">
        <v>0.2</v>
      </c>
      <c r="E559" s="1">
        <v>22.4</v>
      </c>
      <c r="F559" s="1">
        <v>8.6999999999999993</v>
      </c>
      <c r="G559" s="1"/>
      <c r="H559" s="1">
        <v>80</v>
      </c>
      <c r="I559" s="1">
        <v>68</v>
      </c>
      <c r="J559" s="1">
        <v>2.37</v>
      </c>
      <c r="K559" s="1">
        <v>0</v>
      </c>
      <c r="L559" s="1">
        <v>2017</v>
      </c>
    </row>
    <row r="560" spans="1:12" x14ac:dyDescent="0.25">
      <c r="A560" s="1" t="s">
        <v>1998</v>
      </c>
      <c r="B560" s="1">
        <v>100</v>
      </c>
      <c r="C560" s="1">
        <v>160</v>
      </c>
      <c r="D560" s="1">
        <v>0.2</v>
      </c>
      <c r="E560" s="1">
        <v>20</v>
      </c>
      <c r="F560" s="1">
        <v>9.1</v>
      </c>
      <c r="G560" s="1"/>
      <c r="H560" s="1">
        <v>95</v>
      </c>
      <c r="I560" s="1"/>
      <c r="J560" s="1"/>
      <c r="K560" s="1">
        <v>0</v>
      </c>
      <c r="L560" s="1">
        <v>2017</v>
      </c>
    </row>
    <row r="561" spans="1:12" x14ac:dyDescent="0.25">
      <c r="A561" s="1" t="s">
        <v>1999</v>
      </c>
      <c r="B561" s="1">
        <v>100</v>
      </c>
      <c r="C561" s="1">
        <v>113</v>
      </c>
      <c r="D561" s="1">
        <v>0.2</v>
      </c>
      <c r="E561" s="1">
        <v>23.1</v>
      </c>
      <c r="F561" s="1">
        <v>1.6</v>
      </c>
      <c r="G561" s="1"/>
      <c r="H561" s="1">
        <v>1600</v>
      </c>
      <c r="I561" s="1">
        <v>240</v>
      </c>
      <c r="J561" s="1">
        <v>0.26</v>
      </c>
      <c r="K561" s="1">
        <v>0</v>
      </c>
      <c r="L561" s="1">
        <v>2017</v>
      </c>
    </row>
    <row r="562" spans="1:12" x14ac:dyDescent="0.25">
      <c r="A562" s="1" t="s">
        <v>2000</v>
      </c>
      <c r="B562" s="1">
        <v>100</v>
      </c>
      <c r="C562" s="1">
        <v>120</v>
      </c>
      <c r="D562" s="1">
        <v>4.4000000000000004</v>
      </c>
      <c r="E562" s="1">
        <v>17.7</v>
      </c>
      <c r="F562" s="1">
        <v>3.6</v>
      </c>
      <c r="G562" s="1"/>
      <c r="H562" s="1"/>
      <c r="I562" s="1"/>
      <c r="J562" s="1"/>
      <c r="K562" s="1">
        <v>0</v>
      </c>
      <c r="L562" s="1">
        <v>2017</v>
      </c>
    </row>
    <row r="563" spans="1:12" x14ac:dyDescent="0.25">
      <c r="A563" s="1" t="s">
        <v>2001</v>
      </c>
      <c r="B563" s="1">
        <v>100</v>
      </c>
      <c r="C563" s="1">
        <v>311</v>
      </c>
      <c r="D563" s="1">
        <v>0.4</v>
      </c>
      <c r="E563" s="1">
        <v>44.4</v>
      </c>
      <c r="F563" s="1">
        <v>15.2</v>
      </c>
      <c r="G563" s="1"/>
      <c r="H563" s="1">
        <v>412</v>
      </c>
      <c r="I563" s="1"/>
      <c r="J563" s="1"/>
      <c r="K563" s="1">
        <v>0</v>
      </c>
      <c r="L563" s="1">
        <v>2017</v>
      </c>
    </row>
    <row r="564" spans="1:12" x14ac:dyDescent="0.25">
      <c r="A564" s="1" t="s">
        <v>2002</v>
      </c>
      <c r="B564" s="1">
        <v>100</v>
      </c>
      <c r="C564" s="1">
        <v>75</v>
      </c>
      <c r="D564" s="1">
        <v>2</v>
      </c>
      <c r="E564" s="1">
        <v>15.9</v>
      </c>
      <c r="F564" s="1">
        <v>0.6</v>
      </c>
      <c r="G564" s="1"/>
      <c r="H564" s="1"/>
      <c r="I564" s="1"/>
      <c r="J564" s="1"/>
      <c r="K564" s="1">
        <v>0</v>
      </c>
      <c r="L564" s="1">
        <v>2017</v>
      </c>
    </row>
    <row r="565" spans="1:12" x14ac:dyDescent="0.25">
      <c r="A565" s="1" t="s">
        <v>2003</v>
      </c>
      <c r="B565" s="1">
        <v>100</v>
      </c>
      <c r="C565" s="1">
        <v>110</v>
      </c>
      <c r="D565" s="1">
        <v>0</v>
      </c>
      <c r="E565" s="1">
        <v>19.02</v>
      </c>
      <c r="F565" s="1">
        <v>4.04</v>
      </c>
      <c r="G565" s="1">
        <v>0</v>
      </c>
      <c r="H565" s="1">
        <v>51</v>
      </c>
      <c r="I565" s="1">
        <v>52.97</v>
      </c>
      <c r="J565" s="1">
        <v>1.1100000000000001</v>
      </c>
      <c r="K565" s="1">
        <v>0</v>
      </c>
      <c r="L565" s="1">
        <v>2017</v>
      </c>
    </row>
    <row r="566" spans="1:12" x14ac:dyDescent="0.25">
      <c r="A566" s="1" t="s">
        <v>2004</v>
      </c>
      <c r="B566" s="1">
        <v>100</v>
      </c>
      <c r="C566" s="1">
        <v>114</v>
      </c>
      <c r="D566" s="1">
        <v>15.2</v>
      </c>
      <c r="E566" s="1">
        <v>10.8</v>
      </c>
      <c r="F566" s="1">
        <v>0.8</v>
      </c>
      <c r="G566" s="1"/>
      <c r="H566" s="1">
        <v>792</v>
      </c>
      <c r="I566" s="1"/>
      <c r="J566" s="1"/>
      <c r="K566" s="1">
        <v>0</v>
      </c>
      <c r="L566" s="1">
        <v>2017</v>
      </c>
    </row>
    <row r="567" spans="1:12" x14ac:dyDescent="0.25">
      <c r="A567" s="1" t="s">
        <v>2005</v>
      </c>
      <c r="B567" s="1">
        <v>30</v>
      </c>
      <c r="C567" s="1">
        <v>43.5</v>
      </c>
      <c r="D567" s="1">
        <v>4.68</v>
      </c>
      <c r="E567" s="1">
        <v>4.62</v>
      </c>
      <c r="F567" s="1">
        <v>0.51</v>
      </c>
      <c r="G567" s="1">
        <v>0</v>
      </c>
      <c r="H567" s="1"/>
      <c r="I567" s="1">
        <v>0</v>
      </c>
      <c r="J567" s="1">
        <v>0</v>
      </c>
      <c r="K567" s="1">
        <v>0</v>
      </c>
      <c r="L567" s="1">
        <v>2011</v>
      </c>
    </row>
    <row r="568" spans="1:12" x14ac:dyDescent="0.25">
      <c r="A568" s="1" t="s">
        <v>2006</v>
      </c>
      <c r="B568" s="1">
        <v>100</v>
      </c>
      <c r="C568" s="1">
        <v>3</v>
      </c>
      <c r="D568" s="1">
        <v>0.4</v>
      </c>
      <c r="E568" s="1">
        <v>0</v>
      </c>
      <c r="F568" s="1">
        <v>0.1</v>
      </c>
      <c r="G568" s="1"/>
      <c r="H568" s="1">
        <v>77</v>
      </c>
      <c r="I568" s="1"/>
      <c r="J568" s="1"/>
      <c r="K568" s="1">
        <v>0</v>
      </c>
      <c r="L568" s="1">
        <v>2017</v>
      </c>
    </row>
    <row r="569" spans="1:12" x14ac:dyDescent="0.25">
      <c r="A569" s="1" t="s">
        <v>2007</v>
      </c>
      <c r="B569" s="1">
        <v>100</v>
      </c>
      <c r="C569" s="1">
        <v>99</v>
      </c>
      <c r="D569" s="1">
        <v>12.4</v>
      </c>
      <c r="E569" s="1">
        <v>10.199999999999999</v>
      </c>
      <c r="F569" s="1">
        <v>0.7</v>
      </c>
      <c r="G569" s="1"/>
      <c r="H569" s="1">
        <v>685</v>
      </c>
      <c r="I569" s="1"/>
      <c r="J569" s="1"/>
      <c r="K569" s="1">
        <v>0</v>
      </c>
      <c r="L569" s="1">
        <v>2017</v>
      </c>
    </row>
    <row r="570" spans="1:12" x14ac:dyDescent="0.25">
      <c r="A570" s="1" t="s">
        <v>2008</v>
      </c>
      <c r="B570" s="1">
        <v>100</v>
      </c>
      <c r="C570" s="1">
        <v>142</v>
      </c>
      <c r="D570" s="1">
        <v>17.7</v>
      </c>
      <c r="E570" s="1">
        <v>11.8</v>
      </c>
      <c r="F570" s="1">
        <v>2.2999999999999998</v>
      </c>
      <c r="G570" s="1"/>
      <c r="H570" s="1">
        <v>749</v>
      </c>
      <c r="I570" s="1"/>
      <c r="J570" s="1"/>
      <c r="K570" s="1">
        <v>0</v>
      </c>
      <c r="L570" s="1">
        <v>2017</v>
      </c>
    </row>
    <row r="571" spans="1:12" x14ac:dyDescent="0.25">
      <c r="A571" s="1" t="s">
        <v>2009</v>
      </c>
      <c r="B571" s="1">
        <v>100</v>
      </c>
      <c r="C571" s="1">
        <v>178</v>
      </c>
      <c r="D571" s="1">
        <v>17.79</v>
      </c>
      <c r="E571" s="1">
        <v>9.01</v>
      </c>
      <c r="F571" s="1">
        <v>7.45</v>
      </c>
      <c r="G571" s="1"/>
      <c r="H571" s="1">
        <v>584</v>
      </c>
      <c r="I571" s="1">
        <v>20.36</v>
      </c>
      <c r="J571" s="1">
        <v>2.73</v>
      </c>
      <c r="K571" s="1">
        <v>0</v>
      </c>
      <c r="L571" s="1">
        <v>2017</v>
      </c>
    </row>
    <row r="572" spans="1:12" x14ac:dyDescent="0.25">
      <c r="A572" s="1" t="s">
        <v>2010</v>
      </c>
      <c r="B572" s="1">
        <v>30</v>
      </c>
      <c r="C572" s="1">
        <v>75.599999999999994</v>
      </c>
      <c r="D572" s="1">
        <v>5.4</v>
      </c>
      <c r="E572" s="1">
        <v>4.38</v>
      </c>
      <c r="F572" s="1">
        <v>3.72</v>
      </c>
      <c r="G572" s="1">
        <v>0</v>
      </c>
      <c r="H572" s="1"/>
      <c r="I572" s="1">
        <v>0</v>
      </c>
      <c r="J572" s="1">
        <v>0</v>
      </c>
      <c r="K572" s="1">
        <v>0</v>
      </c>
      <c r="L572" s="1">
        <v>2011</v>
      </c>
    </row>
    <row r="573" spans="1:12" x14ac:dyDescent="0.25">
      <c r="A573" s="1" t="s">
        <v>2011</v>
      </c>
      <c r="B573" s="1">
        <v>30</v>
      </c>
      <c r="C573" s="1">
        <v>57.3</v>
      </c>
      <c r="D573" s="1">
        <v>1.8</v>
      </c>
      <c r="E573" s="1">
        <v>5.0999999999999996</v>
      </c>
      <c r="F573" s="1">
        <v>3</v>
      </c>
      <c r="G573" s="1">
        <v>0</v>
      </c>
      <c r="H573" s="1">
        <v>213.3</v>
      </c>
      <c r="I573" s="1">
        <v>0</v>
      </c>
      <c r="J573" s="1">
        <v>0</v>
      </c>
      <c r="K573" s="1">
        <v>0</v>
      </c>
      <c r="L573" s="1">
        <v>2011</v>
      </c>
    </row>
    <row r="574" spans="1:12" x14ac:dyDescent="0.25">
      <c r="A574" s="1" t="s">
        <v>2012</v>
      </c>
      <c r="B574" s="1">
        <v>30</v>
      </c>
      <c r="C574" s="1">
        <v>34.5</v>
      </c>
      <c r="D574" s="1">
        <v>1.35</v>
      </c>
      <c r="E574" s="1">
        <v>4.2</v>
      </c>
      <c r="F574" s="1">
        <v>1.2</v>
      </c>
      <c r="G574" s="1">
        <v>0</v>
      </c>
      <c r="H574" s="1"/>
      <c r="I574" s="1">
        <v>0</v>
      </c>
      <c r="J574" s="1">
        <v>0</v>
      </c>
      <c r="K574" s="1">
        <v>0</v>
      </c>
      <c r="L574" s="1">
        <v>2011</v>
      </c>
    </row>
    <row r="575" spans="1:12" x14ac:dyDescent="0.25">
      <c r="A575" s="1" t="s">
        <v>2013</v>
      </c>
      <c r="B575" s="1">
        <v>30</v>
      </c>
      <c r="C575" s="1">
        <v>42.6</v>
      </c>
      <c r="D575" s="1">
        <v>2.5499999999999998</v>
      </c>
      <c r="E575" s="1">
        <v>3.6</v>
      </c>
      <c r="F575" s="1">
        <v>1.8</v>
      </c>
      <c r="G575" s="1">
        <v>0</v>
      </c>
      <c r="H575" s="1"/>
      <c r="I575" s="1">
        <v>0</v>
      </c>
      <c r="J575" s="1">
        <v>0</v>
      </c>
      <c r="K575" s="1">
        <v>0</v>
      </c>
      <c r="L575" s="1">
        <v>2011</v>
      </c>
    </row>
    <row r="576" spans="1:12" x14ac:dyDescent="0.25">
      <c r="A576" s="1" t="s">
        <v>2014</v>
      </c>
      <c r="B576" s="1">
        <v>30</v>
      </c>
      <c r="C576" s="1">
        <v>47.7</v>
      </c>
      <c r="D576" s="1">
        <v>3.87</v>
      </c>
      <c r="E576" s="1">
        <v>2.91</v>
      </c>
      <c r="F576" s="1">
        <v>2.0699999999999998</v>
      </c>
      <c r="G576" s="1">
        <v>0</v>
      </c>
      <c r="H576" s="1"/>
      <c r="I576" s="1">
        <v>0</v>
      </c>
      <c r="J576" s="1">
        <v>0</v>
      </c>
      <c r="K576" s="1">
        <v>0</v>
      </c>
      <c r="L576" s="1">
        <v>2011</v>
      </c>
    </row>
    <row r="577" spans="1:12" x14ac:dyDescent="0.25">
      <c r="A577" s="1" t="s">
        <v>2015</v>
      </c>
      <c r="B577" s="1">
        <v>100</v>
      </c>
      <c r="C577" s="1">
        <v>92</v>
      </c>
      <c r="D577" s="1"/>
      <c r="E577" s="1">
        <v>18.41</v>
      </c>
      <c r="F577" s="1">
        <v>2.2599999999999998</v>
      </c>
      <c r="G577" s="1">
        <v>0</v>
      </c>
      <c r="H577" s="1">
        <v>47</v>
      </c>
      <c r="I577" s="1">
        <v>2.83</v>
      </c>
      <c r="J577" s="1">
        <v>0.56000000000000005</v>
      </c>
      <c r="K577" s="1">
        <v>0</v>
      </c>
      <c r="L577" s="1">
        <v>2017</v>
      </c>
    </row>
    <row r="578" spans="1:12" x14ac:dyDescent="0.25">
      <c r="A578" s="1" t="s">
        <v>2016</v>
      </c>
      <c r="B578" s="1">
        <v>100</v>
      </c>
      <c r="C578" s="1">
        <v>76</v>
      </c>
      <c r="D578" s="1">
        <v>0.5</v>
      </c>
      <c r="E578" s="1">
        <v>18.899999999999999</v>
      </c>
      <c r="F578" s="1">
        <v>0.1</v>
      </c>
      <c r="G578" s="1"/>
      <c r="H578" s="1"/>
      <c r="I578" s="1"/>
      <c r="J578" s="1"/>
      <c r="K578" s="1">
        <v>0</v>
      </c>
      <c r="L578" s="1">
        <v>2017</v>
      </c>
    </row>
    <row r="579" spans="1:12" x14ac:dyDescent="0.25">
      <c r="A579" s="1" t="s">
        <v>2017</v>
      </c>
      <c r="B579" s="1">
        <v>100</v>
      </c>
      <c r="C579" s="1">
        <v>84</v>
      </c>
      <c r="D579" s="1">
        <v>6</v>
      </c>
      <c r="E579" s="1">
        <v>14</v>
      </c>
      <c r="F579" s="1">
        <v>0.5</v>
      </c>
      <c r="G579" s="1"/>
      <c r="H579" s="1"/>
      <c r="I579" s="1"/>
      <c r="J579" s="1"/>
      <c r="K579" s="1">
        <v>0</v>
      </c>
      <c r="L579" s="1">
        <v>2017</v>
      </c>
    </row>
    <row r="580" spans="1:12" x14ac:dyDescent="0.25">
      <c r="A580" s="1" t="s">
        <v>2018</v>
      </c>
      <c r="B580" s="1">
        <v>100</v>
      </c>
      <c r="C580" s="1">
        <v>48</v>
      </c>
      <c r="D580" s="1">
        <v>0.5</v>
      </c>
      <c r="E580" s="1">
        <v>10.8</v>
      </c>
      <c r="F580" s="1">
        <v>0.5</v>
      </c>
      <c r="G580" s="1"/>
      <c r="H580" s="1"/>
      <c r="I580" s="1"/>
      <c r="J580" s="1"/>
      <c r="K580" s="1">
        <v>0</v>
      </c>
      <c r="L580" s="1">
        <v>2017</v>
      </c>
    </row>
    <row r="581" spans="1:12" x14ac:dyDescent="0.25">
      <c r="A581" s="1" t="s">
        <v>2019</v>
      </c>
      <c r="B581" s="1">
        <v>100</v>
      </c>
      <c r="C581" s="1">
        <v>93</v>
      </c>
      <c r="D581" s="1">
        <v>5.6</v>
      </c>
      <c r="E581" s="1">
        <v>14.2</v>
      </c>
      <c r="F581" s="1">
        <v>1.6</v>
      </c>
      <c r="G581" s="1"/>
      <c r="H581" s="1"/>
      <c r="I581" s="1"/>
      <c r="J581" s="1"/>
      <c r="K581" s="1">
        <v>0</v>
      </c>
      <c r="L581" s="1">
        <v>2017</v>
      </c>
    </row>
    <row r="582" spans="1:12" x14ac:dyDescent="0.25">
      <c r="A582" s="1" t="s">
        <v>2020</v>
      </c>
      <c r="B582" s="1">
        <v>100</v>
      </c>
      <c r="C582" s="1">
        <v>51</v>
      </c>
      <c r="D582" s="1">
        <v>2.2999999999999998</v>
      </c>
      <c r="E582" s="1">
        <v>9</v>
      </c>
      <c r="F582" s="1">
        <v>0.7</v>
      </c>
      <c r="G582" s="1"/>
      <c r="H582" s="1"/>
      <c r="I582" s="1"/>
      <c r="J582" s="1"/>
      <c r="K582" s="1">
        <v>0</v>
      </c>
      <c r="L582" s="1">
        <v>2017</v>
      </c>
    </row>
    <row r="583" spans="1:12" x14ac:dyDescent="0.25">
      <c r="A583" s="1" t="s">
        <v>2021</v>
      </c>
      <c r="B583" s="1">
        <v>100</v>
      </c>
      <c r="C583" s="1">
        <v>80</v>
      </c>
      <c r="D583" s="1">
        <v>1.1000000000000001</v>
      </c>
      <c r="E583" s="1">
        <v>18.8</v>
      </c>
      <c r="F583" s="1">
        <v>0.3</v>
      </c>
      <c r="G583" s="1"/>
      <c r="H583" s="1"/>
      <c r="I583" s="1"/>
      <c r="J583" s="1"/>
      <c r="K583" s="1">
        <v>0</v>
      </c>
      <c r="L583" s="1">
        <v>2017</v>
      </c>
    </row>
    <row r="584" spans="1:12" x14ac:dyDescent="0.25">
      <c r="A584" s="1" t="s">
        <v>2022</v>
      </c>
      <c r="B584" s="1">
        <v>100</v>
      </c>
      <c r="C584" s="1">
        <v>120</v>
      </c>
      <c r="D584" s="1">
        <v>0</v>
      </c>
      <c r="E584" s="1">
        <v>20.100000000000001</v>
      </c>
      <c r="F584" s="1">
        <v>4.7</v>
      </c>
      <c r="G584" s="1"/>
      <c r="H584" s="1">
        <v>155</v>
      </c>
      <c r="I584" s="1"/>
      <c r="J584" s="1"/>
      <c r="K584" s="1">
        <v>0</v>
      </c>
      <c r="L584" s="1">
        <v>2017</v>
      </c>
    </row>
    <row r="585" spans="1:12" x14ac:dyDescent="0.25">
      <c r="A585" s="1" t="s">
        <v>2023</v>
      </c>
      <c r="B585" s="1">
        <v>100</v>
      </c>
      <c r="C585" s="1">
        <v>70</v>
      </c>
      <c r="D585" s="1">
        <v>0.2</v>
      </c>
      <c r="E585" s="1">
        <v>17.399999999999999</v>
      </c>
      <c r="F585" s="1">
        <v>0.2</v>
      </c>
      <c r="G585" s="1"/>
      <c r="H585" s="1">
        <v>178</v>
      </c>
      <c r="I585" s="1"/>
      <c r="J585" s="1"/>
      <c r="K585" s="1">
        <v>0</v>
      </c>
      <c r="L585" s="1">
        <v>2017</v>
      </c>
    </row>
    <row r="586" spans="1:12" x14ac:dyDescent="0.25">
      <c r="A586" s="1" t="s">
        <v>2024</v>
      </c>
      <c r="B586" s="1">
        <v>100</v>
      </c>
      <c r="C586" s="1">
        <v>79</v>
      </c>
      <c r="D586" s="1">
        <v>0</v>
      </c>
      <c r="E586" s="1">
        <v>17.5</v>
      </c>
      <c r="F586" s="1">
        <v>1.2</v>
      </c>
      <c r="G586" s="1"/>
      <c r="H586" s="1"/>
      <c r="I586" s="1"/>
      <c r="J586" s="1"/>
      <c r="K586" s="1">
        <v>0</v>
      </c>
      <c r="L586" s="1">
        <v>2017</v>
      </c>
    </row>
    <row r="587" spans="1:12" x14ac:dyDescent="0.25">
      <c r="A587" s="1" t="s">
        <v>2025</v>
      </c>
      <c r="B587" s="1">
        <v>100</v>
      </c>
      <c r="C587" s="1">
        <v>124</v>
      </c>
      <c r="D587" s="1">
        <v>0.2</v>
      </c>
      <c r="E587" s="1">
        <v>24.6</v>
      </c>
      <c r="F587" s="1">
        <v>3.1</v>
      </c>
      <c r="G587" s="1"/>
      <c r="H587" s="1"/>
      <c r="I587" s="1"/>
      <c r="J587" s="1"/>
      <c r="K587" s="1">
        <v>0</v>
      </c>
      <c r="L587" s="1">
        <v>2017</v>
      </c>
    </row>
    <row r="588" spans="1:12" x14ac:dyDescent="0.25">
      <c r="A588" s="1" t="s">
        <v>2026</v>
      </c>
      <c r="B588" s="1">
        <v>100</v>
      </c>
      <c r="C588" s="1">
        <v>103</v>
      </c>
      <c r="D588" s="1">
        <v>0.1</v>
      </c>
      <c r="E588" s="1">
        <v>24</v>
      </c>
      <c r="F588" s="1">
        <v>1.1000000000000001</v>
      </c>
      <c r="G588" s="1"/>
      <c r="H588" s="1"/>
      <c r="I588" s="1"/>
      <c r="J588" s="1"/>
      <c r="K588" s="1">
        <v>0</v>
      </c>
      <c r="L588" s="1">
        <v>2017</v>
      </c>
    </row>
    <row r="589" spans="1:12" x14ac:dyDescent="0.25">
      <c r="A589" s="1" t="s">
        <v>2027</v>
      </c>
      <c r="B589" s="1">
        <v>100</v>
      </c>
      <c r="C589" s="1">
        <v>110</v>
      </c>
      <c r="D589" s="1">
        <v>0.5</v>
      </c>
      <c r="E589" s="1">
        <v>21</v>
      </c>
      <c r="F589" s="1">
        <v>3</v>
      </c>
      <c r="G589" s="1"/>
      <c r="H589" s="1"/>
      <c r="I589" s="1"/>
      <c r="J589" s="1"/>
      <c r="K589" s="1">
        <v>0</v>
      </c>
      <c r="L589" s="1">
        <v>2017</v>
      </c>
    </row>
    <row r="590" spans="1:12" x14ac:dyDescent="0.25">
      <c r="A590" s="1" t="s">
        <v>2028</v>
      </c>
      <c r="B590" s="1">
        <v>100</v>
      </c>
      <c r="C590" s="1">
        <v>329</v>
      </c>
      <c r="D590" s="1">
        <v>34.299999999999997</v>
      </c>
      <c r="E590" s="1">
        <v>41.8</v>
      </c>
      <c r="F590" s="1">
        <v>2.2999999999999998</v>
      </c>
      <c r="G590" s="1"/>
      <c r="H590" s="1">
        <v>1504</v>
      </c>
      <c r="I590" s="1"/>
      <c r="J590" s="1"/>
      <c r="K590" s="1">
        <v>0</v>
      </c>
      <c r="L590" s="1">
        <v>2017</v>
      </c>
    </row>
    <row r="591" spans="1:12" x14ac:dyDescent="0.25">
      <c r="A591" s="1" t="s">
        <v>2029</v>
      </c>
      <c r="B591" s="1">
        <v>100</v>
      </c>
      <c r="C591" s="1">
        <v>107</v>
      </c>
      <c r="D591" s="1">
        <v>0.3</v>
      </c>
      <c r="E591" s="1">
        <v>18</v>
      </c>
      <c r="F591" s="1">
        <v>4</v>
      </c>
      <c r="G591" s="1"/>
      <c r="H591" s="1"/>
      <c r="I591" s="1"/>
      <c r="J591" s="1"/>
      <c r="K591" s="1">
        <v>0</v>
      </c>
      <c r="L591" s="1">
        <v>2017</v>
      </c>
    </row>
    <row r="592" spans="1:12" x14ac:dyDescent="0.25">
      <c r="A592" s="1" t="s">
        <v>2030</v>
      </c>
      <c r="B592" s="1">
        <v>100</v>
      </c>
      <c r="C592" s="1">
        <v>76</v>
      </c>
      <c r="D592" s="1">
        <v>0.3</v>
      </c>
      <c r="E592" s="1">
        <v>19.100000000000001</v>
      </c>
      <c r="F592" s="1">
        <v>0.1</v>
      </c>
      <c r="G592" s="1"/>
      <c r="H592" s="1"/>
      <c r="I592" s="1"/>
      <c r="J592" s="1"/>
      <c r="K592" s="1">
        <v>0</v>
      </c>
      <c r="L592" s="1">
        <v>2017</v>
      </c>
    </row>
    <row r="593" spans="1:12" x14ac:dyDescent="0.25">
      <c r="A593" s="1" t="s">
        <v>2031</v>
      </c>
      <c r="B593" s="1">
        <v>100</v>
      </c>
      <c r="C593" s="1">
        <v>51</v>
      </c>
      <c r="D593" s="1">
        <v>2.9</v>
      </c>
      <c r="E593" s="1">
        <v>8.9</v>
      </c>
      <c r="F593" s="1">
        <v>0.5</v>
      </c>
      <c r="G593" s="1"/>
      <c r="H593" s="1"/>
      <c r="I593" s="1"/>
      <c r="J593" s="1"/>
      <c r="K593" s="1">
        <v>0</v>
      </c>
      <c r="L593" s="1">
        <v>2017</v>
      </c>
    </row>
    <row r="594" spans="1:12" x14ac:dyDescent="0.25">
      <c r="A594" s="1" t="s">
        <v>2032</v>
      </c>
      <c r="B594" s="1">
        <v>100</v>
      </c>
      <c r="C594" s="1">
        <v>172</v>
      </c>
      <c r="D594" s="1">
        <v>7.39</v>
      </c>
      <c r="E594" s="1">
        <v>23.8</v>
      </c>
      <c r="F594" s="1">
        <v>4.4800000000000004</v>
      </c>
      <c r="G594" s="1"/>
      <c r="H594" s="1">
        <v>369</v>
      </c>
      <c r="I594" s="1">
        <v>56</v>
      </c>
      <c r="J594" s="1">
        <v>0.85</v>
      </c>
      <c r="K594" s="1">
        <v>0</v>
      </c>
      <c r="L594" s="1">
        <v>2017</v>
      </c>
    </row>
    <row r="595" spans="1:12" x14ac:dyDescent="0.25">
      <c r="A595" s="1" t="s">
        <v>2033</v>
      </c>
      <c r="B595" s="1">
        <v>100</v>
      </c>
      <c r="C595" s="1">
        <v>72</v>
      </c>
      <c r="D595" s="1">
        <v>5.0999999999999996</v>
      </c>
      <c r="E595" s="1">
        <v>10.3</v>
      </c>
      <c r="F595" s="1">
        <v>1.1000000000000001</v>
      </c>
      <c r="G595" s="1"/>
      <c r="H595" s="1"/>
      <c r="I595" s="1"/>
      <c r="J595" s="1"/>
      <c r="K595" s="1">
        <v>0</v>
      </c>
      <c r="L595" s="1">
        <v>2017</v>
      </c>
    </row>
    <row r="596" spans="1:12" x14ac:dyDescent="0.25">
      <c r="A596" s="1" t="s">
        <v>2034</v>
      </c>
      <c r="B596" s="1">
        <v>100</v>
      </c>
      <c r="C596" s="1">
        <v>52</v>
      </c>
      <c r="D596" s="1">
        <v>1.1000000000000001</v>
      </c>
      <c r="E596" s="1">
        <v>10.1</v>
      </c>
      <c r="F596" s="1">
        <v>0.9</v>
      </c>
      <c r="G596" s="1"/>
      <c r="H596" s="1"/>
      <c r="I596" s="1"/>
      <c r="J596" s="1"/>
      <c r="K596" s="1">
        <v>0</v>
      </c>
      <c r="L596" s="1">
        <v>2017</v>
      </c>
    </row>
    <row r="597" spans="1:12" x14ac:dyDescent="0.25">
      <c r="A597" s="1" t="s">
        <v>2035</v>
      </c>
      <c r="B597" s="1">
        <v>100</v>
      </c>
      <c r="C597" s="1">
        <v>83</v>
      </c>
      <c r="D597" s="1">
        <v>0</v>
      </c>
      <c r="E597" s="1">
        <v>18.3</v>
      </c>
      <c r="F597" s="1">
        <v>1.4</v>
      </c>
      <c r="G597" s="1"/>
      <c r="H597" s="1"/>
      <c r="I597" s="1"/>
      <c r="J597" s="1"/>
      <c r="K597" s="1">
        <v>0</v>
      </c>
      <c r="L597" s="1">
        <v>2017</v>
      </c>
    </row>
    <row r="598" spans="1:12" x14ac:dyDescent="0.25">
      <c r="A598" s="1" t="s">
        <v>2036</v>
      </c>
      <c r="B598" s="1">
        <v>100</v>
      </c>
      <c r="C598" s="1">
        <v>79</v>
      </c>
      <c r="D598" s="1">
        <v>0.4</v>
      </c>
      <c r="E598" s="1">
        <v>19.399999999999999</v>
      </c>
      <c r="F598" s="1">
        <v>0.2</v>
      </c>
      <c r="G598" s="1"/>
      <c r="H598" s="1"/>
      <c r="I598" s="1"/>
      <c r="J598" s="1"/>
      <c r="K598" s="1">
        <v>0</v>
      </c>
      <c r="L598" s="1">
        <v>2017</v>
      </c>
    </row>
    <row r="599" spans="1:12" x14ac:dyDescent="0.25">
      <c r="A599" s="1" t="s">
        <v>2037</v>
      </c>
      <c r="B599" s="1">
        <v>100</v>
      </c>
      <c r="C599" s="1">
        <v>70</v>
      </c>
      <c r="D599" s="1">
        <v>0.2</v>
      </c>
      <c r="E599" s="1">
        <v>17.3</v>
      </c>
      <c r="F599" s="1">
        <v>0.2</v>
      </c>
      <c r="G599" s="1"/>
      <c r="H599" s="1"/>
      <c r="I599" s="1"/>
      <c r="J599" s="1"/>
      <c r="K599" s="1">
        <v>0</v>
      </c>
      <c r="L599" s="1">
        <v>2017</v>
      </c>
    </row>
    <row r="600" spans="1:12" x14ac:dyDescent="0.25">
      <c r="A600" s="1" t="s">
        <v>2038</v>
      </c>
      <c r="B600" s="1">
        <v>100</v>
      </c>
      <c r="C600" s="1">
        <v>165</v>
      </c>
      <c r="D600" s="1">
        <v>0.2</v>
      </c>
      <c r="E600" s="1">
        <v>14.4</v>
      </c>
      <c r="F600" s="1">
        <v>12</v>
      </c>
      <c r="G600" s="1"/>
      <c r="H600" s="1"/>
      <c r="I600" s="1"/>
      <c r="J600" s="1"/>
      <c r="K600" s="1">
        <v>0</v>
      </c>
      <c r="L600" s="1">
        <v>2017</v>
      </c>
    </row>
    <row r="601" spans="1:12" x14ac:dyDescent="0.25">
      <c r="A601" s="1" t="s">
        <v>2039</v>
      </c>
      <c r="B601" s="1">
        <v>100</v>
      </c>
      <c r="C601" s="1">
        <v>80</v>
      </c>
      <c r="D601" s="1">
        <v>5.27</v>
      </c>
      <c r="E601" s="1">
        <v>9.66</v>
      </c>
      <c r="F601" s="1">
        <v>2.19</v>
      </c>
      <c r="G601" s="1">
        <v>0.97</v>
      </c>
      <c r="H601" s="1">
        <v>480</v>
      </c>
      <c r="I601" s="1">
        <v>12.48</v>
      </c>
      <c r="J601" s="1">
        <v>0.41</v>
      </c>
      <c r="K601" s="1">
        <v>0</v>
      </c>
      <c r="L601" s="1">
        <v>2017</v>
      </c>
    </row>
    <row r="602" spans="1:12" x14ac:dyDescent="0.25">
      <c r="A602" s="1" t="s">
        <v>2040</v>
      </c>
      <c r="B602" s="1">
        <v>100</v>
      </c>
      <c r="C602" s="1">
        <v>187</v>
      </c>
      <c r="D602" s="1">
        <v>9.41</v>
      </c>
      <c r="E602" s="1">
        <v>16.04</v>
      </c>
      <c r="F602" s="1">
        <v>9.26</v>
      </c>
      <c r="G602" s="1"/>
      <c r="H602" s="1">
        <v>402</v>
      </c>
      <c r="I602" s="1">
        <v>13</v>
      </c>
      <c r="J602" s="1">
        <v>1.54</v>
      </c>
      <c r="K602" s="1">
        <v>0</v>
      </c>
      <c r="L602" s="1">
        <v>2017</v>
      </c>
    </row>
    <row r="603" spans="1:12" x14ac:dyDescent="0.25">
      <c r="A603" s="1" t="s">
        <v>2041</v>
      </c>
      <c r="B603" s="1">
        <v>100</v>
      </c>
      <c r="C603" s="1">
        <v>152</v>
      </c>
      <c r="D603" s="1">
        <v>14.8</v>
      </c>
      <c r="E603" s="1">
        <v>18.600000000000001</v>
      </c>
      <c r="F603" s="1">
        <v>1.3</v>
      </c>
      <c r="G603" s="1">
        <v>0</v>
      </c>
      <c r="H603" s="1"/>
      <c r="I603" s="1">
        <v>0</v>
      </c>
      <c r="J603" s="1">
        <v>0</v>
      </c>
      <c r="K603" s="1">
        <v>0</v>
      </c>
      <c r="L603" s="1">
        <v>2011</v>
      </c>
    </row>
    <row r="604" spans="1:12" x14ac:dyDescent="0.25">
      <c r="A604" s="1" t="s">
        <v>2042</v>
      </c>
      <c r="B604" s="1">
        <v>100</v>
      </c>
      <c r="C604" s="1">
        <v>182</v>
      </c>
      <c r="D604" s="1">
        <v>0</v>
      </c>
      <c r="E604" s="1">
        <v>22.31</v>
      </c>
      <c r="F604" s="1">
        <v>10.6</v>
      </c>
      <c r="G604" s="1">
        <v>0</v>
      </c>
      <c r="H604" s="1">
        <v>157</v>
      </c>
      <c r="I604" s="1">
        <v>42.95</v>
      </c>
      <c r="J604" s="1">
        <v>0.88</v>
      </c>
      <c r="K604" s="1">
        <v>0</v>
      </c>
      <c r="L604" s="1">
        <v>2017</v>
      </c>
    </row>
    <row r="605" spans="1:12" x14ac:dyDescent="0.25">
      <c r="A605" s="1" t="s">
        <v>2043</v>
      </c>
      <c r="B605" s="1">
        <v>100</v>
      </c>
      <c r="C605" s="1">
        <v>184</v>
      </c>
      <c r="D605" s="1">
        <v>0</v>
      </c>
      <c r="E605" s="1">
        <v>29.91</v>
      </c>
      <c r="F605" s="1">
        <v>6.28</v>
      </c>
      <c r="G605" s="1"/>
      <c r="H605" s="1">
        <v>50</v>
      </c>
      <c r="I605" s="1">
        <v>49</v>
      </c>
      <c r="J605" s="1">
        <v>1.61</v>
      </c>
      <c r="K605" s="1">
        <v>0</v>
      </c>
      <c r="L605" s="1">
        <v>2017</v>
      </c>
    </row>
    <row r="606" spans="1:12" x14ac:dyDescent="0.25">
      <c r="A606" s="1" t="s">
        <v>2044</v>
      </c>
      <c r="B606" s="1">
        <v>100</v>
      </c>
      <c r="C606" s="1">
        <v>104</v>
      </c>
      <c r="D606" s="1">
        <v>0.1</v>
      </c>
      <c r="E606" s="1">
        <v>24.5</v>
      </c>
      <c r="F606" s="1">
        <v>1</v>
      </c>
      <c r="G606" s="1"/>
      <c r="H606" s="1">
        <v>40</v>
      </c>
      <c r="I606" s="1"/>
      <c r="J606" s="1"/>
      <c r="K606" s="1">
        <v>0</v>
      </c>
      <c r="L606" s="1">
        <v>2017</v>
      </c>
    </row>
    <row r="607" spans="1:12" x14ac:dyDescent="0.25">
      <c r="A607" s="1" t="s">
        <v>2045</v>
      </c>
      <c r="B607" s="1">
        <v>15</v>
      </c>
      <c r="C607" s="1">
        <v>48.45</v>
      </c>
      <c r="D607" s="1">
        <v>0</v>
      </c>
      <c r="E607" s="1">
        <v>11.07</v>
      </c>
      <c r="F607" s="1">
        <v>0.18</v>
      </c>
      <c r="G607" s="1">
        <v>0</v>
      </c>
      <c r="H607" s="1"/>
      <c r="I607" s="1">
        <v>0</v>
      </c>
      <c r="J607" s="1">
        <v>0</v>
      </c>
      <c r="K607" s="1">
        <v>0</v>
      </c>
      <c r="L607" s="1">
        <v>2011</v>
      </c>
    </row>
    <row r="608" spans="1:12" x14ac:dyDescent="0.25">
      <c r="A608" s="1" t="s">
        <v>2046</v>
      </c>
      <c r="B608" s="1">
        <v>100</v>
      </c>
      <c r="C608" s="1">
        <v>125</v>
      </c>
      <c r="D608" s="1">
        <v>0.1</v>
      </c>
      <c r="E608" s="1">
        <v>26.4</v>
      </c>
      <c r="F608" s="1">
        <v>1.4</v>
      </c>
      <c r="G608" s="1"/>
      <c r="H608" s="1">
        <v>49</v>
      </c>
      <c r="I608" s="1">
        <v>50</v>
      </c>
      <c r="J608" s="1">
        <v>0.25</v>
      </c>
      <c r="K608" s="1">
        <v>0</v>
      </c>
      <c r="L608" s="1">
        <v>2017</v>
      </c>
    </row>
    <row r="609" spans="1:12" x14ac:dyDescent="0.25">
      <c r="A609" s="1" t="s">
        <v>2047</v>
      </c>
      <c r="B609" s="1">
        <v>100</v>
      </c>
      <c r="C609" s="1">
        <v>166</v>
      </c>
      <c r="D609" s="1">
        <v>0</v>
      </c>
      <c r="E609" s="1">
        <v>23.99</v>
      </c>
      <c r="F609" s="1">
        <v>8.09</v>
      </c>
      <c r="G609" s="1"/>
      <c r="H609" s="1">
        <v>62</v>
      </c>
      <c r="I609" s="1">
        <v>7.78</v>
      </c>
      <c r="J609" s="1">
        <v>3.05</v>
      </c>
      <c r="K609" s="1">
        <v>0</v>
      </c>
      <c r="L609" s="1">
        <v>2017</v>
      </c>
    </row>
    <row r="610" spans="1:12" x14ac:dyDescent="0.25">
      <c r="A610" s="1" t="s">
        <v>2048</v>
      </c>
      <c r="B610" s="1">
        <v>60</v>
      </c>
      <c r="C610" s="1">
        <v>67.8</v>
      </c>
      <c r="D610" s="1">
        <v>0.18</v>
      </c>
      <c r="E610" s="1">
        <v>13.32</v>
      </c>
      <c r="F610" s="1">
        <v>1.1399999999999999</v>
      </c>
      <c r="G610" s="1">
        <v>0</v>
      </c>
      <c r="H610" s="1">
        <v>30</v>
      </c>
      <c r="I610" s="1">
        <v>0</v>
      </c>
      <c r="J610" s="1">
        <v>0</v>
      </c>
      <c r="K610" s="1">
        <v>0</v>
      </c>
      <c r="L610" s="1">
        <v>2011</v>
      </c>
    </row>
    <row r="611" spans="1:12" x14ac:dyDescent="0.25">
      <c r="A611" s="1" t="s">
        <v>2049</v>
      </c>
      <c r="B611" s="1">
        <v>100</v>
      </c>
      <c r="C611" s="1">
        <v>344</v>
      </c>
      <c r="D611" s="1">
        <v>0.1</v>
      </c>
      <c r="E611" s="1">
        <v>20.100000000000001</v>
      </c>
      <c r="F611" s="1">
        <v>27.5</v>
      </c>
      <c r="G611" s="1"/>
      <c r="H611" s="1">
        <v>71</v>
      </c>
      <c r="I611" s="1">
        <v>55</v>
      </c>
      <c r="J611" s="1">
        <v>5.91</v>
      </c>
      <c r="K611" s="1">
        <v>0</v>
      </c>
      <c r="L611" s="1">
        <v>2017</v>
      </c>
    </row>
    <row r="612" spans="1:12" x14ac:dyDescent="0.25">
      <c r="A612" s="1" t="s">
        <v>2050</v>
      </c>
      <c r="B612" s="1">
        <v>100</v>
      </c>
      <c r="C612" s="1">
        <v>72</v>
      </c>
      <c r="D612" s="1">
        <v>4.9000000000000004</v>
      </c>
      <c r="E612" s="1">
        <v>12.3</v>
      </c>
      <c r="F612" s="1">
        <v>0.4</v>
      </c>
      <c r="G612" s="1"/>
      <c r="H612" s="1"/>
      <c r="I612" s="1"/>
      <c r="J612" s="1"/>
      <c r="K612" s="1">
        <v>0</v>
      </c>
      <c r="L612" s="1">
        <v>2017</v>
      </c>
    </row>
    <row r="613" spans="1:12" x14ac:dyDescent="0.25">
      <c r="A613" s="1" t="s">
        <v>2051</v>
      </c>
      <c r="B613" s="1">
        <v>100</v>
      </c>
      <c r="C613" s="1">
        <v>210</v>
      </c>
      <c r="D613" s="1">
        <v>0.1</v>
      </c>
      <c r="E613" s="1">
        <v>22.7</v>
      </c>
      <c r="F613" s="1">
        <v>12</v>
      </c>
      <c r="G613" s="1"/>
      <c r="H613" s="1">
        <v>55</v>
      </c>
      <c r="I613" s="1">
        <v>91</v>
      </c>
      <c r="J613" s="1">
        <v>2.88</v>
      </c>
      <c r="K613" s="1">
        <v>0</v>
      </c>
      <c r="L613" s="1">
        <v>2017</v>
      </c>
    </row>
    <row r="614" spans="1:12" x14ac:dyDescent="0.25">
      <c r="A614" s="1" t="s">
        <v>2052</v>
      </c>
      <c r="B614" s="1">
        <v>100</v>
      </c>
      <c r="C614" s="1">
        <v>177</v>
      </c>
      <c r="D614" s="1">
        <v>0</v>
      </c>
      <c r="E614" s="1">
        <v>16.600000000000001</v>
      </c>
      <c r="F614" s="1">
        <v>12.5</v>
      </c>
      <c r="G614" s="1"/>
      <c r="H614" s="1"/>
      <c r="I614" s="1"/>
      <c r="J614" s="1"/>
      <c r="K614" s="1">
        <v>0</v>
      </c>
      <c r="L614" s="1">
        <v>2017</v>
      </c>
    </row>
    <row r="615" spans="1:12" x14ac:dyDescent="0.25">
      <c r="A615" s="1" t="s">
        <v>2053</v>
      </c>
      <c r="B615" s="1">
        <v>100</v>
      </c>
      <c r="C615" s="1">
        <v>206</v>
      </c>
      <c r="D615" s="1">
        <v>0.1</v>
      </c>
      <c r="E615" s="1">
        <v>22.2</v>
      </c>
      <c r="F615" s="1">
        <v>11.9</v>
      </c>
      <c r="G615" s="1"/>
      <c r="H615" s="1">
        <v>50</v>
      </c>
      <c r="I615" s="1">
        <v>90</v>
      </c>
      <c r="J615" s="1">
        <v>2.88</v>
      </c>
      <c r="K615" s="1">
        <v>0</v>
      </c>
      <c r="L615" s="1">
        <v>2017</v>
      </c>
    </row>
    <row r="616" spans="1:12" x14ac:dyDescent="0.25">
      <c r="A616" s="1" t="s">
        <v>2054</v>
      </c>
      <c r="B616" s="1">
        <v>100</v>
      </c>
      <c r="C616" s="1">
        <v>76</v>
      </c>
      <c r="D616" s="1">
        <v>0.8</v>
      </c>
      <c r="E616" s="1">
        <v>18.399999999999999</v>
      </c>
      <c r="F616" s="1">
        <v>0.1</v>
      </c>
      <c r="G616" s="1"/>
      <c r="H616" s="1"/>
      <c r="I616" s="1"/>
      <c r="J616" s="1"/>
      <c r="K616" s="1">
        <v>0</v>
      </c>
      <c r="L616" s="1">
        <v>2017</v>
      </c>
    </row>
    <row r="617" spans="1:12" x14ac:dyDescent="0.25">
      <c r="A617" s="1" t="s">
        <v>2055</v>
      </c>
      <c r="B617" s="1">
        <v>100</v>
      </c>
      <c r="C617" s="1">
        <v>83</v>
      </c>
      <c r="D617" s="1">
        <v>0.3</v>
      </c>
      <c r="E617" s="1">
        <v>17.7</v>
      </c>
      <c r="F617" s="1">
        <v>1.5</v>
      </c>
      <c r="G617" s="1"/>
      <c r="H617" s="1"/>
      <c r="I617" s="1"/>
      <c r="J617" s="1"/>
      <c r="K617" s="1">
        <v>0</v>
      </c>
      <c r="L617" s="1">
        <v>2017</v>
      </c>
    </row>
    <row r="618" spans="1:12" x14ac:dyDescent="0.25">
      <c r="A618" s="1" t="s">
        <v>2056</v>
      </c>
      <c r="B618" s="1">
        <v>100</v>
      </c>
      <c r="C618" s="1">
        <v>51</v>
      </c>
      <c r="D618" s="1">
        <v>0.1</v>
      </c>
      <c r="E618" s="1">
        <v>12.7</v>
      </c>
      <c r="F618" s="1">
        <v>0.2</v>
      </c>
      <c r="G618" s="1"/>
      <c r="H618" s="1"/>
      <c r="I618" s="1"/>
      <c r="J618" s="1"/>
      <c r="K618" s="1">
        <v>0</v>
      </c>
      <c r="L618" s="1">
        <v>2017</v>
      </c>
    </row>
    <row r="619" spans="1:12" x14ac:dyDescent="0.25">
      <c r="A619" s="1" t="s">
        <v>2057</v>
      </c>
      <c r="B619" s="1">
        <v>100</v>
      </c>
      <c r="C619" s="1">
        <v>110</v>
      </c>
      <c r="D619" s="1">
        <v>0.1</v>
      </c>
      <c r="E619" s="1">
        <v>16.399999999999999</v>
      </c>
      <c r="F619" s="1">
        <v>5.0999999999999996</v>
      </c>
      <c r="G619" s="1"/>
      <c r="H619" s="1"/>
      <c r="I619" s="1"/>
      <c r="J619" s="1"/>
      <c r="K619" s="1">
        <v>0</v>
      </c>
      <c r="L619" s="1">
        <v>2017</v>
      </c>
    </row>
    <row r="620" spans="1:12" x14ac:dyDescent="0.25">
      <c r="A620" s="1" t="s">
        <v>2058</v>
      </c>
      <c r="B620" s="1">
        <v>100</v>
      </c>
      <c r="C620" s="1">
        <v>78</v>
      </c>
      <c r="D620" s="1">
        <v>0.5</v>
      </c>
      <c r="E620" s="1">
        <v>18.600000000000001</v>
      </c>
      <c r="F620" s="1">
        <v>0.4</v>
      </c>
      <c r="G620" s="1"/>
      <c r="H620" s="1"/>
      <c r="I620" s="1"/>
      <c r="J620" s="1"/>
      <c r="K620" s="1">
        <v>0</v>
      </c>
      <c r="L620" s="1">
        <v>2017</v>
      </c>
    </row>
    <row r="621" spans="1:12" x14ac:dyDescent="0.25">
      <c r="A621" s="1" t="s">
        <v>2059</v>
      </c>
      <c r="B621" s="1">
        <v>100</v>
      </c>
      <c r="C621" s="1">
        <v>86</v>
      </c>
      <c r="D621" s="1">
        <v>5.0999999999999996</v>
      </c>
      <c r="E621" s="1">
        <v>15</v>
      </c>
      <c r="F621" s="1">
        <v>0.7</v>
      </c>
      <c r="G621" s="1"/>
      <c r="H621" s="1"/>
      <c r="I621" s="1"/>
      <c r="J621" s="1"/>
      <c r="K621" s="1">
        <v>0</v>
      </c>
      <c r="L621" s="1">
        <v>2017</v>
      </c>
    </row>
    <row r="622" spans="1:12" x14ac:dyDescent="0.25">
      <c r="A622" s="1" t="s">
        <v>2060</v>
      </c>
      <c r="B622" s="1">
        <v>100</v>
      </c>
      <c r="C622" s="1">
        <v>65</v>
      </c>
      <c r="D622" s="1">
        <v>0.8</v>
      </c>
      <c r="E622" s="1">
        <v>14.7</v>
      </c>
      <c r="F622" s="1">
        <v>0.5</v>
      </c>
      <c r="G622" s="1"/>
      <c r="H622" s="1"/>
      <c r="I622" s="1"/>
      <c r="J622" s="1"/>
      <c r="K622" s="1">
        <v>0</v>
      </c>
      <c r="L622" s="1">
        <v>2017</v>
      </c>
    </row>
    <row r="623" spans="1:12" x14ac:dyDescent="0.25">
      <c r="A623" s="1" t="s">
        <v>2061</v>
      </c>
      <c r="B623" s="1">
        <v>100</v>
      </c>
      <c r="C623" s="1">
        <v>84</v>
      </c>
      <c r="D623" s="1">
        <v>0.9</v>
      </c>
      <c r="E623" s="1">
        <v>18.5</v>
      </c>
      <c r="F623" s="1">
        <v>0.9</v>
      </c>
      <c r="G623" s="1"/>
      <c r="H623" s="1"/>
      <c r="I623" s="1"/>
      <c r="J623" s="1"/>
      <c r="K623" s="1">
        <v>0</v>
      </c>
      <c r="L623" s="1">
        <v>2017</v>
      </c>
    </row>
    <row r="624" spans="1:12" x14ac:dyDescent="0.25">
      <c r="A624" s="1" t="s">
        <v>2062</v>
      </c>
      <c r="B624" s="1">
        <v>100</v>
      </c>
      <c r="C624" s="1">
        <v>94</v>
      </c>
      <c r="D624" s="1">
        <v>0.1</v>
      </c>
      <c r="E624" s="1">
        <v>18.5</v>
      </c>
      <c r="F624" s="1">
        <v>2.4</v>
      </c>
      <c r="G624" s="1"/>
      <c r="H624" s="1"/>
      <c r="I624" s="1"/>
      <c r="J624" s="1"/>
      <c r="K624" s="1">
        <v>0</v>
      </c>
      <c r="L624" s="1">
        <v>2017</v>
      </c>
    </row>
    <row r="625" spans="1:12" x14ac:dyDescent="0.25">
      <c r="A625" s="1" t="s">
        <v>2063</v>
      </c>
      <c r="B625" s="1">
        <v>100</v>
      </c>
      <c r="C625" s="1">
        <v>115</v>
      </c>
      <c r="D625" s="1">
        <v>0.1</v>
      </c>
      <c r="E625" s="1">
        <v>23.1</v>
      </c>
      <c r="F625" s="1">
        <v>1.8</v>
      </c>
      <c r="G625" s="1"/>
      <c r="H625" s="1">
        <v>65</v>
      </c>
      <c r="I625" s="1">
        <v>46</v>
      </c>
      <c r="J625" s="1">
        <v>0.47</v>
      </c>
      <c r="K625" s="1">
        <v>0</v>
      </c>
      <c r="L625" s="1">
        <v>2017</v>
      </c>
    </row>
    <row r="626" spans="1:12" x14ac:dyDescent="0.25">
      <c r="A626" s="1" t="s">
        <v>2064</v>
      </c>
      <c r="B626" s="1">
        <v>100</v>
      </c>
      <c r="C626" s="1">
        <v>89</v>
      </c>
      <c r="D626" s="1">
        <v>0.6</v>
      </c>
      <c r="E626" s="1">
        <v>15</v>
      </c>
      <c r="F626" s="1">
        <v>3</v>
      </c>
      <c r="G626" s="1"/>
      <c r="H626" s="1">
        <v>480</v>
      </c>
      <c r="I626" s="1">
        <v>230</v>
      </c>
      <c r="J626" s="1">
        <v>0.52</v>
      </c>
      <c r="K626" s="1">
        <v>0</v>
      </c>
      <c r="L626" s="1">
        <v>2017</v>
      </c>
    </row>
    <row r="627" spans="1:12" x14ac:dyDescent="0.25">
      <c r="A627" s="1" t="s">
        <v>2065</v>
      </c>
      <c r="B627" s="1">
        <v>100</v>
      </c>
      <c r="C627" s="1">
        <v>150</v>
      </c>
      <c r="D627" s="1">
        <v>0.2</v>
      </c>
      <c r="E627" s="1">
        <v>17.5</v>
      </c>
      <c r="F627" s="1">
        <v>9</v>
      </c>
      <c r="G627" s="1"/>
      <c r="H627" s="1">
        <v>538</v>
      </c>
      <c r="I627" s="1"/>
      <c r="J627" s="1"/>
      <c r="K627" s="1">
        <v>0</v>
      </c>
      <c r="L627" s="1">
        <v>2017</v>
      </c>
    </row>
    <row r="628" spans="1:12" x14ac:dyDescent="0.25">
      <c r="A628" s="1" t="s">
        <v>2066</v>
      </c>
      <c r="B628" s="1">
        <v>100</v>
      </c>
      <c r="C628" s="1">
        <v>305</v>
      </c>
      <c r="D628" s="1">
        <v>0</v>
      </c>
      <c r="E628" s="1">
        <v>23.1</v>
      </c>
      <c r="F628" s="1">
        <v>22.1</v>
      </c>
      <c r="G628" s="1"/>
      <c r="H628" s="1">
        <v>3900</v>
      </c>
      <c r="I628" s="1">
        <v>86</v>
      </c>
      <c r="J628" s="1">
        <v>4.53</v>
      </c>
      <c r="K628" s="1">
        <v>0</v>
      </c>
      <c r="L628" s="1">
        <v>2017</v>
      </c>
    </row>
    <row r="629" spans="1:12" x14ac:dyDescent="0.25">
      <c r="A629" s="1" t="s">
        <v>2067</v>
      </c>
      <c r="B629" s="1">
        <v>100</v>
      </c>
      <c r="C629" s="1">
        <v>393</v>
      </c>
      <c r="D629" s="1">
        <v>1</v>
      </c>
      <c r="E629" s="1">
        <v>44.5</v>
      </c>
      <c r="F629" s="1">
        <v>24</v>
      </c>
      <c r="G629" s="1"/>
      <c r="H629" s="1">
        <v>1300</v>
      </c>
      <c r="I629" s="1"/>
      <c r="J629" s="1"/>
      <c r="K629" s="1">
        <v>0</v>
      </c>
      <c r="L629" s="1">
        <v>2017</v>
      </c>
    </row>
    <row r="630" spans="1:12" x14ac:dyDescent="0.25">
      <c r="A630" s="1" t="s">
        <v>2068</v>
      </c>
      <c r="B630" s="1">
        <v>100</v>
      </c>
      <c r="C630" s="1">
        <v>201</v>
      </c>
      <c r="D630" s="1">
        <v>0.4</v>
      </c>
      <c r="E630" s="1">
        <v>16.3</v>
      </c>
      <c r="F630" s="1">
        <v>15.1</v>
      </c>
      <c r="G630" s="1"/>
      <c r="H630" s="1"/>
      <c r="I630" s="1"/>
      <c r="J630" s="1"/>
      <c r="K630" s="1">
        <v>0</v>
      </c>
      <c r="L630" s="1">
        <v>2017</v>
      </c>
    </row>
    <row r="631" spans="1:12" x14ac:dyDescent="0.25">
      <c r="A631" s="1" t="s">
        <v>2069</v>
      </c>
      <c r="B631" s="1">
        <v>100</v>
      </c>
      <c r="C631" s="1">
        <v>385</v>
      </c>
      <c r="D631" s="1">
        <v>0.5</v>
      </c>
      <c r="E631" s="1">
        <v>65.2</v>
      </c>
      <c r="F631" s="1">
        <v>13.6</v>
      </c>
      <c r="G631" s="1"/>
      <c r="H631" s="1">
        <v>1400</v>
      </c>
      <c r="I631" s="1">
        <v>1000</v>
      </c>
      <c r="J631" s="1">
        <v>2.37</v>
      </c>
      <c r="K631" s="1">
        <v>0</v>
      </c>
      <c r="L631" s="1">
        <v>2017</v>
      </c>
    </row>
    <row r="632" spans="1:12" x14ac:dyDescent="0.25">
      <c r="A632" s="1" t="s">
        <v>2070</v>
      </c>
      <c r="B632" s="1">
        <v>100</v>
      </c>
      <c r="C632" s="1">
        <v>100</v>
      </c>
      <c r="D632" s="1">
        <v>0.5</v>
      </c>
      <c r="E632" s="1">
        <v>19.600000000000001</v>
      </c>
      <c r="F632" s="1">
        <v>2.4</v>
      </c>
      <c r="G632" s="1"/>
      <c r="H632" s="1"/>
      <c r="I632" s="1"/>
      <c r="J632" s="1"/>
      <c r="K632" s="1">
        <v>0</v>
      </c>
      <c r="L632" s="1">
        <v>2017</v>
      </c>
    </row>
    <row r="633" spans="1:12" x14ac:dyDescent="0.25">
      <c r="A633" s="1" t="s">
        <v>2071</v>
      </c>
      <c r="B633" s="1">
        <v>100</v>
      </c>
      <c r="C633" s="1">
        <v>115</v>
      </c>
      <c r="D633" s="1">
        <v>0</v>
      </c>
      <c r="E633" s="1">
        <v>18.7</v>
      </c>
      <c r="F633" s="1">
        <v>4.7</v>
      </c>
      <c r="G633" s="1"/>
      <c r="H633" s="1"/>
      <c r="I633" s="1"/>
      <c r="J633" s="1"/>
      <c r="K633" s="1">
        <v>0</v>
      </c>
      <c r="L633" s="1">
        <v>2017</v>
      </c>
    </row>
    <row r="634" spans="1:12" x14ac:dyDescent="0.25">
      <c r="A634" s="1" t="s">
        <v>2072</v>
      </c>
      <c r="B634" s="1">
        <v>100</v>
      </c>
      <c r="C634" s="1">
        <v>82</v>
      </c>
      <c r="D634" s="1">
        <v>0.2</v>
      </c>
      <c r="E634" s="1">
        <v>17.100000000000001</v>
      </c>
      <c r="F634" s="1">
        <v>1.7</v>
      </c>
      <c r="G634" s="1"/>
      <c r="H634" s="1"/>
      <c r="I634" s="1"/>
      <c r="J634" s="1"/>
      <c r="K634" s="1">
        <v>0</v>
      </c>
      <c r="L634" s="1">
        <v>2017</v>
      </c>
    </row>
    <row r="635" spans="1:12" x14ac:dyDescent="0.25">
      <c r="A635" s="1" t="s">
        <v>2073</v>
      </c>
      <c r="B635" s="1">
        <v>100</v>
      </c>
      <c r="C635" s="1">
        <v>393</v>
      </c>
      <c r="D635" s="1">
        <v>0.5</v>
      </c>
      <c r="E635" s="1">
        <v>33.299999999999997</v>
      </c>
      <c r="F635" s="1">
        <v>29</v>
      </c>
      <c r="G635" s="1"/>
      <c r="H635" s="1">
        <v>130</v>
      </c>
      <c r="I635" s="1"/>
      <c r="J635" s="1"/>
      <c r="K635" s="1">
        <v>0</v>
      </c>
      <c r="L635" s="1">
        <v>2017</v>
      </c>
    </row>
    <row r="636" spans="1:12" x14ac:dyDescent="0.25">
      <c r="A636" s="1" t="s">
        <v>2074</v>
      </c>
      <c r="B636" s="1">
        <v>100</v>
      </c>
      <c r="C636" s="1">
        <v>245</v>
      </c>
      <c r="D636" s="1">
        <v>0.3</v>
      </c>
      <c r="E636" s="1">
        <v>21</v>
      </c>
      <c r="F636" s="1">
        <v>18</v>
      </c>
      <c r="G636" s="1"/>
      <c r="H636" s="1">
        <v>80</v>
      </c>
      <c r="I636" s="1"/>
      <c r="J636" s="1"/>
      <c r="K636" s="1">
        <v>0</v>
      </c>
      <c r="L636" s="1">
        <v>2017</v>
      </c>
    </row>
    <row r="637" spans="1:12" x14ac:dyDescent="0.25">
      <c r="A637" s="1" t="s">
        <v>2075</v>
      </c>
      <c r="B637" s="1">
        <v>100</v>
      </c>
      <c r="C637" s="1">
        <v>94</v>
      </c>
      <c r="D637" s="1">
        <v>3</v>
      </c>
      <c r="E637" s="1">
        <v>19.7</v>
      </c>
      <c r="F637" s="1">
        <v>0.5</v>
      </c>
      <c r="G637" s="1"/>
      <c r="H637" s="1"/>
      <c r="I637" s="1"/>
      <c r="J637" s="1"/>
      <c r="K637" s="1">
        <v>0</v>
      </c>
      <c r="L637" s="1">
        <v>2017</v>
      </c>
    </row>
    <row r="638" spans="1:12" x14ac:dyDescent="0.25">
      <c r="A638" s="1" t="s">
        <v>2076</v>
      </c>
      <c r="B638" s="1">
        <v>100</v>
      </c>
      <c r="C638" s="1">
        <v>82</v>
      </c>
      <c r="D638" s="1">
        <v>1.4</v>
      </c>
      <c r="E638" s="1">
        <v>12.7</v>
      </c>
      <c r="F638" s="1">
        <v>2.4</v>
      </c>
      <c r="G638" s="1">
        <v>0</v>
      </c>
      <c r="H638" s="1"/>
      <c r="I638" s="1">
        <v>0</v>
      </c>
      <c r="J638" s="1">
        <v>0</v>
      </c>
      <c r="K638" s="1">
        <v>0</v>
      </c>
      <c r="L638" s="1">
        <v>2011</v>
      </c>
    </row>
    <row r="639" spans="1:12" x14ac:dyDescent="0.25">
      <c r="A639" s="1" t="s">
        <v>2077</v>
      </c>
      <c r="B639" s="1">
        <v>100</v>
      </c>
      <c r="C639" s="1">
        <v>122</v>
      </c>
      <c r="D639" s="1">
        <v>2</v>
      </c>
      <c r="E639" s="1">
        <v>16.5</v>
      </c>
      <c r="F639" s="1">
        <v>5.5</v>
      </c>
      <c r="G639" s="1"/>
      <c r="H639" s="1"/>
      <c r="I639" s="1"/>
      <c r="J639" s="1"/>
      <c r="K639" s="1">
        <v>0</v>
      </c>
      <c r="L639" s="1">
        <v>2017</v>
      </c>
    </row>
    <row r="640" spans="1:12" x14ac:dyDescent="0.25">
      <c r="A640" s="1" t="s">
        <v>2078</v>
      </c>
      <c r="B640" s="1">
        <v>100</v>
      </c>
      <c r="C640" s="1">
        <v>104</v>
      </c>
      <c r="D640" s="1">
        <v>0.4</v>
      </c>
      <c r="E640" s="1">
        <v>17.7</v>
      </c>
      <c r="F640" s="1">
        <v>2.9</v>
      </c>
      <c r="G640" s="1"/>
      <c r="H640" s="1">
        <v>240</v>
      </c>
      <c r="I640" s="1">
        <v>380</v>
      </c>
      <c r="J640" s="1">
        <v>0.36</v>
      </c>
      <c r="K640" s="1">
        <v>0</v>
      </c>
      <c r="L640" s="1">
        <v>2017</v>
      </c>
    </row>
    <row r="641" spans="1:12" x14ac:dyDescent="0.25">
      <c r="A641" s="1" t="s">
        <v>2079</v>
      </c>
      <c r="B641" s="1">
        <v>100</v>
      </c>
      <c r="C641" s="1">
        <v>71</v>
      </c>
      <c r="D641" s="1">
        <v>0.2</v>
      </c>
      <c r="E641" s="1">
        <v>12.1</v>
      </c>
      <c r="F641" s="1">
        <v>2.6</v>
      </c>
      <c r="G641" s="1"/>
      <c r="H641" s="1">
        <v>420</v>
      </c>
      <c r="I641" s="1"/>
      <c r="J641" s="1"/>
      <c r="K641" s="1">
        <v>0</v>
      </c>
      <c r="L641" s="1">
        <v>2017</v>
      </c>
    </row>
    <row r="642" spans="1:12" x14ac:dyDescent="0.25">
      <c r="A642" s="1" t="s">
        <v>2080</v>
      </c>
      <c r="B642" s="1">
        <v>100</v>
      </c>
      <c r="C642" s="1">
        <v>55</v>
      </c>
      <c r="D642" s="1">
        <v>0</v>
      </c>
      <c r="E642" s="1">
        <v>12.3</v>
      </c>
      <c r="F642" s="1">
        <v>0.82</v>
      </c>
      <c r="G642" s="1">
        <v>0.2</v>
      </c>
      <c r="H642" s="1">
        <v>371</v>
      </c>
      <c r="I642" s="1">
        <v>10.93</v>
      </c>
      <c r="J642" s="1">
        <v>0.15</v>
      </c>
      <c r="K642" s="1">
        <v>0</v>
      </c>
      <c r="L642" s="1">
        <v>2017</v>
      </c>
    </row>
    <row r="643" spans="1:12" x14ac:dyDescent="0.25">
      <c r="A643" s="1" t="s">
        <v>2081</v>
      </c>
      <c r="B643" s="1">
        <v>100</v>
      </c>
      <c r="C643" s="1">
        <v>68</v>
      </c>
      <c r="D643" s="1">
        <v>4.9000000000000004</v>
      </c>
      <c r="E643" s="1">
        <v>9.8000000000000007</v>
      </c>
      <c r="F643" s="1">
        <v>1</v>
      </c>
      <c r="G643" s="1"/>
      <c r="H643" s="1"/>
      <c r="I643" s="1"/>
      <c r="J643" s="1"/>
      <c r="K643" s="1">
        <v>0</v>
      </c>
      <c r="L643" s="1">
        <v>2017</v>
      </c>
    </row>
    <row r="644" spans="1:12" x14ac:dyDescent="0.25">
      <c r="A644" s="1" t="s">
        <v>2082</v>
      </c>
      <c r="B644" s="1">
        <v>100</v>
      </c>
      <c r="C644" s="1">
        <v>70</v>
      </c>
      <c r="D644" s="1">
        <v>0.3</v>
      </c>
      <c r="E644" s="1">
        <v>17.399999999999999</v>
      </c>
      <c r="F644" s="1">
        <v>0.1</v>
      </c>
      <c r="G644" s="1"/>
      <c r="H644" s="1"/>
      <c r="I644" s="1"/>
      <c r="J644" s="1"/>
      <c r="K644" s="1">
        <v>0</v>
      </c>
      <c r="L644" s="1">
        <v>2017</v>
      </c>
    </row>
    <row r="645" spans="1:12" x14ac:dyDescent="0.25">
      <c r="A645" s="1" t="s">
        <v>2083</v>
      </c>
      <c r="B645" s="1">
        <v>100</v>
      </c>
      <c r="C645" s="1">
        <v>85</v>
      </c>
      <c r="D645" s="1">
        <v>2.7</v>
      </c>
      <c r="E645" s="1">
        <v>18.600000000000001</v>
      </c>
      <c r="F645" s="1">
        <v>0.2</v>
      </c>
      <c r="G645" s="1"/>
      <c r="H645" s="1"/>
      <c r="I645" s="1"/>
      <c r="J645" s="1"/>
      <c r="K645" s="1">
        <v>0</v>
      </c>
      <c r="L645" s="1">
        <v>2017</v>
      </c>
    </row>
    <row r="646" spans="1:12" x14ac:dyDescent="0.25">
      <c r="A646" s="1" t="s">
        <v>2084</v>
      </c>
      <c r="B646" s="1">
        <v>100</v>
      </c>
      <c r="C646" s="1">
        <v>53</v>
      </c>
      <c r="D646" s="1">
        <v>0.8</v>
      </c>
      <c r="E646" s="1">
        <v>10.3</v>
      </c>
      <c r="F646" s="1">
        <v>1.1000000000000001</v>
      </c>
      <c r="G646" s="1"/>
      <c r="H646" s="1">
        <v>260</v>
      </c>
      <c r="I646" s="1"/>
      <c r="J646" s="1"/>
      <c r="K646" s="1">
        <v>0</v>
      </c>
      <c r="L646" s="1">
        <v>2017</v>
      </c>
    </row>
    <row r="647" spans="1:12" x14ac:dyDescent="0.25">
      <c r="A647" s="1" t="s">
        <v>2085</v>
      </c>
      <c r="B647" s="1">
        <v>100</v>
      </c>
      <c r="C647" s="1">
        <v>66</v>
      </c>
      <c r="D647" s="1">
        <v>1.9</v>
      </c>
      <c r="E647" s="1">
        <v>12.4</v>
      </c>
      <c r="F647" s="1">
        <v>1.1000000000000001</v>
      </c>
      <c r="G647" s="1"/>
      <c r="H647" s="1"/>
      <c r="I647" s="1"/>
      <c r="J647" s="1"/>
      <c r="K647" s="1">
        <v>0</v>
      </c>
      <c r="L647" s="1">
        <v>2017</v>
      </c>
    </row>
    <row r="648" spans="1:12" x14ac:dyDescent="0.25">
      <c r="A648" s="1" t="s">
        <v>2086</v>
      </c>
      <c r="B648" s="1">
        <v>100</v>
      </c>
      <c r="C648" s="1">
        <v>78</v>
      </c>
      <c r="D648" s="1">
        <v>0.3</v>
      </c>
      <c r="E648" s="1">
        <v>19.7</v>
      </c>
      <c r="F648" s="1">
        <v>0.1</v>
      </c>
      <c r="G648" s="1"/>
      <c r="H648" s="1"/>
      <c r="I648" s="1"/>
      <c r="J648" s="1"/>
      <c r="K648" s="1">
        <v>0</v>
      </c>
      <c r="L648" s="1">
        <v>2017</v>
      </c>
    </row>
    <row r="649" spans="1:12" x14ac:dyDescent="0.25">
      <c r="A649" s="1" t="s">
        <v>2087</v>
      </c>
      <c r="B649" s="1">
        <v>100</v>
      </c>
      <c r="C649" s="1">
        <v>137</v>
      </c>
      <c r="D649" s="1">
        <v>5.5</v>
      </c>
      <c r="E649" s="1">
        <v>20.7</v>
      </c>
      <c r="F649" s="1">
        <v>3.7</v>
      </c>
      <c r="G649" s="1"/>
      <c r="H649" s="1"/>
      <c r="I649" s="1"/>
      <c r="J649" s="1"/>
      <c r="K649" s="1">
        <v>0</v>
      </c>
      <c r="L649" s="1">
        <v>2017</v>
      </c>
    </row>
    <row r="650" spans="1:12" x14ac:dyDescent="0.25">
      <c r="A650" s="1" t="s">
        <v>2088</v>
      </c>
      <c r="B650" s="1">
        <v>100</v>
      </c>
      <c r="C650" s="1">
        <v>78</v>
      </c>
      <c r="D650" s="1">
        <v>5.3</v>
      </c>
      <c r="E650" s="1">
        <v>10.199999999999999</v>
      </c>
      <c r="F650" s="1">
        <v>1.8</v>
      </c>
      <c r="G650" s="1"/>
      <c r="H650" s="1"/>
      <c r="I650" s="1"/>
      <c r="J650" s="1"/>
      <c r="K650" s="1">
        <v>0</v>
      </c>
      <c r="L650" s="1">
        <v>2017</v>
      </c>
    </row>
    <row r="651" spans="1:12" x14ac:dyDescent="0.25">
      <c r="A651" s="1" t="s">
        <v>2089</v>
      </c>
      <c r="B651" s="1">
        <v>100</v>
      </c>
      <c r="C651" s="1">
        <v>129</v>
      </c>
      <c r="D651" s="1">
        <v>0.1</v>
      </c>
      <c r="E651" s="1">
        <v>20</v>
      </c>
      <c r="F651" s="1">
        <v>5.7</v>
      </c>
      <c r="G651" s="1"/>
      <c r="H651" s="1">
        <v>108</v>
      </c>
      <c r="I651" s="1"/>
      <c r="J651" s="1"/>
      <c r="K651" s="1">
        <v>0</v>
      </c>
      <c r="L651" s="1">
        <v>2017</v>
      </c>
    </row>
    <row r="652" spans="1:12" x14ac:dyDescent="0.25">
      <c r="A652" s="1" t="s">
        <v>2090</v>
      </c>
      <c r="B652" s="1">
        <v>100</v>
      </c>
      <c r="C652" s="1">
        <v>73</v>
      </c>
      <c r="D652" s="1">
        <v>0.5</v>
      </c>
      <c r="E652" s="1">
        <v>18.100000000000001</v>
      </c>
      <c r="F652" s="1">
        <v>0.1</v>
      </c>
      <c r="G652" s="1"/>
      <c r="H652" s="1"/>
      <c r="I652" s="1"/>
      <c r="J652" s="1"/>
      <c r="K652" s="1">
        <v>0</v>
      </c>
      <c r="L652" s="1">
        <v>2017</v>
      </c>
    </row>
    <row r="653" spans="1:12" x14ac:dyDescent="0.25">
      <c r="A653" s="1" t="s">
        <v>2091</v>
      </c>
      <c r="B653" s="1">
        <v>100</v>
      </c>
      <c r="C653" s="1">
        <v>118</v>
      </c>
      <c r="D653" s="1">
        <v>0.2</v>
      </c>
      <c r="E653" s="1">
        <v>19.3</v>
      </c>
      <c r="F653" s="1">
        <v>4.7</v>
      </c>
      <c r="G653" s="1"/>
      <c r="H653" s="1">
        <v>60</v>
      </c>
      <c r="I653" s="1"/>
      <c r="J653" s="1"/>
      <c r="K653" s="1">
        <v>0</v>
      </c>
      <c r="L653" s="1">
        <v>2017</v>
      </c>
    </row>
    <row r="654" spans="1:12" x14ac:dyDescent="0.25">
      <c r="A654" s="1" t="s">
        <v>2092</v>
      </c>
      <c r="B654" s="1">
        <v>100</v>
      </c>
      <c r="C654" s="1">
        <v>56</v>
      </c>
      <c r="D654" s="1">
        <v>0</v>
      </c>
      <c r="E654" s="1">
        <v>13.2</v>
      </c>
      <c r="F654" s="1">
        <v>0.6</v>
      </c>
      <c r="G654" s="1"/>
      <c r="H654" s="1"/>
      <c r="I654" s="1"/>
      <c r="J654" s="1"/>
      <c r="K654" s="1">
        <v>0</v>
      </c>
      <c r="L654" s="1">
        <v>2017</v>
      </c>
    </row>
    <row r="655" spans="1:12" x14ac:dyDescent="0.25">
      <c r="A655" s="1" t="s">
        <v>2093</v>
      </c>
      <c r="B655" s="1">
        <v>100</v>
      </c>
      <c r="C655" s="1">
        <v>71</v>
      </c>
      <c r="D655" s="1">
        <v>6</v>
      </c>
      <c r="E655" s="1">
        <v>9.4</v>
      </c>
      <c r="F655" s="1">
        <v>1</v>
      </c>
      <c r="G655" s="1"/>
      <c r="H655" s="1"/>
      <c r="I655" s="1"/>
      <c r="J655" s="1"/>
      <c r="K655" s="1">
        <v>0</v>
      </c>
      <c r="L655" s="1">
        <v>2017</v>
      </c>
    </row>
    <row r="656" spans="1:12" x14ac:dyDescent="0.25">
      <c r="A656" s="1" t="s">
        <v>2094</v>
      </c>
      <c r="B656" s="1">
        <v>100</v>
      </c>
      <c r="C656" s="1">
        <v>113</v>
      </c>
      <c r="D656" s="1">
        <v>0</v>
      </c>
      <c r="E656" s="1">
        <v>17.899999999999999</v>
      </c>
      <c r="F656" s="1">
        <v>4.8</v>
      </c>
      <c r="G656" s="1"/>
      <c r="H656" s="1"/>
      <c r="I656" s="1"/>
      <c r="J656" s="1"/>
      <c r="K656" s="1">
        <v>0</v>
      </c>
      <c r="L656" s="1">
        <v>2017</v>
      </c>
    </row>
    <row r="657" spans="1:12" x14ac:dyDescent="0.25">
      <c r="A657" s="1" t="s">
        <v>2095</v>
      </c>
      <c r="B657" s="1">
        <v>100</v>
      </c>
      <c r="C657" s="1">
        <v>70</v>
      </c>
      <c r="D657" s="1">
        <v>0.2</v>
      </c>
      <c r="E657" s="1">
        <v>17.399999999999999</v>
      </c>
      <c r="F657" s="1">
        <v>0.2</v>
      </c>
      <c r="G657" s="1"/>
      <c r="H657" s="1"/>
      <c r="I657" s="1"/>
      <c r="J657" s="1"/>
      <c r="K657" s="1">
        <v>0</v>
      </c>
      <c r="L657" s="1">
        <v>2017</v>
      </c>
    </row>
    <row r="658" spans="1:12" x14ac:dyDescent="0.25">
      <c r="A658" s="1" t="s">
        <v>2096</v>
      </c>
      <c r="B658" s="1">
        <v>100</v>
      </c>
      <c r="C658" s="1">
        <v>157</v>
      </c>
      <c r="D658" s="1">
        <v>0.2</v>
      </c>
      <c r="E658" s="1">
        <v>16.899999999999999</v>
      </c>
      <c r="F658" s="1">
        <v>10.1</v>
      </c>
      <c r="G658" s="1"/>
      <c r="H658" s="1"/>
      <c r="I658" s="1"/>
      <c r="J658" s="1"/>
      <c r="K658" s="1">
        <v>0</v>
      </c>
      <c r="L658" s="1">
        <v>2017</v>
      </c>
    </row>
    <row r="659" spans="1:12" x14ac:dyDescent="0.25">
      <c r="A659" s="1" t="s">
        <v>2097</v>
      </c>
      <c r="B659" s="1">
        <v>100</v>
      </c>
      <c r="C659" s="1">
        <v>40</v>
      </c>
      <c r="D659" s="1">
        <v>0.5</v>
      </c>
      <c r="E659" s="1">
        <v>7.7</v>
      </c>
      <c r="F659" s="1">
        <v>0.9</v>
      </c>
      <c r="G659" s="1"/>
      <c r="H659" s="1"/>
      <c r="I659" s="1"/>
      <c r="J659" s="1"/>
      <c r="K659" s="1">
        <v>0</v>
      </c>
      <c r="L659" s="1">
        <v>2017</v>
      </c>
    </row>
    <row r="660" spans="1:12" x14ac:dyDescent="0.25">
      <c r="A660" s="1" t="s">
        <v>2098</v>
      </c>
      <c r="B660" s="1">
        <v>100</v>
      </c>
      <c r="C660" s="1">
        <v>98</v>
      </c>
      <c r="D660" s="1">
        <v>0.2</v>
      </c>
      <c r="E660" s="1">
        <v>18.5</v>
      </c>
      <c r="F660" s="1">
        <v>2.8</v>
      </c>
      <c r="G660" s="1"/>
      <c r="H660" s="1">
        <v>53</v>
      </c>
      <c r="I660" s="1"/>
      <c r="J660" s="1"/>
      <c r="K660" s="1">
        <v>0</v>
      </c>
      <c r="L660" s="1">
        <v>2017</v>
      </c>
    </row>
    <row r="661" spans="1:12" x14ac:dyDescent="0.25">
      <c r="A661" s="1" t="s">
        <v>2099</v>
      </c>
      <c r="B661" s="1">
        <v>100</v>
      </c>
      <c r="C661" s="1">
        <v>105</v>
      </c>
      <c r="D661" s="1">
        <v>8</v>
      </c>
      <c r="E661" s="1">
        <v>17.899999999999999</v>
      </c>
      <c r="F661" s="1">
        <v>0.2</v>
      </c>
      <c r="G661" s="1"/>
      <c r="H661" s="1"/>
      <c r="I661" s="1"/>
      <c r="J661" s="1"/>
      <c r="K661" s="1">
        <v>0</v>
      </c>
      <c r="L661" s="1">
        <v>2017</v>
      </c>
    </row>
    <row r="662" spans="1:12" x14ac:dyDescent="0.25">
      <c r="A662" s="1" t="s">
        <v>2100</v>
      </c>
      <c r="B662" s="1">
        <v>100</v>
      </c>
      <c r="C662" s="1">
        <v>115</v>
      </c>
      <c r="D662" s="1">
        <v>7.8</v>
      </c>
      <c r="E662" s="1">
        <v>18</v>
      </c>
      <c r="F662" s="1">
        <v>1.3</v>
      </c>
      <c r="G662" s="1"/>
      <c r="H662" s="1"/>
      <c r="I662" s="1"/>
      <c r="J662" s="1"/>
      <c r="K662" s="1">
        <v>0</v>
      </c>
      <c r="L662" s="1">
        <v>2017</v>
      </c>
    </row>
    <row r="663" spans="1:12" x14ac:dyDescent="0.25">
      <c r="A663" s="1" t="s">
        <v>2101</v>
      </c>
      <c r="B663" s="1">
        <v>100</v>
      </c>
      <c r="C663" s="1">
        <v>62</v>
      </c>
      <c r="D663" s="1">
        <v>2.7</v>
      </c>
      <c r="E663" s="1">
        <v>11.6</v>
      </c>
      <c r="F663" s="1">
        <v>0.6</v>
      </c>
      <c r="G663" s="1"/>
      <c r="H663" s="1"/>
      <c r="I663" s="1"/>
      <c r="J663" s="1"/>
      <c r="K663" s="1">
        <v>0</v>
      </c>
      <c r="L663" s="1">
        <v>2017</v>
      </c>
    </row>
    <row r="664" spans="1:12" x14ac:dyDescent="0.25">
      <c r="A664" s="1" t="s">
        <v>2102</v>
      </c>
      <c r="B664" s="1">
        <v>100</v>
      </c>
      <c r="C664" s="1">
        <v>322</v>
      </c>
      <c r="D664" s="1">
        <v>17.7</v>
      </c>
      <c r="E664" s="1">
        <v>59.1</v>
      </c>
      <c r="F664" s="1">
        <v>2</v>
      </c>
      <c r="G664" s="1"/>
      <c r="H664" s="1"/>
      <c r="I664" s="1"/>
      <c r="J664" s="1"/>
      <c r="K664" s="1">
        <v>0</v>
      </c>
      <c r="L664" s="1">
        <v>2017</v>
      </c>
    </row>
    <row r="665" spans="1:12" x14ac:dyDescent="0.25">
      <c r="A665" s="1" t="s">
        <v>2103</v>
      </c>
      <c r="B665" s="1">
        <v>100</v>
      </c>
      <c r="C665" s="1">
        <v>87</v>
      </c>
      <c r="D665" s="1">
        <v>0.7</v>
      </c>
      <c r="E665" s="1">
        <v>17.8</v>
      </c>
      <c r="F665" s="1">
        <v>1.7</v>
      </c>
      <c r="G665" s="1"/>
      <c r="H665" s="1"/>
      <c r="I665" s="1"/>
      <c r="J665" s="1"/>
      <c r="K665" s="1">
        <v>0</v>
      </c>
      <c r="L665" s="1">
        <v>2017</v>
      </c>
    </row>
    <row r="666" spans="1:12" x14ac:dyDescent="0.25">
      <c r="A666" s="1" t="s">
        <v>2104</v>
      </c>
      <c r="B666" s="1">
        <v>100</v>
      </c>
      <c r="C666" s="1">
        <v>75</v>
      </c>
      <c r="D666" s="1">
        <v>0.3</v>
      </c>
      <c r="E666" s="1">
        <v>14.9</v>
      </c>
      <c r="F666" s="1">
        <v>1.8</v>
      </c>
      <c r="G666" s="1"/>
      <c r="H666" s="1">
        <v>258</v>
      </c>
      <c r="I666" s="1"/>
      <c r="J666" s="1"/>
      <c r="K666" s="1">
        <v>0</v>
      </c>
      <c r="L666" s="1">
        <v>2017</v>
      </c>
    </row>
    <row r="667" spans="1:12" x14ac:dyDescent="0.25">
      <c r="A667" s="1" t="s">
        <v>2105</v>
      </c>
      <c r="B667" s="1">
        <v>100</v>
      </c>
      <c r="C667" s="1">
        <v>42</v>
      </c>
      <c r="D667" s="1">
        <v>0.8</v>
      </c>
      <c r="E667" s="1">
        <v>7.7</v>
      </c>
      <c r="F667" s="1">
        <v>1</v>
      </c>
      <c r="G667" s="1"/>
      <c r="H667" s="1">
        <v>4100</v>
      </c>
      <c r="I667" s="1"/>
      <c r="J667" s="1"/>
      <c r="K667" s="1">
        <v>0</v>
      </c>
      <c r="L667" s="1">
        <v>2017</v>
      </c>
    </row>
    <row r="668" spans="1:12" x14ac:dyDescent="0.25">
      <c r="A668" s="1" t="s">
        <v>2106</v>
      </c>
      <c r="B668" s="1">
        <v>100</v>
      </c>
      <c r="C668" s="1">
        <v>34</v>
      </c>
      <c r="D668" s="1">
        <v>2.4</v>
      </c>
      <c r="E668" s="1">
        <v>4.9000000000000004</v>
      </c>
      <c r="F668" s="1">
        <v>0.5</v>
      </c>
      <c r="G668" s="1"/>
      <c r="H668" s="1">
        <v>6000</v>
      </c>
      <c r="I668" s="1"/>
      <c r="J668" s="1"/>
      <c r="K668" s="1">
        <v>0</v>
      </c>
      <c r="L668" s="1">
        <v>2017</v>
      </c>
    </row>
    <row r="669" spans="1:12" x14ac:dyDescent="0.25">
      <c r="A669" s="1" t="s">
        <v>2107</v>
      </c>
      <c r="B669" s="1">
        <v>100</v>
      </c>
      <c r="C669" s="1">
        <v>32</v>
      </c>
      <c r="D669" s="1">
        <v>2.5</v>
      </c>
      <c r="E669" s="1">
        <v>5.5</v>
      </c>
      <c r="F669" s="1">
        <v>0</v>
      </c>
      <c r="G669" s="1"/>
      <c r="H669" s="1"/>
      <c r="I669" s="1"/>
      <c r="J669" s="1"/>
      <c r="K669" s="1">
        <v>0</v>
      </c>
      <c r="L669" s="1">
        <v>2017</v>
      </c>
    </row>
    <row r="670" spans="1:12" x14ac:dyDescent="0.25">
      <c r="A670" s="1" t="s">
        <v>2108</v>
      </c>
      <c r="B670" s="1">
        <v>100</v>
      </c>
      <c r="C670" s="1">
        <v>321</v>
      </c>
      <c r="D670" s="1">
        <v>3</v>
      </c>
      <c r="E670" s="1">
        <v>77.599999999999994</v>
      </c>
      <c r="F670" s="1">
        <v>0.9</v>
      </c>
      <c r="G670" s="1"/>
      <c r="H670" s="1">
        <v>2842</v>
      </c>
      <c r="I670" s="1"/>
      <c r="J670" s="1"/>
      <c r="K670" s="1">
        <v>0</v>
      </c>
      <c r="L670" s="1">
        <v>2017</v>
      </c>
    </row>
    <row r="671" spans="1:12" x14ac:dyDescent="0.25">
      <c r="A671" s="1" t="s">
        <v>2109</v>
      </c>
      <c r="B671" s="1">
        <v>100</v>
      </c>
      <c r="C671" s="1">
        <v>23</v>
      </c>
      <c r="D671" s="1">
        <v>1.3</v>
      </c>
      <c r="E671" s="1">
        <v>3.7</v>
      </c>
      <c r="F671" s="1">
        <v>0.4</v>
      </c>
      <c r="G671" s="1"/>
      <c r="H671" s="1">
        <v>1300</v>
      </c>
      <c r="I671" s="1"/>
      <c r="J671" s="1"/>
      <c r="K671" s="1">
        <v>0</v>
      </c>
      <c r="L671" s="1">
        <v>2017</v>
      </c>
    </row>
    <row r="672" spans="1:12" x14ac:dyDescent="0.25">
      <c r="A672" s="1" t="s">
        <v>2110</v>
      </c>
      <c r="B672" s="1">
        <v>100</v>
      </c>
      <c r="C672" s="1">
        <v>5</v>
      </c>
      <c r="D672" s="1">
        <v>0.1</v>
      </c>
      <c r="E672" s="1">
        <v>1.3</v>
      </c>
      <c r="F672" s="1">
        <v>0</v>
      </c>
      <c r="G672" s="1"/>
      <c r="H672" s="1"/>
      <c r="I672" s="1"/>
      <c r="J672" s="1"/>
      <c r="K672" s="1">
        <v>0</v>
      </c>
      <c r="L672" s="1">
        <v>2017</v>
      </c>
    </row>
    <row r="673" spans="1:12" x14ac:dyDescent="0.25">
      <c r="A673" s="1" t="s">
        <v>2111</v>
      </c>
      <c r="B673" s="1">
        <v>25</v>
      </c>
      <c r="C673" s="1">
        <v>8.75</v>
      </c>
      <c r="D673" s="1">
        <v>0.6</v>
      </c>
      <c r="E673" s="1">
        <v>1.23</v>
      </c>
      <c r="F673" s="1">
        <v>0.12</v>
      </c>
      <c r="G673" s="1">
        <v>0</v>
      </c>
      <c r="H673" s="1">
        <v>1500</v>
      </c>
      <c r="I673" s="1">
        <v>0</v>
      </c>
      <c r="J673" s="1">
        <v>0</v>
      </c>
      <c r="K673" s="1">
        <v>0</v>
      </c>
      <c r="L673" s="1">
        <v>2006</v>
      </c>
    </row>
    <row r="674" spans="1:12" x14ac:dyDescent="0.25">
      <c r="A674" s="1" t="s">
        <v>2112</v>
      </c>
      <c r="B674" s="1">
        <v>100</v>
      </c>
      <c r="C674" s="1">
        <v>33</v>
      </c>
      <c r="D674" s="1">
        <v>2.5</v>
      </c>
      <c r="E674" s="1">
        <v>5.5</v>
      </c>
      <c r="F674" s="1">
        <v>0</v>
      </c>
      <c r="G674" s="1">
        <v>0</v>
      </c>
      <c r="H674" s="1"/>
      <c r="I674" s="1">
        <v>0</v>
      </c>
      <c r="J674" s="1">
        <v>0</v>
      </c>
      <c r="K674" s="1">
        <v>0</v>
      </c>
      <c r="L674" s="1">
        <v>2006</v>
      </c>
    </row>
    <row r="675" spans="1:12" x14ac:dyDescent="0.25">
      <c r="A675" s="1" t="s">
        <v>2113</v>
      </c>
      <c r="B675" s="1">
        <v>100</v>
      </c>
      <c r="C675" s="1">
        <v>167</v>
      </c>
      <c r="D675" s="1">
        <v>0.3</v>
      </c>
      <c r="E675" s="1">
        <v>16.8</v>
      </c>
      <c r="F675" s="1">
        <v>11.2</v>
      </c>
      <c r="G675" s="1"/>
      <c r="H675" s="1"/>
      <c r="I675" s="1"/>
      <c r="J675" s="1"/>
      <c r="K675" s="1">
        <v>0</v>
      </c>
      <c r="L675" s="1">
        <v>2017</v>
      </c>
    </row>
    <row r="676" spans="1:12" x14ac:dyDescent="0.25">
      <c r="A676" s="1" t="s">
        <v>2114</v>
      </c>
      <c r="B676" s="1">
        <v>60</v>
      </c>
      <c r="C676" s="1">
        <v>57.6</v>
      </c>
      <c r="D676" s="1">
        <v>0</v>
      </c>
      <c r="E676" s="1">
        <v>11.52</v>
      </c>
      <c r="F676" s="1">
        <v>0.96</v>
      </c>
      <c r="G676" s="1">
        <v>0</v>
      </c>
      <c r="H676" s="1">
        <v>84</v>
      </c>
      <c r="I676" s="1">
        <v>0</v>
      </c>
      <c r="J676" s="1">
        <v>0</v>
      </c>
      <c r="K676" s="1">
        <v>0</v>
      </c>
      <c r="L676" s="1">
        <v>2011</v>
      </c>
    </row>
    <row r="677" spans="1:12" x14ac:dyDescent="0.25">
      <c r="A677" s="1" t="s">
        <v>2115</v>
      </c>
      <c r="B677" s="1">
        <v>100</v>
      </c>
      <c r="C677" s="1">
        <v>83</v>
      </c>
      <c r="D677" s="1">
        <v>0</v>
      </c>
      <c r="E677" s="1">
        <v>20.3</v>
      </c>
      <c r="F677" s="1">
        <v>0.5</v>
      </c>
      <c r="G677" s="1"/>
      <c r="H677" s="1"/>
      <c r="I677" s="1"/>
      <c r="J677" s="1"/>
      <c r="K677" s="1">
        <v>0</v>
      </c>
      <c r="L677" s="1">
        <v>2017</v>
      </c>
    </row>
    <row r="678" spans="1:12" x14ac:dyDescent="0.25">
      <c r="A678" s="1" t="s">
        <v>2116</v>
      </c>
      <c r="B678" s="1">
        <v>100</v>
      </c>
      <c r="C678" s="1">
        <v>89</v>
      </c>
      <c r="D678" s="1">
        <v>0.4</v>
      </c>
      <c r="E678" s="1">
        <v>18.5</v>
      </c>
      <c r="F678" s="1">
        <v>1.7</v>
      </c>
      <c r="G678" s="1"/>
      <c r="H678" s="1"/>
      <c r="I678" s="1"/>
      <c r="J678" s="1"/>
      <c r="K678" s="1">
        <v>0</v>
      </c>
      <c r="L678" s="1">
        <v>2017</v>
      </c>
    </row>
    <row r="679" spans="1:12" x14ac:dyDescent="0.25">
      <c r="A679" s="1" t="s">
        <v>2117</v>
      </c>
      <c r="B679" s="1">
        <v>100</v>
      </c>
      <c r="C679" s="1">
        <v>101</v>
      </c>
      <c r="D679" s="1">
        <v>0.2</v>
      </c>
      <c r="E679" s="1">
        <v>16.7</v>
      </c>
      <c r="F679" s="1">
        <v>3.9</v>
      </c>
      <c r="G679" s="1"/>
      <c r="H679" s="1"/>
      <c r="I679" s="1"/>
      <c r="J679" s="1"/>
      <c r="K679" s="1">
        <v>0</v>
      </c>
      <c r="L679" s="1">
        <v>2017</v>
      </c>
    </row>
    <row r="680" spans="1:12" x14ac:dyDescent="0.25">
      <c r="A680" s="1" t="s">
        <v>2118</v>
      </c>
      <c r="B680" s="1">
        <v>100</v>
      </c>
      <c r="C680" s="1">
        <v>80</v>
      </c>
      <c r="D680" s="1">
        <v>0</v>
      </c>
      <c r="E680" s="1">
        <v>19.600000000000001</v>
      </c>
      <c r="F680" s="1">
        <v>0.5</v>
      </c>
      <c r="G680" s="1"/>
      <c r="H680" s="1">
        <v>222</v>
      </c>
      <c r="I680" s="1"/>
      <c r="J680" s="1"/>
      <c r="K680" s="1">
        <v>0</v>
      </c>
      <c r="L680" s="1">
        <v>2017</v>
      </c>
    </row>
    <row r="681" spans="1:12" x14ac:dyDescent="0.25">
      <c r="A681" s="1" t="s">
        <v>2119</v>
      </c>
      <c r="B681" s="1">
        <v>100</v>
      </c>
      <c r="C681" s="1">
        <v>161</v>
      </c>
      <c r="D681" s="1">
        <v>0.1</v>
      </c>
      <c r="E681" s="1">
        <v>25.7</v>
      </c>
      <c r="F681" s="1">
        <v>5.5</v>
      </c>
      <c r="G681" s="1"/>
      <c r="H681" s="1">
        <v>1500</v>
      </c>
      <c r="I681" s="1">
        <v>50</v>
      </c>
      <c r="J681" s="1">
        <v>0.97</v>
      </c>
      <c r="K681" s="1">
        <v>0</v>
      </c>
      <c r="L681" s="1">
        <v>2017</v>
      </c>
    </row>
    <row r="682" spans="1:12" x14ac:dyDescent="0.25">
      <c r="A682" s="1" t="s">
        <v>2120</v>
      </c>
      <c r="B682" s="1">
        <v>100</v>
      </c>
      <c r="C682" s="1">
        <v>177</v>
      </c>
      <c r="D682" s="1">
        <v>0.1</v>
      </c>
      <c r="E682" s="1">
        <v>28.5</v>
      </c>
      <c r="F682" s="1">
        <v>6</v>
      </c>
      <c r="G682" s="1"/>
      <c r="H682" s="1">
        <v>72</v>
      </c>
      <c r="I682" s="1">
        <v>76</v>
      </c>
      <c r="J682" s="1">
        <v>1.06</v>
      </c>
      <c r="K682" s="1">
        <v>0</v>
      </c>
      <c r="L682" s="1">
        <v>2017</v>
      </c>
    </row>
    <row r="683" spans="1:12" x14ac:dyDescent="0.25">
      <c r="A683" s="1" t="s">
        <v>2121</v>
      </c>
      <c r="B683" s="1">
        <v>100</v>
      </c>
      <c r="C683" s="1">
        <v>138</v>
      </c>
      <c r="D683" s="1">
        <v>0.1</v>
      </c>
      <c r="E683" s="1">
        <v>22.5</v>
      </c>
      <c r="F683" s="1">
        <v>4.5</v>
      </c>
      <c r="G683" s="1"/>
      <c r="H683" s="1">
        <v>57</v>
      </c>
      <c r="I683" s="1">
        <v>51</v>
      </c>
      <c r="J683" s="1">
        <v>0.81</v>
      </c>
      <c r="K683" s="1">
        <v>0</v>
      </c>
      <c r="L683" s="1">
        <v>2017</v>
      </c>
    </row>
    <row r="684" spans="1:12" x14ac:dyDescent="0.25">
      <c r="A684" s="1" t="s">
        <v>2122</v>
      </c>
      <c r="B684" s="1">
        <v>100</v>
      </c>
      <c r="C684" s="1">
        <v>86</v>
      </c>
      <c r="D684" s="1">
        <v>0.1</v>
      </c>
      <c r="E684" s="1">
        <v>18.899999999999999</v>
      </c>
      <c r="F684" s="1">
        <v>1.4</v>
      </c>
      <c r="G684" s="1"/>
      <c r="H684" s="1"/>
      <c r="I684" s="1"/>
      <c r="J684" s="1"/>
      <c r="K684" s="1">
        <v>0</v>
      </c>
      <c r="L684" s="1">
        <v>2017</v>
      </c>
    </row>
    <row r="685" spans="1:12" x14ac:dyDescent="0.25">
      <c r="A685" s="1" t="s">
        <v>2123</v>
      </c>
      <c r="B685" s="1">
        <v>100</v>
      </c>
      <c r="C685" s="1">
        <v>87</v>
      </c>
      <c r="D685" s="1">
        <v>1.3</v>
      </c>
      <c r="E685" s="1">
        <v>15.8</v>
      </c>
      <c r="F685" s="1">
        <v>2.2999999999999998</v>
      </c>
      <c r="G685" s="1"/>
      <c r="H685" s="1"/>
      <c r="I685" s="1"/>
      <c r="J685" s="1"/>
      <c r="K685" s="1">
        <v>0</v>
      </c>
      <c r="L685" s="1">
        <v>2017</v>
      </c>
    </row>
    <row r="686" spans="1:12" x14ac:dyDescent="0.25">
      <c r="A686" s="1" t="s">
        <v>2124</v>
      </c>
      <c r="B686" s="1">
        <v>100</v>
      </c>
      <c r="C686" s="1">
        <v>77</v>
      </c>
      <c r="D686" s="1">
        <v>3.1</v>
      </c>
      <c r="E686" s="1">
        <v>13.8</v>
      </c>
      <c r="F686" s="1">
        <v>1.2</v>
      </c>
      <c r="G686" s="1"/>
      <c r="H686" s="1"/>
      <c r="I686" s="1"/>
      <c r="J686" s="1"/>
      <c r="K686" s="1">
        <v>0</v>
      </c>
      <c r="L686" s="1">
        <v>2017</v>
      </c>
    </row>
    <row r="687" spans="1:12" x14ac:dyDescent="0.25">
      <c r="A687" s="1" t="s">
        <v>2125</v>
      </c>
      <c r="B687" s="1">
        <v>100</v>
      </c>
      <c r="C687" s="1">
        <v>369</v>
      </c>
      <c r="D687" s="1">
        <v>14.1</v>
      </c>
      <c r="E687" s="1">
        <v>56.1</v>
      </c>
      <c r="F687" s="1">
        <v>10.199999999999999</v>
      </c>
      <c r="G687" s="1"/>
      <c r="H687" s="1">
        <v>499</v>
      </c>
      <c r="I687" s="1"/>
      <c r="J687" s="1"/>
      <c r="K687" s="1">
        <v>0</v>
      </c>
      <c r="L687" s="1">
        <v>2017</v>
      </c>
    </row>
    <row r="688" spans="1:12" x14ac:dyDescent="0.25">
      <c r="A688" s="1" t="s">
        <v>2126</v>
      </c>
      <c r="B688" s="1">
        <v>100</v>
      </c>
      <c r="C688" s="1">
        <v>91</v>
      </c>
      <c r="D688" s="1">
        <v>0.1</v>
      </c>
      <c r="E688" s="1">
        <v>18.899999999999999</v>
      </c>
      <c r="F688" s="1">
        <v>1.9</v>
      </c>
      <c r="G688" s="1"/>
      <c r="H688" s="1"/>
      <c r="I688" s="1"/>
      <c r="J688" s="1"/>
      <c r="K688" s="1">
        <v>0</v>
      </c>
      <c r="L688" s="1">
        <v>2017</v>
      </c>
    </row>
    <row r="689" spans="1:12" x14ac:dyDescent="0.25">
      <c r="A689" s="1" t="s">
        <v>2127</v>
      </c>
      <c r="B689" s="1">
        <v>30</v>
      </c>
      <c r="C689" s="1">
        <v>33.6</v>
      </c>
      <c r="D689" s="1">
        <v>0.09</v>
      </c>
      <c r="E689" s="1">
        <v>6.48</v>
      </c>
      <c r="F689" s="1">
        <v>0.63</v>
      </c>
      <c r="G689" s="1">
        <v>0</v>
      </c>
      <c r="H689" s="1"/>
      <c r="I689" s="1">
        <v>0</v>
      </c>
      <c r="J689" s="1">
        <v>0</v>
      </c>
      <c r="K689" s="1">
        <v>0</v>
      </c>
      <c r="L689" s="1">
        <v>2011</v>
      </c>
    </row>
    <row r="690" spans="1:12" x14ac:dyDescent="0.25">
      <c r="A690" s="1" t="s">
        <v>2128</v>
      </c>
      <c r="B690" s="1">
        <v>100</v>
      </c>
      <c r="C690" s="1">
        <v>105</v>
      </c>
      <c r="D690" s="1">
        <v>0.2</v>
      </c>
      <c r="E690" s="1">
        <v>23.9</v>
      </c>
      <c r="F690" s="1">
        <v>1.3</v>
      </c>
      <c r="G690" s="1"/>
      <c r="H690" s="1"/>
      <c r="I690" s="1"/>
      <c r="J690" s="1"/>
      <c r="K690" s="1">
        <v>0</v>
      </c>
      <c r="L690" s="1">
        <v>2017</v>
      </c>
    </row>
    <row r="691" spans="1:12" x14ac:dyDescent="0.25">
      <c r="A691" s="1" t="s">
        <v>2129</v>
      </c>
      <c r="B691" s="1">
        <v>100</v>
      </c>
      <c r="C691" s="1">
        <v>95</v>
      </c>
      <c r="D691" s="1">
        <v>0.3</v>
      </c>
      <c r="E691" s="1">
        <v>20.2</v>
      </c>
      <c r="F691" s="1">
        <v>1.7</v>
      </c>
      <c r="G691" s="1"/>
      <c r="H691" s="1"/>
      <c r="I691" s="1"/>
      <c r="J691" s="1"/>
      <c r="K691" s="1">
        <v>0</v>
      </c>
      <c r="L691" s="1">
        <v>2017</v>
      </c>
    </row>
    <row r="692" spans="1:12" x14ac:dyDescent="0.25">
      <c r="A692" s="1" t="s">
        <v>2130</v>
      </c>
      <c r="B692" s="1">
        <v>100</v>
      </c>
      <c r="C692" s="1">
        <v>90</v>
      </c>
      <c r="D692" s="1">
        <v>0.1</v>
      </c>
      <c r="E692" s="1">
        <v>20</v>
      </c>
      <c r="F692" s="1">
        <v>1.3</v>
      </c>
      <c r="G692" s="1"/>
      <c r="H692" s="1"/>
      <c r="I692" s="1"/>
      <c r="J692" s="1"/>
      <c r="K692" s="1">
        <v>0</v>
      </c>
      <c r="L692" s="1">
        <v>2017</v>
      </c>
    </row>
    <row r="693" spans="1:12" x14ac:dyDescent="0.25">
      <c r="A693" s="1" t="s">
        <v>2131</v>
      </c>
      <c r="B693" s="1">
        <v>100</v>
      </c>
      <c r="C693" s="1">
        <v>116</v>
      </c>
      <c r="D693" s="1">
        <v>2.7</v>
      </c>
      <c r="E693" s="1">
        <v>15.7</v>
      </c>
      <c r="F693" s="1">
        <v>4.8</v>
      </c>
      <c r="G693" s="1"/>
      <c r="H693" s="1">
        <v>7683</v>
      </c>
      <c r="I693" s="1"/>
      <c r="J693" s="1"/>
      <c r="K693" s="1">
        <v>0</v>
      </c>
      <c r="L693" s="1">
        <v>2017</v>
      </c>
    </row>
    <row r="694" spans="1:12" x14ac:dyDescent="0.25">
      <c r="A694" s="1" t="s">
        <v>2132</v>
      </c>
      <c r="B694" s="1">
        <v>100</v>
      </c>
      <c r="C694" s="1">
        <v>172</v>
      </c>
      <c r="D694" s="1">
        <v>0</v>
      </c>
      <c r="E694" s="1">
        <v>23.45</v>
      </c>
      <c r="F694" s="1">
        <v>7.93</v>
      </c>
      <c r="G694" s="1">
        <v>0</v>
      </c>
      <c r="H694" s="1">
        <v>97</v>
      </c>
      <c r="I694" s="1">
        <v>78</v>
      </c>
      <c r="J694" s="1">
        <v>1.91</v>
      </c>
      <c r="K694" s="1">
        <v>0</v>
      </c>
      <c r="L694" s="1">
        <v>2017</v>
      </c>
    </row>
    <row r="695" spans="1:12" x14ac:dyDescent="0.25">
      <c r="A695" s="1" t="s">
        <v>2133</v>
      </c>
      <c r="B695" s="1">
        <v>100</v>
      </c>
      <c r="C695" s="1">
        <v>75</v>
      </c>
      <c r="D695" s="1">
        <v>0</v>
      </c>
      <c r="E695" s="1">
        <v>17</v>
      </c>
      <c r="F695" s="1">
        <v>1</v>
      </c>
      <c r="G695" s="1"/>
      <c r="H695" s="1"/>
      <c r="I695" s="1"/>
      <c r="J695" s="1"/>
      <c r="K695" s="1">
        <v>0</v>
      </c>
      <c r="L695" s="1">
        <v>2017</v>
      </c>
    </row>
    <row r="696" spans="1:12" x14ac:dyDescent="0.25">
      <c r="A696" s="1" t="s">
        <v>2134</v>
      </c>
      <c r="B696" s="1">
        <v>100</v>
      </c>
      <c r="C696" s="1">
        <v>65</v>
      </c>
      <c r="D696" s="1">
        <v>0.1</v>
      </c>
      <c r="E696" s="1">
        <v>16.3</v>
      </c>
      <c r="F696" s="1">
        <v>0.2</v>
      </c>
      <c r="G696" s="1"/>
      <c r="H696" s="1"/>
      <c r="I696" s="1"/>
      <c r="J696" s="1"/>
      <c r="K696" s="1">
        <v>0</v>
      </c>
      <c r="L696" s="1">
        <v>2017</v>
      </c>
    </row>
    <row r="697" spans="1:12" x14ac:dyDescent="0.25">
      <c r="A697" s="1" t="s">
        <v>2135</v>
      </c>
      <c r="B697" s="1">
        <v>100</v>
      </c>
      <c r="C697" s="1">
        <v>88</v>
      </c>
      <c r="D697" s="1">
        <v>0.2</v>
      </c>
      <c r="E697" s="1">
        <v>18.3</v>
      </c>
      <c r="F697" s="1">
        <v>1.8</v>
      </c>
      <c r="G697" s="1"/>
      <c r="H697" s="1">
        <v>45</v>
      </c>
      <c r="I697" s="1"/>
      <c r="J697" s="1"/>
      <c r="K697" s="1">
        <v>0</v>
      </c>
      <c r="L697" s="1">
        <v>2017</v>
      </c>
    </row>
    <row r="698" spans="1:12" x14ac:dyDescent="0.25">
      <c r="A698" s="1" t="s">
        <v>2136</v>
      </c>
      <c r="B698" s="1">
        <v>100</v>
      </c>
      <c r="C698" s="1">
        <v>94</v>
      </c>
      <c r="D698" s="1">
        <v>0</v>
      </c>
      <c r="E698" s="1">
        <v>21.3</v>
      </c>
      <c r="F698" s="1">
        <v>1.3</v>
      </c>
      <c r="G698" s="1"/>
      <c r="H698" s="1"/>
      <c r="I698" s="1"/>
      <c r="J698" s="1"/>
      <c r="K698" s="1">
        <v>0</v>
      </c>
      <c r="L698" s="1">
        <v>2017</v>
      </c>
    </row>
    <row r="699" spans="1:12" x14ac:dyDescent="0.25">
      <c r="A699" s="1" t="s">
        <v>2137</v>
      </c>
      <c r="B699" s="1">
        <v>100</v>
      </c>
      <c r="C699" s="1">
        <v>89</v>
      </c>
      <c r="D699" s="1">
        <v>0</v>
      </c>
      <c r="E699" s="1">
        <v>19.3</v>
      </c>
      <c r="F699" s="1">
        <v>1.6</v>
      </c>
      <c r="G699" s="1"/>
      <c r="H699" s="1"/>
      <c r="I699" s="1"/>
      <c r="J699" s="1"/>
      <c r="K699" s="1">
        <v>0</v>
      </c>
      <c r="L699" s="1">
        <v>2017</v>
      </c>
    </row>
    <row r="700" spans="1:12" x14ac:dyDescent="0.25">
      <c r="A700" s="1" t="s">
        <v>2138</v>
      </c>
      <c r="B700" s="1">
        <v>100</v>
      </c>
      <c r="C700" s="1">
        <v>104</v>
      </c>
      <c r="D700" s="1"/>
      <c r="E700" s="1">
        <v>23.5</v>
      </c>
      <c r="F700" s="1">
        <v>1.4</v>
      </c>
      <c r="G700" s="1"/>
      <c r="H700" s="1"/>
      <c r="I700" s="1"/>
      <c r="J700" s="1"/>
      <c r="K700" s="1">
        <v>0</v>
      </c>
      <c r="L700" s="1">
        <v>2017</v>
      </c>
    </row>
    <row r="701" spans="1:12" x14ac:dyDescent="0.25">
      <c r="A701" s="1" t="s">
        <v>2139</v>
      </c>
      <c r="B701" s="1">
        <v>100</v>
      </c>
      <c r="C701" s="1">
        <v>66</v>
      </c>
      <c r="D701" s="1">
        <v>0</v>
      </c>
      <c r="E701" s="1">
        <v>15.9</v>
      </c>
      <c r="F701" s="1">
        <v>0.5</v>
      </c>
      <c r="G701" s="1"/>
      <c r="H701" s="1"/>
      <c r="I701" s="1"/>
      <c r="J701" s="1"/>
      <c r="K701" s="1">
        <v>0</v>
      </c>
      <c r="L701" s="1">
        <v>2017</v>
      </c>
    </row>
    <row r="702" spans="1:12" x14ac:dyDescent="0.25">
      <c r="A702" s="1" t="s">
        <v>2140</v>
      </c>
      <c r="B702" s="1">
        <v>100</v>
      </c>
      <c r="C702" s="1">
        <v>91</v>
      </c>
      <c r="D702" s="1">
        <v>0</v>
      </c>
      <c r="E702" s="1">
        <v>20.9</v>
      </c>
      <c r="F702" s="1">
        <v>1.1000000000000001</v>
      </c>
      <c r="G702" s="1"/>
      <c r="H702" s="1"/>
      <c r="I702" s="1"/>
      <c r="J702" s="1"/>
      <c r="K702" s="1">
        <v>0</v>
      </c>
      <c r="L702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2141</v>
      </c>
      <c r="B2" s="1">
        <v>100</v>
      </c>
      <c r="C2" s="1">
        <v>12</v>
      </c>
      <c r="D2" s="1">
        <v>4.5999999999999996</v>
      </c>
      <c r="E2" s="1">
        <v>0.9</v>
      </c>
      <c r="F2" s="1">
        <v>0.2</v>
      </c>
      <c r="G2" s="1"/>
      <c r="H2" s="1">
        <v>380</v>
      </c>
      <c r="I2" s="1"/>
      <c r="J2" s="1"/>
      <c r="K2" s="1">
        <v>0</v>
      </c>
      <c r="L2" s="1">
        <v>2017</v>
      </c>
    </row>
    <row r="3" spans="1:12" x14ac:dyDescent="0.25">
      <c r="A3" s="1" t="s">
        <v>2142</v>
      </c>
      <c r="B3" s="1">
        <v>100</v>
      </c>
      <c r="C3" s="1">
        <v>129</v>
      </c>
      <c r="D3" s="1">
        <v>51.4</v>
      </c>
      <c r="E3" s="1">
        <v>10</v>
      </c>
      <c r="F3" s="1">
        <v>1.4</v>
      </c>
      <c r="G3" s="1"/>
      <c r="H3" s="1"/>
      <c r="I3" s="1"/>
      <c r="J3" s="1"/>
      <c r="K3" s="1">
        <v>0</v>
      </c>
      <c r="L3" s="1">
        <v>2017</v>
      </c>
    </row>
    <row r="4" spans="1:12" x14ac:dyDescent="0.25">
      <c r="A4" s="1" t="s">
        <v>2143</v>
      </c>
      <c r="B4" s="1">
        <v>100</v>
      </c>
      <c r="C4" s="1">
        <v>141</v>
      </c>
      <c r="D4" s="1">
        <v>54.7</v>
      </c>
      <c r="E4" s="1">
        <v>12.9</v>
      </c>
      <c r="F4" s="1">
        <v>1.3</v>
      </c>
      <c r="G4" s="1"/>
      <c r="H4" s="1"/>
      <c r="I4" s="1"/>
      <c r="J4" s="1"/>
      <c r="K4" s="1">
        <v>0</v>
      </c>
      <c r="L4" s="1">
        <v>2017</v>
      </c>
    </row>
    <row r="5" spans="1:12" x14ac:dyDescent="0.25">
      <c r="A5" s="1" t="s">
        <v>2144</v>
      </c>
      <c r="B5" s="1">
        <v>100</v>
      </c>
      <c r="C5" s="1">
        <v>179</v>
      </c>
      <c r="D5" s="1">
        <v>36.5</v>
      </c>
      <c r="E5" s="1">
        <v>42.3</v>
      </c>
      <c r="F5" s="1">
        <v>4.7</v>
      </c>
      <c r="G5" s="1"/>
      <c r="H5" s="1">
        <v>258</v>
      </c>
      <c r="I5" s="1"/>
      <c r="J5" s="1"/>
      <c r="K5" s="1">
        <v>0</v>
      </c>
      <c r="L5" s="1">
        <v>2017</v>
      </c>
    </row>
    <row r="6" spans="1:12" x14ac:dyDescent="0.25">
      <c r="A6" s="1" t="s">
        <v>2145</v>
      </c>
      <c r="B6" s="1">
        <v>100</v>
      </c>
      <c r="C6" s="1">
        <v>307</v>
      </c>
      <c r="D6" s="1">
        <v>4.82</v>
      </c>
      <c r="E6" s="1">
        <v>37.69</v>
      </c>
      <c r="F6" s="1">
        <v>49.23</v>
      </c>
      <c r="G6" s="1">
        <v>0.52</v>
      </c>
      <c r="H6" s="1">
        <v>1299</v>
      </c>
      <c r="I6" s="1">
        <v>0</v>
      </c>
      <c r="J6" s="1">
        <v>4.1100000000000003</v>
      </c>
      <c r="K6" s="1">
        <v>0</v>
      </c>
      <c r="L6" s="1">
        <v>2017</v>
      </c>
    </row>
    <row r="7" spans="1:12" x14ac:dyDescent="0.25">
      <c r="A7" s="1" t="s">
        <v>2146</v>
      </c>
      <c r="B7" s="1">
        <v>2</v>
      </c>
      <c r="C7" s="1">
        <v>0.74</v>
      </c>
      <c r="D7" s="1">
        <v>0.25</v>
      </c>
      <c r="E7" s="1">
        <v>0.09</v>
      </c>
      <c r="F7" s="1">
        <v>0.01</v>
      </c>
      <c r="G7" s="1">
        <v>0</v>
      </c>
      <c r="H7" s="1"/>
      <c r="I7" s="1">
        <v>0</v>
      </c>
      <c r="J7" s="1">
        <v>0</v>
      </c>
      <c r="K7" s="1">
        <v>0</v>
      </c>
      <c r="L7" s="1">
        <v>2011</v>
      </c>
    </row>
    <row r="8" spans="1:12" x14ac:dyDescent="0.25">
      <c r="A8" s="1" t="s">
        <v>2147</v>
      </c>
      <c r="B8" s="1">
        <v>100</v>
      </c>
      <c r="C8" s="1">
        <v>151</v>
      </c>
      <c r="D8" s="1">
        <v>40.9</v>
      </c>
      <c r="E8" s="1">
        <v>32.700000000000003</v>
      </c>
      <c r="F8" s="1">
        <v>0.8</v>
      </c>
      <c r="G8" s="1"/>
      <c r="H8" s="1">
        <v>120</v>
      </c>
      <c r="I8" s="1"/>
      <c r="J8" s="1"/>
      <c r="K8" s="1">
        <v>0</v>
      </c>
      <c r="L8" s="1">
        <v>2017</v>
      </c>
    </row>
    <row r="9" spans="1:12" x14ac:dyDescent="0.25">
      <c r="A9" s="1" t="s">
        <v>2148</v>
      </c>
      <c r="B9" s="1">
        <v>2</v>
      </c>
      <c r="C9" s="1">
        <v>3.3</v>
      </c>
      <c r="D9" s="1">
        <v>0.87</v>
      </c>
      <c r="E9" s="1">
        <v>0.71</v>
      </c>
      <c r="F9" s="1">
        <v>0.03</v>
      </c>
      <c r="G9" s="1">
        <v>0</v>
      </c>
      <c r="H9" s="1"/>
      <c r="I9" s="1">
        <v>0</v>
      </c>
      <c r="J9" s="1">
        <v>0</v>
      </c>
      <c r="K9" s="1">
        <v>0</v>
      </c>
      <c r="L9" s="1">
        <v>2011</v>
      </c>
    </row>
    <row r="10" spans="1:12" x14ac:dyDescent="0.25">
      <c r="A10" s="1" t="s">
        <v>2149</v>
      </c>
      <c r="B10" s="1">
        <v>100</v>
      </c>
      <c r="C10" s="1">
        <v>163</v>
      </c>
      <c r="D10" s="1">
        <v>36.4</v>
      </c>
      <c r="E10" s="1">
        <v>41.8</v>
      </c>
      <c r="F10" s="1">
        <v>1.5</v>
      </c>
      <c r="G10" s="1"/>
      <c r="H10" s="1">
        <v>859</v>
      </c>
      <c r="I10" s="1"/>
      <c r="J10" s="1"/>
      <c r="K10" s="1">
        <v>0</v>
      </c>
      <c r="L10" s="1">
        <v>2017</v>
      </c>
    </row>
    <row r="11" spans="1:12" x14ac:dyDescent="0.25">
      <c r="A11" s="1" t="s">
        <v>2150</v>
      </c>
      <c r="B11" s="1">
        <v>2</v>
      </c>
      <c r="C11" s="1">
        <v>3.24</v>
      </c>
      <c r="D11" s="1">
        <v>0.91</v>
      </c>
      <c r="E11" s="1">
        <v>0.68</v>
      </c>
      <c r="F11" s="1">
        <v>0.01</v>
      </c>
      <c r="G11" s="1">
        <v>0</v>
      </c>
      <c r="H11" s="1"/>
      <c r="I11" s="1">
        <v>0</v>
      </c>
      <c r="J11" s="1">
        <v>0</v>
      </c>
      <c r="K11" s="1">
        <v>0</v>
      </c>
      <c r="L11" s="1">
        <v>2011</v>
      </c>
    </row>
    <row r="12" spans="1:12" x14ac:dyDescent="0.25">
      <c r="A12" s="1" t="s">
        <v>2151</v>
      </c>
      <c r="B12" s="1">
        <v>100</v>
      </c>
      <c r="C12" s="1">
        <v>174</v>
      </c>
      <c r="D12" s="1">
        <v>41.7</v>
      </c>
      <c r="E12" s="1">
        <v>43.3</v>
      </c>
      <c r="F12" s="1">
        <v>0.9</v>
      </c>
      <c r="G12" s="1"/>
      <c r="H12" s="1">
        <v>491</v>
      </c>
      <c r="I12" s="1"/>
      <c r="J12" s="1"/>
      <c r="K12" s="1">
        <v>0</v>
      </c>
      <c r="L12" s="1">
        <v>2017</v>
      </c>
    </row>
    <row r="13" spans="1:12" x14ac:dyDescent="0.25">
      <c r="A13" s="1" t="s">
        <v>2152</v>
      </c>
      <c r="B13" s="1">
        <v>100</v>
      </c>
      <c r="C13" s="1">
        <v>12</v>
      </c>
      <c r="D13" s="1">
        <v>2</v>
      </c>
      <c r="E13" s="1">
        <v>3.3</v>
      </c>
      <c r="F13" s="1">
        <v>0.4</v>
      </c>
      <c r="G13" s="1"/>
      <c r="H13" s="1">
        <v>144</v>
      </c>
      <c r="I13" s="1"/>
      <c r="J13" s="1"/>
      <c r="K13" s="1">
        <v>0</v>
      </c>
      <c r="L13" s="1">
        <v>2017</v>
      </c>
    </row>
    <row r="14" spans="1:12" x14ac:dyDescent="0.25">
      <c r="A14" s="1" t="s">
        <v>2153</v>
      </c>
      <c r="B14" s="1">
        <v>100</v>
      </c>
      <c r="C14" s="1">
        <v>17</v>
      </c>
      <c r="D14" s="1">
        <v>6.2</v>
      </c>
      <c r="E14" s="1">
        <v>1.8</v>
      </c>
      <c r="F14" s="1">
        <v>0.2</v>
      </c>
      <c r="G14" s="1"/>
      <c r="H14" s="1">
        <v>75</v>
      </c>
      <c r="I14" s="1"/>
      <c r="J14" s="1"/>
      <c r="K14" s="1">
        <v>0</v>
      </c>
      <c r="L14" s="1">
        <v>2017</v>
      </c>
    </row>
    <row r="15" spans="1:12" x14ac:dyDescent="0.25">
      <c r="A15" s="1" t="s">
        <v>2154</v>
      </c>
      <c r="B15" s="1">
        <v>1</v>
      </c>
      <c r="C15" s="1">
        <v>0.74</v>
      </c>
      <c r="D15" s="1">
        <v>0.31</v>
      </c>
      <c r="E15" s="1">
        <v>0.03</v>
      </c>
      <c r="F15" s="1">
        <v>0.01</v>
      </c>
      <c r="G15" s="1">
        <v>0</v>
      </c>
      <c r="H15" s="1"/>
      <c r="I15" s="1">
        <v>0</v>
      </c>
      <c r="J15" s="1">
        <v>0</v>
      </c>
      <c r="K15" s="1">
        <v>0</v>
      </c>
      <c r="L15" s="1">
        <v>2011</v>
      </c>
    </row>
    <row r="16" spans="1:12" x14ac:dyDescent="0.25">
      <c r="A16" s="1" t="s">
        <v>2155</v>
      </c>
      <c r="B16" s="1">
        <v>100</v>
      </c>
      <c r="C16" s="1">
        <v>16</v>
      </c>
      <c r="D16" s="1">
        <v>6</v>
      </c>
      <c r="E16" s="1">
        <v>1.2</v>
      </c>
      <c r="F16" s="1">
        <v>0.3</v>
      </c>
      <c r="G16" s="1"/>
      <c r="H16" s="1">
        <v>10854</v>
      </c>
      <c r="I16" s="1"/>
      <c r="J16" s="1"/>
      <c r="K16" s="1">
        <v>0</v>
      </c>
      <c r="L16" s="1">
        <v>2017</v>
      </c>
    </row>
    <row r="17" spans="1:12" x14ac:dyDescent="0.25">
      <c r="A17" s="1" t="s">
        <v>2156</v>
      </c>
      <c r="B17" s="1">
        <v>100</v>
      </c>
      <c r="C17" s="1">
        <v>1</v>
      </c>
      <c r="D17" s="1">
        <v>0.3</v>
      </c>
      <c r="E17" s="1">
        <v>0.1</v>
      </c>
      <c r="F17" s="1">
        <v>0</v>
      </c>
      <c r="G17" s="1"/>
      <c r="H17" s="1">
        <v>31</v>
      </c>
      <c r="I17" s="1"/>
      <c r="J17" s="1"/>
      <c r="K17" s="1">
        <v>0</v>
      </c>
      <c r="L17" s="1">
        <v>2017</v>
      </c>
    </row>
    <row r="18" spans="1:12" x14ac:dyDescent="0.25">
      <c r="A18" s="1" t="s">
        <v>2157</v>
      </c>
      <c r="B18" s="1">
        <v>100</v>
      </c>
      <c r="C18" s="1">
        <v>228</v>
      </c>
      <c r="D18" s="1">
        <v>58.8</v>
      </c>
      <c r="E18" s="1">
        <v>3.6</v>
      </c>
      <c r="F18" s="1">
        <v>23</v>
      </c>
      <c r="G18" s="1"/>
      <c r="H18" s="1">
        <v>1383</v>
      </c>
      <c r="I18" s="1"/>
      <c r="J18" s="1"/>
      <c r="K18" s="1">
        <v>0</v>
      </c>
      <c r="L18" s="1">
        <v>2017</v>
      </c>
    </row>
    <row r="19" spans="1:12" x14ac:dyDescent="0.25">
      <c r="A19" s="1" t="s">
        <v>2158</v>
      </c>
      <c r="B19" s="1">
        <v>1</v>
      </c>
      <c r="C19" s="1">
        <v>1.17</v>
      </c>
      <c r="D19" s="1">
        <v>0.49</v>
      </c>
      <c r="E19" s="1">
        <v>7.0000000000000007E-2</v>
      </c>
      <c r="F19" s="1">
        <v>0.01</v>
      </c>
      <c r="G19" s="1">
        <v>0</v>
      </c>
      <c r="H19" s="1"/>
      <c r="I19" s="1">
        <v>0</v>
      </c>
      <c r="J19" s="1">
        <v>0</v>
      </c>
      <c r="K19" s="1">
        <v>0</v>
      </c>
      <c r="L19" s="1">
        <v>2011</v>
      </c>
    </row>
    <row r="20" spans="1:12" x14ac:dyDescent="0.25">
      <c r="A20" s="1" t="s">
        <v>2159</v>
      </c>
      <c r="B20" s="1">
        <v>100</v>
      </c>
      <c r="C20" s="1">
        <v>110</v>
      </c>
      <c r="D20" s="1">
        <v>45.2</v>
      </c>
      <c r="E20" s="1">
        <v>7.4</v>
      </c>
      <c r="F20" s="1">
        <v>1.1000000000000001</v>
      </c>
      <c r="G20" s="1"/>
      <c r="H20" s="1">
        <v>3100</v>
      </c>
      <c r="I20" s="1"/>
      <c r="J20" s="1"/>
      <c r="K20" s="1">
        <v>0</v>
      </c>
      <c r="L20" s="1">
        <v>2017</v>
      </c>
    </row>
    <row r="21" spans="1:12" x14ac:dyDescent="0.25">
      <c r="A21" s="1" t="s">
        <v>2160</v>
      </c>
      <c r="B21" s="1">
        <v>1</v>
      </c>
      <c r="C21" s="1">
        <v>1.3</v>
      </c>
      <c r="D21" s="1">
        <v>0.55000000000000004</v>
      </c>
      <c r="E21" s="1">
        <v>7.0000000000000007E-2</v>
      </c>
      <c r="F21" s="1">
        <v>0.02</v>
      </c>
      <c r="G21" s="1">
        <v>0</v>
      </c>
      <c r="H21" s="1"/>
      <c r="I21" s="1">
        <v>0</v>
      </c>
      <c r="J21" s="1">
        <v>0</v>
      </c>
      <c r="K21" s="1">
        <v>0</v>
      </c>
      <c r="L21" s="1">
        <v>2011</v>
      </c>
    </row>
    <row r="22" spans="1:12" x14ac:dyDescent="0.25">
      <c r="A22" s="1" t="s">
        <v>2161</v>
      </c>
      <c r="B22" s="1">
        <v>100</v>
      </c>
      <c r="C22" s="1">
        <v>12</v>
      </c>
      <c r="D22" s="1">
        <v>4.2</v>
      </c>
      <c r="E22" s="1">
        <v>1.1000000000000001</v>
      </c>
      <c r="F22" s="1">
        <v>0.2</v>
      </c>
      <c r="G22" s="1"/>
      <c r="H22" s="1">
        <v>75</v>
      </c>
      <c r="I22" s="1"/>
      <c r="J22" s="1"/>
      <c r="K22" s="1">
        <v>0</v>
      </c>
      <c r="L22" s="1">
        <v>2017</v>
      </c>
    </row>
    <row r="23" spans="1:12" x14ac:dyDescent="0.25">
      <c r="A23" s="1" t="s">
        <v>2162</v>
      </c>
      <c r="B23" s="1">
        <v>1</v>
      </c>
      <c r="C23" s="1">
        <v>1.25</v>
      </c>
      <c r="D23" s="1">
        <v>0.52</v>
      </c>
      <c r="E23" s="1">
        <v>7.0000000000000007E-2</v>
      </c>
      <c r="F23" s="1">
        <v>0.02</v>
      </c>
      <c r="G23" s="1">
        <v>0</v>
      </c>
      <c r="H23" s="1"/>
      <c r="I23" s="1">
        <v>0</v>
      </c>
      <c r="J23" s="1">
        <v>0</v>
      </c>
      <c r="K23" s="1">
        <v>0</v>
      </c>
      <c r="L23" s="1">
        <v>2011</v>
      </c>
    </row>
    <row r="24" spans="1:12" x14ac:dyDescent="0.25">
      <c r="A24" s="1" t="s">
        <v>2163</v>
      </c>
      <c r="B24" s="1">
        <v>100</v>
      </c>
      <c r="C24" s="1">
        <v>51</v>
      </c>
      <c r="D24" s="1">
        <v>17.5</v>
      </c>
      <c r="E24" s="1">
        <v>6.3</v>
      </c>
      <c r="F24" s="1">
        <v>0.7</v>
      </c>
      <c r="G24" s="1">
        <v>0</v>
      </c>
      <c r="H24" s="1"/>
      <c r="I24" s="1">
        <v>0</v>
      </c>
      <c r="J24" s="1">
        <v>0</v>
      </c>
      <c r="K24" s="1">
        <v>0</v>
      </c>
      <c r="L24" s="1">
        <v>2011</v>
      </c>
    </row>
    <row r="25" spans="1:12" x14ac:dyDescent="0.25">
      <c r="A25" s="1" t="s">
        <v>2164</v>
      </c>
      <c r="B25" s="1">
        <v>100</v>
      </c>
      <c r="C25" s="1">
        <v>145</v>
      </c>
      <c r="D25" s="1">
        <v>64.5</v>
      </c>
      <c r="E25" s="1">
        <v>7.3</v>
      </c>
      <c r="F25" s="1">
        <v>0.2</v>
      </c>
      <c r="G25" s="1"/>
      <c r="H25" s="1">
        <v>2900</v>
      </c>
      <c r="I25" s="1"/>
      <c r="J25" s="1"/>
      <c r="K25" s="1">
        <v>0</v>
      </c>
      <c r="L25" s="1">
        <v>2017</v>
      </c>
    </row>
    <row r="26" spans="1:12" x14ac:dyDescent="0.25">
      <c r="A26" s="1" t="s">
        <v>2165</v>
      </c>
      <c r="B26" s="1">
        <v>100</v>
      </c>
      <c r="C26" s="1">
        <v>128</v>
      </c>
      <c r="D26" s="1">
        <v>52.1</v>
      </c>
      <c r="E26" s="1">
        <v>6.1</v>
      </c>
      <c r="F26" s="1">
        <v>2.5</v>
      </c>
      <c r="G26" s="1"/>
      <c r="H26" s="1"/>
      <c r="I26" s="1"/>
      <c r="J26" s="1"/>
      <c r="K26" s="1">
        <v>0</v>
      </c>
      <c r="L26" s="1">
        <v>2017</v>
      </c>
    </row>
    <row r="27" spans="1:12" x14ac:dyDescent="0.25">
      <c r="A27" s="1" t="s">
        <v>2166</v>
      </c>
      <c r="B27" s="1">
        <v>100</v>
      </c>
      <c r="C27" s="1">
        <v>125</v>
      </c>
      <c r="D27" s="1">
        <v>40.6</v>
      </c>
      <c r="E27" s="1">
        <v>20.6</v>
      </c>
      <c r="F27" s="1">
        <v>0.5</v>
      </c>
      <c r="G27" s="1"/>
      <c r="H27" s="1"/>
      <c r="I27" s="1"/>
      <c r="J27" s="1"/>
      <c r="K27" s="1">
        <v>0</v>
      </c>
      <c r="L27" s="1">
        <v>2017</v>
      </c>
    </row>
    <row r="28" spans="1:12" x14ac:dyDescent="0.25">
      <c r="A28" s="1" t="s">
        <v>2167</v>
      </c>
      <c r="B28" s="1">
        <v>100</v>
      </c>
      <c r="C28" s="1">
        <v>39</v>
      </c>
      <c r="D28" s="1">
        <v>8.19</v>
      </c>
      <c r="E28" s="1">
        <v>3.88</v>
      </c>
      <c r="F28" s="1">
        <v>3.29</v>
      </c>
      <c r="G28" s="1">
        <v>7.0000000000000007E-2</v>
      </c>
      <c r="H28" s="1">
        <v>104</v>
      </c>
      <c r="I28" s="1">
        <v>0.1</v>
      </c>
      <c r="J28" s="1">
        <v>0.13</v>
      </c>
      <c r="K28" s="1">
        <v>0</v>
      </c>
      <c r="L28" s="1">
        <v>2017</v>
      </c>
    </row>
    <row r="29" spans="1:12" x14ac:dyDescent="0.25">
      <c r="A29" s="1" t="s">
        <v>2168</v>
      </c>
      <c r="B29" s="1">
        <v>100</v>
      </c>
      <c r="C29" s="1">
        <v>127</v>
      </c>
      <c r="D29" s="1">
        <v>40.799999999999997</v>
      </c>
      <c r="E29" s="1">
        <v>14</v>
      </c>
      <c r="F29" s="1">
        <v>3.9</v>
      </c>
      <c r="G29" s="1"/>
      <c r="H29" s="1"/>
      <c r="I29" s="1"/>
      <c r="J29" s="1"/>
      <c r="K29" s="1">
        <v>0</v>
      </c>
      <c r="L29" s="1">
        <v>2017</v>
      </c>
    </row>
    <row r="30" spans="1:12" x14ac:dyDescent="0.25">
      <c r="A30" s="1" t="s">
        <v>2169</v>
      </c>
      <c r="B30" s="1">
        <v>100</v>
      </c>
      <c r="C30" s="1">
        <v>18</v>
      </c>
      <c r="D30" s="1">
        <v>5.4</v>
      </c>
      <c r="E30" s="1">
        <v>3.1</v>
      </c>
      <c r="F30" s="1">
        <v>0.2</v>
      </c>
      <c r="G30" s="1"/>
      <c r="H30" s="1"/>
      <c r="I30" s="1"/>
      <c r="J30" s="1"/>
      <c r="K30" s="1">
        <v>0</v>
      </c>
      <c r="L30" s="1">
        <v>2017</v>
      </c>
    </row>
    <row r="31" spans="1:12" x14ac:dyDescent="0.25">
      <c r="A31" s="1" t="s">
        <v>2170</v>
      </c>
      <c r="B31" s="1">
        <v>100</v>
      </c>
      <c r="C31" s="1">
        <v>129</v>
      </c>
      <c r="D31" s="1">
        <v>45.7</v>
      </c>
      <c r="E31" s="1">
        <v>15.2</v>
      </c>
      <c r="F31" s="1">
        <v>1.7</v>
      </c>
      <c r="G31" s="1"/>
      <c r="H31" s="1"/>
      <c r="I31" s="1"/>
      <c r="J31" s="1"/>
      <c r="K31" s="1">
        <v>0</v>
      </c>
      <c r="L31" s="1">
        <v>2017</v>
      </c>
    </row>
    <row r="32" spans="1:12" x14ac:dyDescent="0.25">
      <c r="A32" s="1" t="s">
        <v>2171</v>
      </c>
      <c r="B32" s="1">
        <v>100</v>
      </c>
      <c r="C32" s="1">
        <v>15</v>
      </c>
      <c r="D32" s="1">
        <v>5.2</v>
      </c>
      <c r="E32" s="1">
        <v>1.8</v>
      </c>
      <c r="F32" s="1">
        <v>0.2</v>
      </c>
      <c r="G32" s="1"/>
      <c r="H32" s="1"/>
      <c r="I32" s="1"/>
      <c r="J32" s="1"/>
      <c r="K32" s="1">
        <v>0</v>
      </c>
      <c r="L32" s="1">
        <v>2017</v>
      </c>
    </row>
    <row r="33" spans="1:12" x14ac:dyDescent="0.25">
      <c r="A33" s="1" t="s">
        <v>2172</v>
      </c>
      <c r="B33" s="1">
        <v>100</v>
      </c>
      <c r="C33" s="1">
        <v>134</v>
      </c>
      <c r="D33" s="1">
        <v>52.4</v>
      </c>
      <c r="E33" s="1">
        <v>10.7</v>
      </c>
      <c r="F33" s="1">
        <v>1.8</v>
      </c>
      <c r="G33" s="1"/>
      <c r="H33" s="1"/>
      <c r="I33" s="1"/>
      <c r="J33" s="1"/>
      <c r="K33" s="1">
        <v>0</v>
      </c>
      <c r="L33" s="1">
        <v>2017</v>
      </c>
    </row>
    <row r="34" spans="1:12" x14ac:dyDescent="0.25">
      <c r="A34" s="1" t="s">
        <v>2173</v>
      </c>
      <c r="B34" s="1">
        <v>100</v>
      </c>
      <c r="C34" s="1">
        <v>34</v>
      </c>
      <c r="D34" s="1">
        <v>8.8000000000000007</v>
      </c>
      <c r="E34" s="1">
        <v>6</v>
      </c>
      <c r="F34" s="1">
        <v>0.9</v>
      </c>
      <c r="G34" s="1"/>
      <c r="H34" s="1"/>
      <c r="I34" s="1"/>
      <c r="J34" s="1"/>
      <c r="K34" s="1">
        <v>0</v>
      </c>
      <c r="L34" s="1">
        <v>2017</v>
      </c>
    </row>
    <row r="35" spans="1:12" x14ac:dyDescent="0.25">
      <c r="A35" s="1" t="s">
        <v>2174</v>
      </c>
      <c r="B35" s="1">
        <v>100</v>
      </c>
      <c r="C35" s="1">
        <v>35</v>
      </c>
      <c r="D35" s="1">
        <v>9.3000000000000007</v>
      </c>
      <c r="E35" s="1">
        <v>6</v>
      </c>
      <c r="F35" s="1">
        <v>0.9</v>
      </c>
      <c r="G35" s="1"/>
      <c r="H35" s="1">
        <v>13000</v>
      </c>
      <c r="I35" s="1"/>
      <c r="J35" s="1"/>
      <c r="K35" s="1">
        <v>0</v>
      </c>
      <c r="L35" s="1">
        <v>2017</v>
      </c>
    </row>
    <row r="36" spans="1:12" x14ac:dyDescent="0.25">
      <c r="A36" s="1" t="s">
        <v>2175</v>
      </c>
      <c r="B36" s="1">
        <v>100</v>
      </c>
      <c r="C36" s="1">
        <v>283</v>
      </c>
      <c r="D36" s="1">
        <v>46.21</v>
      </c>
      <c r="E36" s="1">
        <v>9.75</v>
      </c>
      <c r="F36" s="1">
        <v>38.020000000000003</v>
      </c>
      <c r="G36" s="1">
        <v>9.27</v>
      </c>
      <c r="H36" s="1">
        <v>1038</v>
      </c>
      <c r="I36" s="1">
        <v>0</v>
      </c>
      <c r="J36" s="1">
        <v>5.6</v>
      </c>
      <c r="K36" s="1">
        <v>0</v>
      </c>
      <c r="L36" s="1">
        <v>2017</v>
      </c>
    </row>
    <row r="37" spans="1:12" x14ac:dyDescent="0.25">
      <c r="A37" s="1" t="s">
        <v>2176</v>
      </c>
      <c r="B37" s="1">
        <v>100</v>
      </c>
      <c r="C37" s="1">
        <v>15</v>
      </c>
      <c r="D37" s="1">
        <v>5.5</v>
      </c>
      <c r="E37" s="1">
        <v>1.1000000000000001</v>
      </c>
      <c r="F37" s="1">
        <v>0.3</v>
      </c>
      <c r="G37" s="1"/>
      <c r="H37" s="1">
        <v>3100</v>
      </c>
      <c r="I37" s="1">
        <v>0</v>
      </c>
      <c r="J37" s="1">
        <v>-0.02</v>
      </c>
      <c r="K37" s="1">
        <v>0</v>
      </c>
      <c r="L37" s="1">
        <v>2017</v>
      </c>
    </row>
    <row r="38" spans="1:12" x14ac:dyDescent="0.25">
      <c r="A38" s="1" t="s">
        <v>2177</v>
      </c>
      <c r="B38" s="1">
        <v>30</v>
      </c>
      <c r="C38" s="1">
        <v>4.5</v>
      </c>
      <c r="D38" s="1">
        <v>1.65</v>
      </c>
      <c r="E38" s="1">
        <v>0.33</v>
      </c>
      <c r="F38" s="1">
        <v>0.09</v>
      </c>
      <c r="G38" s="1">
        <v>0</v>
      </c>
      <c r="H38" s="1">
        <v>930</v>
      </c>
      <c r="I38" s="1">
        <v>0</v>
      </c>
      <c r="J38" s="1">
        <v>0</v>
      </c>
      <c r="K38" s="1">
        <v>0</v>
      </c>
      <c r="L38" s="1">
        <v>2011</v>
      </c>
    </row>
    <row r="39" spans="1:12" x14ac:dyDescent="0.25">
      <c r="A39" s="1" t="s">
        <v>2178</v>
      </c>
      <c r="B39" s="1">
        <v>100</v>
      </c>
      <c r="C39" s="1">
        <v>14</v>
      </c>
      <c r="D39" s="1">
        <v>4.5999999999999996</v>
      </c>
      <c r="E39" s="1">
        <v>1.8</v>
      </c>
      <c r="F39" s="1">
        <v>0.2</v>
      </c>
      <c r="G39" s="1"/>
      <c r="H39" s="1">
        <v>520</v>
      </c>
      <c r="I39" s="1"/>
      <c r="J39" s="1"/>
      <c r="K39" s="1">
        <v>0</v>
      </c>
      <c r="L39" s="1">
        <v>2017</v>
      </c>
    </row>
    <row r="40" spans="1:12" x14ac:dyDescent="0.25">
      <c r="A40" s="1" t="s">
        <v>2179</v>
      </c>
      <c r="B40" s="1">
        <v>100</v>
      </c>
      <c r="C40" s="1">
        <v>126</v>
      </c>
      <c r="D40" s="1">
        <v>36.299999999999997</v>
      </c>
      <c r="E40" s="1">
        <v>20</v>
      </c>
      <c r="F40" s="1">
        <v>2.9</v>
      </c>
      <c r="G40" s="1"/>
      <c r="H40" s="1">
        <v>6100</v>
      </c>
      <c r="I40" s="1"/>
      <c r="J40" s="1"/>
      <c r="K40" s="1">
        <v>0</v>
      </c>
      <c r="L40" s="1">
        <v>2017</v>
      </c>
    </row>
    <row r="41" spans="1:12" x14ac:dyDescent="0.25">
      <c r="A41" s="1" t="s">
        <v>2180</v>
      </c>
      <c r="B41" s="1">
        <v>5</v>
      </c>
      <c r="C41" s="1">
        <v>5.5</v>
      </c>
      <c r="D41" s="1">
        <v>2.41</v>
      </c>
      <c r="E41" s="1">
        <v>0.3</v>
      </c>
      <c r="F41" s="1">
        <v>0.01</v>
      </c>
      <c r="G41" s="1">
        <v>0</v>
      </c>
      <c r="H41" s="1"/>
      <c r="I41" s="1">
        <v>0</v>
      </c>
      <c r="J41" s="1">
        <v>0</v>
      </c>
      <c r="K41" s="1">
        <v>0</v>
      </c>
      <c r="L41" s="1">
        <v>2011</v>
      </c>
    </row>
    <row r="42" spans="1:12" x14ac:dyDescent="0.25">
      <c r="A42" s="1" t="s">
        <v>2181</v>
      </c>
      <c r="B42" s="1">
        <v>100</v>
      </c>
      <c r="C42" s="1">
        <v>15</v>
      </c>
      <c r="D42" s="1">
        <v>5</v>
      </c>
      <c r="E42" s="1">
        <v>2.1</v>
      </c>
      <c r="F42" s="1">
        <v>0.2</v>
      </c>
      <c r="G42" s="1"/>
      <c r="H42" s="1"/>
      <c r="I42" s="1"/>
      <c r="J42" s="1"/>
      <c r="K42" s="1">
        <v>0</v>
      </c>
      <c r="L42" s="1">
        <v>2017</v>
      </c>
    </row>
    <row r="43" spans="1:12" x14ac:dyDescent="0.25">
      <c r="A43" s="1" t="s">
        <v>2182</v>
      </c>
      <c r="B43" s="1">
        <v>100</v>
      </c>
      <c r="C43" s="1">
        <v>147</v>
      </c>
      <c r="D43" s="1">
        <v>55.7</v>
      </c>
      <c r="E43" s="1">
        <v>16.5</v>
      </c>
      <c r="F43" s="1">
        <v>0.6</v>
      </c>
      <c r="G43" s="1"/>
      <c r="H43" s="1"/>
      <c r="I43" s="1"/>
      <c r="J43" s="1"/>
      <c r="K43" s="1">
        <v>0</v>
      </c>
      <c r="L43" s="1">
        <v>2017</v>
      </c>
    </row>
    <row r="44" spans="1:12" x14ac:dyDescent="0.25">
      <c r="A44" s="1" t="s">
        <v>2183</v>
      </c>
      <c r="B44" s="1">
        <v>100</v>
      </c>
      <c r="C44" s="1">
        <v>153</v>
      </c>
      <c r="D44" s="1">
        <v>64.099999999999994</v>
      </c>
      <c r="E44" s="1">
        <v>12</v>
      </c>
      <c r="F44" s="1">
        <v>0.2</v>
      </c>
      <c r="G44" s="1"/>
      <c r="H44" s="1"/>
      <c r="I44" s="1"/>
      <c r="J44" s="1"/>
      <c r="K44" s="1">
        <v>0</v>
      </c>
      <c r="L44" s="1">
        <v>2017</v>
      </c>
    </row>
    <row r="45" spans="1:12" x14ac:dyDescent="0.25">
      <c r="A45" s="1" t="s">
        <v>2184</v>
      </c>
      <c r="B45" s="1">
        <v>100</v>
      </c>
      <c r="C45" s="1">
        <v>38</v>
      </c>
      <c r="D45" s="1">
        <v>9.1</v>
      </c>
      <c r="E45" s="1">
        <v>9.6</v>
      </c>
      <c r="F45" s="1">
        <v>0.2</v>
      </c>
      <c r="G45" s="1"/>
      <c r="H45" s="1"/>
      <c r="I45" s="1"/>
      <c r="J45" s="1"/>
      <c r="K45" s="1">
        <v>0</v>
      </c>
      <c r="L45" s="1">
        <v>2017</v>
      </c>
    </row>
    <row r="46" spans="1:12" x14ac:dyDescent="0.25">
      <c r="A46" s="1" t="s">
        <v>2185</v>
      </c>
      <c r="B46" s="1">
        <v>100</v>
      </c>
      <c r="C46" s="1">
        <v>22</v>
      </c>
      <c r="D46" s="1">
        <v>7.1</v>
      </c>
      <c r="E46" s="1">
        <v>2.5</v>
      </c>
      <c r="F46" s="1">
        <v>0.7</v>
      </c>
      <c r="G46" s="1"/>
      <c r="H46" s="1"/>
      <c r="I46" s="1"/>
      <c r="J46" s="1"/>
      <c r="K46" s="1">
        <v>0</v>
      </c>
      <c r="L46" s="1">
        <v>2017</v>
      </c>
    </row>
    <row r="47" spans="1:12" x14ac:dyDescent="0.25">
      <c r="A47" s="1" t="s">
        <v>2186</v>
      </c>
      <c r="B47" s="1">
        <v>100</v>
      </c>
      <c r="C47" s="1">
        <v>154</v>
      </c>
      <c r="D47" s="1">
        <v>74.599999999999994</v>
      </c>
      <c r="E47" s="1">
        <v>2.2999999999999998</v>
      </c>
      <c r="F47" s="1">
        <v>0.1</v>
      </c>
      <c r="G47" s="1"/>
      <c r="H47" s="1"/>
      <c r="I47" s="1"/>
      <c r="J47" s="1"/>
      <c r="K47" s="1">
        <v>0</v>
      </c>
      <c r="L47" s="1">
        <v>2017</v>
      </c>
    </row>
    <row r="48" spans="1:12" x14ac:dyDescent="0.25">
      <c r="A48" s="1" t="s">
        <v>2187</v>
      </c>
      <c r="B48" s="1">
        <v>100</v>
      </c>
      <c r="C48" s="1">
        <v>2</v>
      </c>
      <c r="D48" s="1">
        <v>0.8</v>
      </c>
      <c r="E48" s="1">
        <v>0.1</v>
      </c>
      <c r="F48" s="1">
        <v>0</v>
      </c>
      <c r="G48" s="1"/>
      <c r="H48" s="1"/>
      <c r="I48" s="1"/>
      <c r="J48" s="1"/>
      <c r="K48" s="1">
        <v>0</v>
      </c>
      <c r="L48" s="1">
        <v>2017</v>
      </c>
    </row>
    <row r="49" spans="1:12" x14ac:dyDescent="0.25">
      <c r="A49" s="1" t="s">
        <v>2188</v>
      </c>
      <c r="B49" s="1">
        <v>100</v>
      </c>
      <c r="C49" s="1">
        <v>46</v>
      </c>
      <c r="D49" s="1">
        <v>18.5</v>
      </c>
      <c r="E49" s="1">
        <v>4.2</v>
      </c>
      <c r="F49" s="1">
        <v>0.2</v>
      </c>
      <c r="G49" s="1"/>
      <c r="H49" s="1"/>
      <c r="I49" s="1"/>
      <c r="J49" s="1"/>
      <c r="K49" s="1">
        <v>0</v>
      </c>
      <c r="L49" s="1">
        <v>2017</v>
      </c>
    </row>
    <row r="50" spans="1:12" x14ac:dyDescent="0.25">
      <c r="A50" s="1" t="s">
        <v>2189</v>
      </c>
      <c r="B50" s="1">
        <v>100</v>
      </c>
      <c r="C50" s="1">
        <v>119</v>
      </c>
      <c r="D50" s="1">
        <v>53.5</v>
      </c>
      <c r="E50" s="1">
        <v>2.5</v>
      </c>
      <c r="F50" s="1">
        <v>1.5</v>
      </c>
      <c r="G50" s="1"/>
      <c r="H50" s="1">
        <v>551</v>
      </c>
      <c r="I50" s="1"/>
      <c r="J50" s="1"/>
      <c r="K50" s="1">
        <v>0</v>
      </c>
      <c r="L50" s="1">
        <v>2017</v>
      </c>
    </row>
    <row r="51" spans="1:12" x14ac:dyDescent="0.25">
      <c r="A51" s="1" t="s">
        <v>2190</v>
      </c>
      <c r="B51" s="1">
        <v>100</v>
      </c>
      <c r="C51" s="1">
        <v>156</v>
      </c>
      <c r="D51" s="1">
        <v>62.6</v>
      </c>
      <c r="E51" s="1">
        <v>13.8</v>
      </c>
      <c r="F51" s="1">
        <v>0.8</v>
      </c>
      <c r="G51" s="1"/>
      <c r="H51" s="1"/>
      <c r="I51" s="1"/>
      <c r="J51" s="1"/>
      <c r="K51" s="1">
        <v>0</v>
      </c>
      <c r="L51" s="1">
        <v>2017</v>
      </c>
    </row>
    <row r="52" spans="1:12" x14ac:dyDescent="0.25">
      <c r="A52" s="1" t="s">
        <v>2191</v>
      </c>
      <c r="B52" s="1">
        <v>100</v>
      </c>
      <c r="C52" s="1">
        <v>8</v>
      </c>
      <c r="D52" s="1">
        <v>1.6</v>
      </c>
      <c r="E52" s="1">
        <v>1.4</v>
      </c>
      <c r="F52" s="1">
        <v>0.4</v>
      </c>
      <c r="G52" s="1"/>
      <c r="H52" s="1"/>
      <c r="I52" s="1"/>
      <c r="J52" s="1"/>
      <c r="K52" s="1">
        <v>0</v>
      </c>
      <c r="L52" s="1">
        <v>2017</v>
      </c>
    </row>
    <row r="53" spans="1:12" x14ac:dyDescent="0.25">
      <c r="A53" s="1" t="s">
        <v>2192</v>
      </c>
      <c r="B53" s="1">
        <v>100</v>
      </c>
      <c r="C53" s="1">
        <v>180</v>
      </c>
      <c r="D53" s="1">
        <v>68.7</v>
      </c>
      <c r="E53" s="1">
        <v>20.7</v>
      </c>
      <c r="F53" s="1">
        <v>0.3</v>
      </c>
      <c r="G53" s="1"/>
      <c r="H53" s="1">
        <v>530</v>
      </c>
      <c r="I53" s="1"/>
      <c r="J53" s="1"/>
      <c r="K53" s="1">
        <v>0</v>
      </c>
      <c r="L53" s="1">
        <v>2017</v>
      </c>
    </row>
    <row r="54" spans="1:12" x14ac:dyDescent="0.25">
      <c r="A54" s="1" t="s">
        <v>2193</v>
      </c>
      <c r="B54" s="1">
        <v>100</v>
      </c>
      <c r="C54" s="1">
        <v>174</v>
      </c>
      <c r="D54" s="1">
        <v>25.7</v>
      </c>
      <c r="E54" s="1">
        <v>45.3</v>
      </c>
      <c r="F54" s="1">
        <v>7.2</v>
      </c>
      <c r="G54" s="1"/>
      <c r="H54" s="1"/>
      <c r="I54" s="1"/>
      <c r="J54" s="1"/>
      <c r="K54" s="1">
        <v>0</v>
      </c>
      <c r="L54" s="1">
        <v>2017</v>
      </c>
    </row>
    <row r="55" spans="1:12" x14ac:dyDescent="0.25">
      <c r="A55" s="1" t="s">
        <v>2194</v>
      </c>
      <c r="B55" s="1">
        <v>100</v>
      </c>
      <c r="C55" s="1">
        <v>81</v>
      </c>
      <c r="D55" s="1">
        <v>32</v>
      </c>
      <c r="E55" s="1">
        <v>6.6</v>
      </c>
      <c r="F55" s="1">
        <v>0.8</v>
      </c>
      <c r="G55" s="1"/>
      <c r="H55" s="1"/>
      <c r="I55" s="1"/>
      <c r="J55" s="1"/>
      <c r="K55" s="1">
        <v>0</v>
      </c>
      <c r="L55" s="1">
        <v>2017</v>
      </c>
    </row>
    <row r="56" spans="1:12" x14ac:dyDescent="0.25">
      <c r="A56" s="1" t="s">
        <v>2195</v>
      </c>
      <c r="B56" s="1">
        <v>100</v>
      </c>
      <c r="C56" s="1">
        <v>14</v>
      </c>
      <c r="D56" s="1">
        <v>4</v>
      </c>
      <c r="E56" s="1">
        <v>1.9</v>
      </c>
      <c r="F56" s="1">
        <v>0.4</v>
      </c>
      <c r="G56" s="1"/>
      <c r="H56" s="1"/>
      <c r="I56" s="1"/>
      <c r="J56" s="1"/>
      <c r="K56" s="1">
        <v>0</v>
      </c>
      <c r="L56" s="1">
        <v>2017</v>
      </c>
    </row>
    <row r="57" spans="1:12" x14ac:dyDescent="0.25">
      <c r="A57" s="1" t="s">
        <v>2196</v>
      </c>
      <c r="B57" s="1">
        <v>100</v>
      </c>
      <c r="C57" s="1">
        <v>135</v>
      </c>
      <c r="D57" s="1">
        <v>59.7</v>
      </c>
      <c r="E57" s="1">
        <v>6.2</v>
      </c>
      <c r="F57" s="1">
        <v>0.8</v>
      </c>
      <c r="G57" s="1"/>
      <c r="H57" s="1"/>
      <c r="I57" s="1"/>
      <c r="J57" s="1"/>
      <c r="K57" s="1">
        <v>0</v>
      </c>
      <c r="L57" s="1">
        <v>2017</v>
      </c>
    </row>
    <row r="58" spans="1:12" x14ac:dyDescent="0.25">
      <c r="A58" s="1" t="s">
        <v>2197</v>
      </c>
      <c r="B58" s="1">
        <v>100</v>
      </c>
      <c r="C58" s="1">
        <v>136</v>
      </c>
      <c r="D58" s="1">
        <v>46.5</v>
      </c>
      <c r="E58" s="1">
        <v>20</v>
      </c>
      <c r="F58" s="1">
        <v>0.7</v>
      </c>
      <c r="G58" s="1"/>
      <c r="H58" s="1">
        <v>110</v>
      </c>
      <c r="I58" s="1"/>
      <c r="J58" s="1"/>
      <c r="K58" s="1">
        <v>0</v>
      </c>
      <c r="L58" s="1">
        <v>2017</v>
      </c>
    </row>
    <row r="59" spans="1:12" x14ac:dyDescent="0.25">
      <c r="A59" s="1" t="s">
        <v>2198</v>
      </c>
      <c r="B59" s="1">
        <v>100</v>
      </c>
      <c r="C59" s="1">
        <v>129</v>
      </c>
      <c r="D59" s="1">
        <v>40.1</v>
      </c>
      <c r="E59" s="1">
        <v>23.1</v>
      </c>
      <c r="F59" s="1">
        <v>0.5</v>
      </c>
      <c r="G59" s="1"/>
      <c r="H59" s="1"/>
      <c r="I59" s="1"/>
      <c r="J59" s="1"/>
      <c r="K59" s="1">
        <v>0</v>
      </c>
      <c r="L59" s="1">
        <v>2017</v>
      </c>
    </row>
    <row r="60" spans="1:12" x14ac:dyDescent="0.25">
      <c r="A60" s="1" t="s">
        <v>2199</v>
      </c>
      <c r="B60" s="1">
        <v>100</v>
      </c>
      <c r="C60" s="1">
        <v>17</v>
      </c>
      <c r="D60" s="1">
        <v>3.5</v>
      </c>
      <c r="E60" s="1">
        <v>3.3</v>
      </c>
      <c r="F60" s="1">
        <v>0.7</v>
      </c>
      <c r="G60" s="1"/>
      <c r="H60" s="1"/>
      <c r="I60" s="1"/>
      <c r="J60" s="1"/>
      <c r="K60" s="1">
        <v>0</v>
      </c>
      <c r="L60" s="1">
        <v>2017</v>
      </c>
    </row>
    <row r="61" spans="1:12" x14ac:dyDescent="0.25">
      <c r="A61" s="1" t="s">
        <v>2200</v>
      </c>
      <c r="B61" s="1">
        <v>100</v>
      </c>
      <c r="C61" s="1">
        <v>144</v>
      </c>
      <c r="D61" s="1">
        <v>46.7</v>
      </c>
      <c r="E61" s="1">
        <v>23.8</v>
      </c>
      <c r="F61" s="1">
        <v>0.6</v>
      </c>
      <c r="G61" s="1"/>
      <c r="H61" s="1"/>
      <c r="I61" s="1"/>
      <c r="J61" s="1"/>
      <c r="K61" s="1">
        <v>0</v>
      </c>
      <c r="L61" s="1">
        <v>2017</v>
      </c>
    </row>
    <row r="62" spans="1:12" x14ac:dyDescent="0.25">
      <c r="A62" s="1" t="s">
        <v>2201</v>
      </c>
      <c r="B62" s="1">
        <v>100</v>
      </c>
      <c r="C62" s="1">
        <v>11</v>
      </c>
      <c r="D62" s="1">
        <v>2.95</v>
      </c>
      <c r="E62" s="1">
        <v>2.1800000000000002</v>
      </c>
      <c r="F62" s="1">
        <v>0.15</v>
      </c>
      <c r="G62" s="1">
        <v>0.04</v>
      </c>
      <c r="H62" s="1">
        <v>122</v>
      </c>
      <c r="I62" s="1">
        <v>0.16</v>
      </c>
      <c r="J62" s="1">
        <v>0.05</v>
      </c>
      <c r="K62" s="1">
        <v>0</v>
      </c>
      <c r="L62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workbookViewId="0">
      <selection activeCell="G201" sqref="G201"/>
    </sheetView>
  </sheetViews>
  <sheetFormatPr defaultRowHeight="15" x14ac:dyDescent="0.25"/>
  <cols>
    <col min="1" max="1" width="27.285156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2202</v>
      </c>
      <c r="B2" s="1">
        <v>100</v>
      </c>
      <c r="C2" s="1">
        <v>65</v>
      </c>
      <c r="D2" s="1">
        <v>7.2</v>
      </c>
      <c r="E2" s="1">
        <v>1.1000000000000001</v>
      </c>
      <c r="F2" s="1">
        <v>3.5</v>
      </c>
      <c r="G2" s="1">
        <v>6.4</v>
      </c>
      <c r="H2" s="1">
        <v>15</v>
      </c>
      <c r="I2" s="1">
        <v>15</v>
      </c>
      <c r="J2" s="1">
        <v>1.32</v>
      </c>
      <c r="K2" s="1">
        <v>0</v>
      </c>
      <c r="L2" s="1">
        <v>2017</v>
      </c>
    </row>
    <row r="3" spans="1:12" x14ac:dyDescent="0.25">
      <c r="A3" s="1" t="s">
        <v>2203</v>
      </c>
      <c r="B3" s="1">
        <v>100</v>
      </c>
      <c r="C3" s="1">
        <v>524</v>
      </c>
      <c r="D3" s="1">
        <v>56.88</v>
      </c>
      <c r="E3" s="1">
        <v>12.41</v>
      </c>
      <c r="F3" s="1">
        <v>25.75</v>
      </c>
      <c r="G3" s="1">
        <v>49.01</v>
      </c>
      <c r="H3" s="1">
        <v>164</v>
      </c>
      <c r="I3" s="1">
        <v>50.95</v>
      </c>
      <c r="J3" s="1">
        <v>11.35</v>
      </c>
      <c r="K3" s="1">
        <v>0</v>
      </c>
      <c r="L3" s="1">
        <v>2017</v>
      </c>
    </row>
    <row r="4" spans="1:12" x14ac:dyDescent="0.25">
      <c r="A4" s="1" t="s">
        <v>2204</v>
      </c>
      <c r="B4" s="1">
        <v>100</v>
      </c>
      <c r="C4" s="1">
        <v>522</v>
      </c>
      <c r="D4" s="1">
        <v>56.93</v>
      </c>
      <c r="E4" s="1">
        <v>12.63</v>
      </c>
      <c r="F4" s="1">
        <v>25.38</v>
      </c>
      <c r="G4" s="1">
        <v>49</v>
      </c>
      <c r="H4" s="1">
        <v>171</v>
      </c>
      <c r="I4" s="1">
        <v>53.05</v>
      </c>
      <c r="J4" s="1">
        <v>11.34</v>
      </c>
      <c r="K4" s="1">
        <v>0</v>
      </c>
      <c r="L4" s="1">
        <v>2017</v>
      </c>
    </row>
    <row r="5" spans="1:12" x14ac:dyDescent="0.25">
      <c r="A5" s="1" t="s">
        <v>2205</v>
      </c>
      <c r="B5" s="1">
        <v>100</v>
      </c>
      <c r="C5" s="1">
        <v>491</v>
      </c>
      <c r="D5" s="1">
        <v>56.04</v>
      </c>
      <c r="E5" s="1">
        <v>16.91</v>
      </c>
      <c r="F5" s="1">
        <v>20.65</v>
      </c>
      <c r="G5" s="1">
        <v>43.85</v>
      </c>
      <c r="H5" s="1">
        <v>185</v>
      </c>
      <c r="I5" s="1">
        <v>61.33</v>
      </c>
      <c r="J5" s="1">
        <v>9.35</v>
      </c>
      <c r="K5" s="1">
        <v>0</v>
      </c>
      <c r="L5" s="1">
        <v>2017</v>
      </c>
    </row>
    <row r="6" spans="1:12" x14ac:dyDescent="0.25">
      <c r="A6" s="1" t="s">
        <v>2206</v>
      </c>
      <c r="B6" s="1">
        <v>100</v>
      </c>
      <c r="C6" s="1">
        <v>514</v>
      </c>
      <c r="D6" s="1">
        <v>39.07</v>
      </c>
      <c r="E6" s="1">
        <v>25.46</v>
      </c>
      <c r="F6" s="1">
        <v>27.32</v>
      </c>
      <c r="G6" s="1">
        <v>38.630000000000003</v>
      </c>
      <c r="H6" s="1">
        <v>322</v>
      </c>
      <c r="I6" s="1">
        <v>83.8</v>
      </c>
      <c r="J6" s="1">
        <v>18.02</v>
      </c>
      <c r="K6" s="1">
        <v>0</v>
      </c>
      <c r="L6" s="1">
        <v>2017</v>
      </c>
    </row>
    <row r="7" spans="1:12" x14ac:dyDescent="0.25">
      <c r="A7" s="1" t="s">
        <v>2207</v>
      </c>
      <c r="B7" s="1">
        <v>100</v>
      </c>
      <c r="C7" s="1">
        <v>364</v>
      </c>
      <c r="D7" s="1">
        <v>53.16</v>
      </c>
      <c r="E7" s="1">
        <v>33.880000000000003</v>
      </c>
      <c r="F7" s="1">
        <v>0.97</v>
      </c>
      <c r="G7" s="1">
        <v>46.17</v>
      </c>
      <c r="H7" s="1">
        <v>432</v>
      </c>
      <c r="I7" s="1">
        <v>26.15</v>
      </c>
      <c r="J7" s="1">
        <v>0.63</v>
      </c>
      <c r="K7" s="1">
        <v>0</v>
      </c>
      <c r="L7" s="1">
        <v>2017</v>
      </c>
    </row>
    <row r="8" spans="1:12" x14ac:dyDescent="0.25">
      <c r="A8" s="1" t="s">
        <v>2208</v>
      </c>
      <c r="B8" s="1">
        <v>100</v>
      </c>
      <c r="C8" s="1">
        <v>62</v>
      </c>
      <c r="D8" s="1">
        <v>4.03</v>
      </c>
      <c r="E8" s="1">
        <v>3.16</v>
      </c>
      <c r="F8" s="1">
        <v>3.62</v>
      </c>
      <c r="G8" s="1">
        <v>3.48</v>
      </c>
      <c r="H8" s="1">
        <v>40</v>
      </c>
      <c r="I8" s="1">
        <v>16.47</v>
      </c>
      <c r="J8" s="1">
        <v>2.4700000000000002</v>
      </c>
      <c r="K8" s="1">
        <v>0</v>
      </c>
      <c r="L8" s="1">
        <v>2017</v>
      </c>
    </row>
    <row r="9" spans="1:12" x14ac:dyDescent="0.25">
      <c r="A9" s="1" t="s">
        <v>2209</v>
      </c>
      <c r="B9" s="1">
        <v>100</v>
      </c>
      <c r="C9" s="1">
        <v>127</v>
      </c>
      <c r="D9" s="1">
        <v>28.7</v>
      </c>
      <c r="E9" s="1">
        <v>0.9</v>
      </c>
      <c r="F9" s="1">
        <v>1</v>
      </c>
      <c r="G9" s="1"/>
      <c r="H9" s="1">
        <v>13</v>
      </c>
      <c r="I9" s="1">
        <v>1</v>
      </c>
      <c r="J9" s="1">
        <v>0.77</v>
      </c>
      <c r="K9" s="1">
        <v>0</v>
      </c>
      <c r="L9" s="1">
        <v>2017</v>
      </c>
    </row>
    <row r="10" spans="1:12" x14ac:dyDescent="0.25">
      <c r="A10" s="1" t="s">
        <v>2210</v>
      </c>
      <c r="B10" s="1">
        <v>100</v>
      </c>
      <c r="C10" s="1">
        <v>167</v>
      </c>
      <c r="D10" s="1">
        <v>23.9</v>
      </c>
      <c r="E10" s="1">
        <v>3.4</v>
      </c>
      <c r="F10" s="1">
        <v>6.4</v>
      </c>
      <c r="G10" s="1"/>
      <c r="H10" s="1">
        <v>75</v>
      </c>
      <c r="I10" s="1">
        <v>18</v>
      </c>
      <c r="J10" s="1">
        <v>4.6399999999999997</v>
      </c>
      <c r="K10" s="1">
        <v>0</v>
      </c>
      <c r="L10" s="1">
        <v>2017</v>
      </c>
    </row>
    <row r="11" spans="1:12" x14ac:dyDescent="0.25">
      <c r="A11" s="1" t="s">
        <v>2211</v>
      </c>
      <c r="B11" s="1">
        <v>100</v>
      </c>
      <c r="C11" s="1">
        <v>212</v>
      </c>
      <c r="D11" s="1">
        <v>22.4</v>
      </c>
      <c r="E11" s="1">
        <v>3.5</v>
      </c>
      <c r="F11" s="1">
        <v>12</v>
      </c>
      <c r="G11" s="1">
        <v>17</v>
      </c>
      <c r="H11" s="1">
        <v>80</v>
      </c>
      <c r="I11" s="1">
        <v>32</v>
      </c>
      <c r="J11" s="1">
        <v>-6.96</v>
      </c>
      <c r="K11" s="1">
        <v>0</v>
      </c>
      <c r="L11" s="1">
        <v>2017</v>
      </c>
    </row>
    <row r="12" spans="1:12" x14ac:dyDescent="0.25">
      <c r="A12" s="1" t="s">
        <v>2212</v>
      </c>
      <c r="B12" s="1">
        <v>100</v>
      </c>
      <c r="C12" s="1">
        <v>192</v>
      </c>
      <c r="D12" s="1">
        <v>27.6</v>
      </c>
      <c r="E12" s="1">
        <v>3.2</v>
      </c>
      <c r="F12" s="1">
        <v>8.4</v>
      </c>
      <c r="G12" s="1">
        <v>4.43</v>
      </c>
      <c r="H12" s="1">
        <v>60</v>
      </c>
      <c r="I12" s="1">
        <v>29</v>
      </c>
      <c r="J12" s="1">
        <v>5.19</v>
      </c>
      <c r="K12" s="1">
        <v>0</v>
      </c>
      <c r="L12" s="1">
        <v>2017</v>
      </c>
    </row>
    <row r="13" spans="1:12" x14ac:dyDescent="0.25">
      <c r="A13" s="1" t="s">
        <v>2213</v>
      </c>
      <c r="B13" s="1">
        <v>100</v>
      </c>
      <c r="C13" s="1">
        <v>185</v>
      </c>
      <c r="D13" s="1">
        <v>22.25</v>
      </c>
      <c r="E13" s="1">
        <v>4.9800000000000004</v>
      </c>
      <c r="F13" s="1">
        <v>7.83</v>
      </c>
      <c r="G13" s="1">
        <v>17.3</v>
      </c>
      <c r="H13" s="1">
        <v>70</v>
      </c>
      <c r="I13" s="1">
        <v>28.77</v>
      </c>
      <c r="J13" s="1">
        <v>5.26</v>
      </c>
      <c r="K13" s="1">
        <v>0</v>
      </c>
      <c r="L13" s="1">
        <v>2017</v>
      </c>
    </row>
    <row r="14" spans="1:12" x14ac:dyDescent="0.25">
      <c r="A14" s="1" t="s">
        <v>2214</v>
      </c>
      <c r="B14" s="1">
        <v>100</v>
      </c>
      <c r="C14" s="1">
        <v>207</v>
      </c>
      <c r="D14" s="1">
        <v>23.6</v>
      </c>
      <c r="E14" s="1">
        <v>3.5</v>
      </c>
      <c r="F14" s="1">
        <v>11</v>
      </c>
      <c r="G14" s="1">
        <v>21.22</v>
      </c>
      <c r="H14" s="1">
        <v>80</v>
      </c>
      <c r="I14" s="1">
        <v>44</v>
      </c>
      <c r="J14" s="1">
        <v>6.79</v>
      </c>
      <c r="K14" s="1">
        <v>0</v>
      </c>
      <c r="L14" s="1">
        <v>2017</v>
      </c>
    </row>
    <row r="15" spans="1:12" x14ac:dyDescent="0.25">
      <c r="A15" s="1" t="s">
        <v>2215</v>
      </c>
      <c r="B15" s="1">
        <v>100</v>
      </c>
      <c r="C15" s="1">
        <v>216</v>
      </c>
      <c r="D15" s="1">
        <v>28.2</v>
      </c>
      <c r="E15" s="1">
        <v>3.8</v>
      </c>
      <c r="F15" s="1">
        <v>11</v>
      </c>
      <c r="G15" s="1">
        <v>25.36</v>
      </c>
      <c r="H15" s="1">
        <v>76</v>
      </c>
      <c r="I15" s="1">
        <v>34</v>
      </c>
      <c r="J15" s="1">
        <v>6.8</v>
      </c>
      <c r="K15" s="1">
        <v>0</v>
      </c>
      <c r="L15" s="1">
        <v>2017</v>
      </c>
    </row>
    <row r="16" spans="1:12" x14ac:dyDescent="0.25">
      <c r="A16" s="1" t="s">
        <v>2216</v>
      </c>
      <c r="B16" s="1">
        <v>100</v>
      </c>
      <c r="C16" s="1">
        <v>382</v>
      </c>
      <c r="D16" s="1">
        <v>66.3</v>
      </c>
      <c r="E16" s="1">
        <v>7.76</v>
      </c>
      <c r="F16" s="1">
        <v>7.84</v>
      </c>
      <c r="G16" s="1">
        <v>51.88</v>
      </c>
      <c r="H16" s="1">
        <v>101</v>
      </c>
      <c r="I16" s="1">
        <v>26.95</v>
      </c>
      <c r="J16" s="1">
        <v>5.18</v>
      </c>
      <c r="K16" s="1">
        <v>0</v>
      </c>
      <c r="L16" s="1">
        <v>2017</v>
      </c>
    </row>
    <row r="17" spans="1:12" x14ac:dyDescent="0.25">
      <c r="A17" s="1" t="s">
        <v>2217</v>
      </c>
      <c r="B17" s="1">
        <v>100</v>
      </c>
      <c r="C17" s="1">
        <v>129</v>
      </c>
      <c r="D17" s="1">
        <v>13.12</v>
      </c>
      <c r="E17" s="1">
        <v>5.56</v>
      </c>
      <c r="F17" s="1">
        <v>5.73</v>
      </c>
      <c r="G17" s="1">
        <v>5.05</v>
      </c>
      <c r="H17" s="1">
        <v>87</v>
      </c>
      <c r="I17" s="1">
        <v>2.39</v>
      </c>
      <c r="J17" s="1">
        <v>2.5099999999999998</v>
      </c>
      <c r="K17" s="1">
        <v>0</v>
      </c>
      <c r="L17" s="1">
        <v>2017</v>
      </c>
    </row>
    <row r="18" spans="1:12" x14ac:dyDescent="0.25">
      <c r="A18" s="1" t="s">
        <v>2218</v>
      </c>
      <c r="B18" s="1">
        <v>10</v>
      </c>
      <c r="C18" s="1">
        <v>27.5</v>
      </c>
      <c r="D18" s="1">
        <v>5.8</v>
      </c>
      <c r="E18" s="1">
        <v>1.03</v>
      </c>
      <c r="F18" s="1">
        <v>0.02</v>
      </c>
      <c r="G18" s="1">
        <v>0</v>
      </c>
      <c r="H18" s="1">
        <v>18</v>
      </c>
      <c r="I18" s="1">
        <v>0</v>
      </c>
      <c r="J18" s="1">
        <v>0</v>
      </c>
      <c r="K18" s="1">
        <v>0</v>
      </c>
      <c r="L18" s="1">
        <v>2011</v>
      </c>
    </row>
    <row r="19" spans="1:12" x14ac:dyDescent="0.25">
      <c r="A19" s="1" t="s">
        <v>2219</v>
      </c>
      <c r="B19" s="1">
        <v>100</v>
      </c>
      <c r="C19" s="1">
        <v>69</v>
      </c>
      <c r="D19" s="1">
        <v>15.23</v>
      </c>
      <c r="E19" s="1">
        <v>1.29</v>
      </c>
      <c r="F19" s="1">
        <v>0.02</v>
      </c>
      <c r="G19" s="1">
        <v>12.49</v>
      </c>
      <c r="H19" s="1">
        <v>17</v>
      </c>
      <c r="I19" s="1">
        <v>0.59</v>
      </c>
      <c r="J19" s="1">
        <v>0.02</v>
      </c>
      <c r="K19" s="1">
        <v>0</v>
      </c>
      <c r="L19" s="1">
        <v>2017</v>
      </c>
    </row>
    <row r="20" spans="1:12" x14ac:dyDescent="0.25">
      <c r="A20" s="1" t="s">
        <v>2220</v>
      </c>
      <c r="B20" s="1">
        <v>100</v>
      </c>
      <c r="C20" s="1">
        <v>99</v>
      </c>
      <c r="D20" s="1">
        <v>15.53</v>
      </c>
      <c r="E20" s="1">
        <v>2.95</v>
      </c>
      <c r="F20" s="1">
        <v>2.46</v>
      </c>
      <c r="G20" s="1">
        <v>14.46</v>
      </c>
      <c r="H20" s="1">
        <v>41</v>
      </c>
      <c r="I20" s="1">
        <v>8.15</v>
      </c>
      <c r="J20" s="1">
        <v>1.57</v>
      </c>
      <c r="K20" s="1">
        <v>0</v>
      </c>
      <c r="L20" s="1">
        <v>2017</v>
      </c>
    </row>
    <row r="21" spans="1:12" x14ac:dyDescent="0.25">
      <c r="A21" s="1" t="s">
        <v>2221</v>
      </c>
      <c r="B21" s="1">
        <v>100</v>
      </c>
      <c r="C21" s="1">
        <v>69</v>
      </c>
      <c r="D21" s="1">
        <v>3.36</v>
      </c>
      <c r="E21" s="1">
        <v>5.18</v>
      </c>
      <c r="F21" s="1">
        <v>3.84</v>
      </c>
      <c r="G21" s="1">
        <v>4.59</v>
      </c>
      <c r="H21" s="1">
        <v>46</v>
      </c>
      <c r="I21" s="1">
        <v>13.64</v>
      </c>
      <c r="J21" s="1">
        <v>2.46</v>
      </c>
      <c r="K21" s="1">
        <v>0</v>
      </c>
      <c r="L21" s="1">
        <v>2017</v>
      </c>
    </row>
    <row r="22" spans="1:12" x14ac:dyDescent="0.25">
      <c r="A22" s="1" t="s">
        <v>2222</v>
      </c>
      <c r="B22" s="1">
        <v>100</v>
      </c>
      <c r="C22" s="1">
        <v>96</v>
      </c>
      <c r="D22" s="1">
        <v>15.5</v>
      </c>
      <c r="E22" s="1">
        <v>3.2</v>
      </c>
      <c r="F22" s="1">
        <v>2.5</v>
      </c>
      <c r="G22" s="1">
        <v>0</v>
      </c>
      <c r="H22" s="1">
        <v>55</v>
      </c>
      <c r="I22" s="1">
        <v>4</v>
      </c>
      <c r="J22" s="1">
        <v>0</v>
      </c>
      <c r="K22" s="1">
        <v>0</v>
      </c>
      <c r="L22" s="1">
        <v>2011</v>
      </c>
    </row>
    <row r="23" spans="1:12" x14ac:dyDescent="0.25">
      <c r="A23" s="1" t="s">
        <v>2223</v>
      </c>
      <c r="B23" s="1">
        <v>100</v>
      </c>
      <c r="C23" s="1">
        <v>66</v>
      </c>
      <c r="D23" s="1">
        <v>5.53</v>
      </c>
      <c r="E23" s="1">
        <v>3.08</v>
      </c>
      <c r="F23" s="1">
        <v>3.32</v>
      </c>
      <c r="G23" s="1">
        <v>4.12</v>
      </c>
      <c r="H23" s="1">
        <v>36</v>
      </c>
      <c r="I23" s="1">
        <v>9.69</v>
      </c>
      <c r="J23" s="1">
        <v>2.17</v>
      </c>
      <c r="K23" s="1">
        <v>0</v>
      </c>
      <c r="L23" s="1">
        <v>2017</v>
      </c>
    </row>
    <row r="24" spans="1:12" x14ac:dyDescent="0.25">
      <c r="A24" s="1" t="s">
        <v>2224</v>
      </c>
      <c r="B24" s="1">
        <v>200</v>
      </c>
      <c r="C24" s="1">
        <v>146</v>
      </c>
      <c r="D24" s="1">
        <v>10.4</v>
      </c>
      <c r="E24" s="1">
        <v>7</v>
      </c>
      <c r="F24" s="1">
        <v>8.4</v>
      </c>
      <c r="G24" s="1">
        <v>0</v>
      </c>
      <c r="H24" s="1">
        <v>110</v>
      </c>
      <c r="I24" s="1">
        <v>0</v>
      </c>
      <c r="J24" s="1">
        <v>0</v>
      </c>
      <c r="K24" s="1">
        <v>0</v>
      </c>
      <c r="L24" s="1">
        <v>2011</v>
      </c>
    </row>
    <row r="25" spans="1:12" x14ac:dyDescent="0.25">
      <c r="A25" s="1" t="s">
        <v>2225</v>
      </c>
      <c r="B25" s="1">
        <v>100</v>
      </c>
      <c r="C25" s="1">
        <v>64</v>
      </c>
      <c r="D25" s="1">
        <v>6.53</v>
      </c>
      <c r="E25" s="1">
        <v>2.98</v>
      </c>
      <c r="F25" s="1">
        <v>2.77</v>
      </c>
      <c r="G25" s="1">
        <v>3.85</v>
      </c>
      <c r="H25" s="1">
        <v>37</v>
      </c>
      <c r="I25" s="1">
        <v>14.61</v>
      </c>
      <c r="J25" s="1">
        <v>1.87</v>
      </c>
      <c r="K25" s="1">
        <v>0</v>
      </c>
      <c r="L25" s="1">
        <v>2017</v>
      </c>
    </row>
    <row r="26" spans="1:12" x14ac:dyDescent="0.25">
      <c r="A26" s="1" t="s">
        <v>2226</v>
      </c>
      <c r="B26" s="1">
        <v>100</v>
      </c>
      <c r="C26" s="1">
        <v>71</v>
      </c>
      <c r="D26" s="1">
        <v>12.34</v>
      </c>
      <c r="E26" s="1">
        <v>2.29</v>
      </c>
      <c r="F26" s="1">
        <v>1.1200000000000001</v>
      </c>
      <c r="G26" s="1">
        <v>8.1300000000000008</v>
      </c>
      <c r="H26" s="1">
        <v>30</v>
      </c>
      <c r="I26" s="1">
        <v>5.47</v>
      </c>
      <c r="J26" s="1">
        <v>0.75</v>
      </c>
      <c r="K26" s="1">
        <v>0</v>
      </c>
      <c r="L26" s="1">
        <v>2017</v>
      </c>
    </row>
    <row r="27" spans="1:12" x14ac:dyDescent="0.25">
      <c r="A27" s="1" t="s">
        <v>2227</v>
      </c>
      <c r="B27" s="1">
        <v>100</v>
      </c>
      <c r="C27" s="1">
        <v>93</v>
      </c>
      <c r="D27" s="1">
        <v>13.13</v>
      </c>
      <c r="E27" s="1">
        <v>2.63</v>
      </c>
      <c r="F27" s="1">
        <v>3.02</v>
      </c>
      <c r="G27" s="1">
        <v>9.18</v>
      </c>
      <c r="H27" s="1">
        <v>34</v>
      </c>
      <c r="I27" s="1">
        <v>11.91</v>
      </c>
      <c r="J27" s="1">
        <v>2.0299999999999998</v>
      </c>
      <c r="K27" s="1">
        <v>0</v>
      </c>
      <c r="L27" s="1">
        <v>2017</v>
      </c>
    </row>
    <row r="28" spans="1:12" x14ac:dyDescent="0.25">
      <c r="A28" s="1" t="s">
        <v>2228</v>
      </c>
      <c r="B28" s="1">
        <v>100</v>
      </c>
      <c r="C28" s="1">
        <v>42</v>
      </c>
      <c r="D28" s="1">
        <v>4.8600000000000003</v>
      </c>
      <c r="E28" s="1">
        <v>3.43</v>
      </c>
      <c r="F28" s="1">
        <v>0.9</v>
      </c>
      <c r="G28" s="1">
        <v>3.59</v>
      </c>
      <c r="H28" s="1">
        <v>37</v>
      </c>
      <c r="I28" s="1">
        <v>9.1</v>
      </c>
      <c r="J28" s="1">
        <v>0.59</v>
      </c>
      <c r="K28" s="1">
        <v>0</v>
      </c>
      <c r="L28" s="1">
        <v>2017</v>
      </c>
    </row>
    <row r="29" spans="1:12" x14ac:dyDescent="0.25">
      <c r="A29" s="1" t="s">
        <v>2229</v>
      </c>
      <c r="B29" s="1">
        <v>100</v>
      </c>
      <c r="C29" s="1">
        <v>74</v>
      </c>
      <c r="D29" s="1">
        <v>12.14</v>
      </c>
      <c r="E29" s="1">
        <v>2.61</v>
      </c>
      <c r="F29" s="1">
        <v>1.41</v>
      </c>
      <c r="G29" s="1">
        <v>8.16</v>
      </c>
      <c r="H29" s="1">
        <v>32</v>
      </c>
      <c r="I29" s="1">
        <v>5.51</v>
      </c>
      <c r="J29" s="1">
        <v>0.93</v>
      </c>
      <c r="K29" s="1">
        <v>0</v>
      </c>
      <c r="L29" s="1">
        <v>2017</v>
      </c>
    </row>
    <row r="30" spans="1:12" x14ac:dyDescent="0.25">
      <c r="A30" s="1" t="s">
        <v>2230</v>
      </c>
      <c r="B30" s="1">
        <v>100</v>
      </c>
      <c r="C30" s="1">
        <v>64</v>
      </c>
      <c r="D30" s="1">
        <v>9.82</v>
      </c>
      <c r="E30" s="1">
        <v>2.44</v>
      </c>
      <c r="F30" s="1">
        <v>1.38</v>
      </c>
      <c r="G30" s="1">
        <v>6.86</v>
      </c>
      <c r="H30" s="1">
        <v>29</v>
      </c>
      <c r="I30" s="1">
        <v>6.78</v>
      </c>
      <c r="J30" s="1">
        <v>0.9</v>
      </c>
      <c r="K30" s="1">
        <v>0</v>
      </c>
      <c r="L30" s="1">
        <v>2017</v>
      </c>
    </row>
    <row r="31" spans="1:12" x14ac:dyDescent="0.25">
      <c r="A31" s="1" t="s">
        <v>2231</v>
      </c>
      <c r="B31" s="1">
        <v>200</v>
      </c>
      <c r="C31" s="1">
        <v>66</v>
      </c>
      <c r="D31" s="1">
        <v>9.4</v>
      </c>
      <c r="E31" s="1">
        <v>6.8</v>
      </c>
      <c r="F31" s="1">
        <v>0.2</v>
      </c>
      <c r="G31" s="1">
        <v>0</v>
      </c>
      <c r="H31" s="1">
        <v>100</v>
      </c>
      <c r="I31" s="1">
        <v>6</v>
      </c>
      <c r="J31" s="1">
        <v>0</v>
      </c>
      <c r="K31" s="1">
        <v>0</v>
      </c>
      <c r="L31" s="1">
        <v>2011</v>
      </c>
    </row>
    <row r="32" spans="1:12" x14ac:dyDescent="0.25">
      <c r="A32" s="1" t="s">
        <v>2232</v>
      </c>
      <c r="B32" s="1">
        <v>20</v>
      </c>
      <c r="C32" s="1">
        <v>64</v>
      </c>
      <c r="D32" s="1">
        <v>1.1000000000000001</v>
      </c>
      <c r="E32" s="1">
        <v>3.66</v>
      </c>
      <c r="F32" s="1">
        <v>4.84</v>
      </c>
      <c r="G32" s="1">
        <v>0</v>
      </c>
      <c r="H32" s="1">
        <v>226.8</v>
      </c>
      <c r="I32" s="1">
        <v>15.6</v>
      </c>
      <c r="J32" s="1">
        <v>0</v>
      </c>
      <c r="K32" s="1">
        <v>0</v>
      </c>
      <c r="L32" s="1">
        <v>2011</v>
      </c>
    </row>
    <row r="33" spans="1:12" x14ac:dyDescent="0.25">
      <c r="A33" s="1" t="s">
        <v>2233</v>
      </c>
      <c r="B33" s="1">
        <v>100</v>
      </c>
      <c r="C33" s="1">
        <v>286</v>
      </c>
      <c r="D33" s="1">
        <v>5.39</v>
      </c>
      <c r="E33" s="1">
        <v>28.02</v>
      </c>
      <c r="F33" s="1">
        <v>16.89</v>
      </c>
      <c r="G33" s="1">
        <v>0.9</v>
      </c>
      <c r="H33" s="1">
        <v>424</v>
      </c>
      <c r="I33" s="1">
        <v>62.85</v>
      </c>
      <c r="J33" s="1">
        <v>11.23</v>
      </c>
      <c r="K33" s="1">
        <v>0</v>
      </c>
      <c r="L33" s="1">
        <v>2017</v>
      </c>
    </row>
    <row r="34" spans="1:12" x14ac:dyDescent="0.25">
      <c r="A34" s="1" t="s">
        <v>2234</v>
      </c>
      <c r="B34" s="1">
        <v>20</v>
      </c>
      <c r="C34" s="1">
        <v>65.2</v>
      </c>
      <c r="D34" s="1">
        <v>0.34</v>
      </c>
      <c r="E34" s="1">
        <v>5.26</v>
      </c>
      <c r="F34" s="1">
        <v>4.5599999999999996</v>
      </c>
      <c r="G34" s="1">
        <v>0</v>
      </c>
      <c r="H34" s="1">
        <v>62</v>
      </c>
      <c r="I34" s="1">
        <v>0</v>
      </c>
      <c r="J34" s="1">
        <v>0</v>
      </c>
      <c r="K34" s="1">
        <v>0</v>
      </c>
      <c r="L34" s="1">
        <v>2011</v>
      </c>
    </row>
    <row r="35" spans="1:12" x14ac:dyDescent="0.25">
      <c r="A35" s="1" t="s">
        <v>2235</v>
      </c>
      <c r="B35" s="1">
        <v>100</v>
      </c>
      <c r="C35" s="1">
        <v>294</v>
      </c>
      <c r="D35" s="1">
        <v>6.17</v>
      </c>
      <c r="E35" s="1">
        <v>18.760000000000002</v>
      </c>
      <c r="F35" s="1">
        <v>21.3</v>
      </c>
      <c r="G35" s="1">
        <v>0.24</v>
      </c>
      <c r="H35" s="1">
        <v>928</v>
      </c>
      <c r="I35" s="1">
        <v>64.62</v>
      </c>
      <c r="J35" s="1">
        <v>14.46</v>
      </c>
      <c r="K35" s="1">
        <v>0</v>
      </c>
      <c r="L35" s="1">
        <v>2017</v>
      </c>
    </row>
    <row r="36" spans="1:12" x14ac:dyDescent="0.25">
      <c r="A36" s="1" t="s">
        <v>2236</v>
      </c>
      <c r="B36" s="1">
        <v>100</v>
      </c>
      <c r="C36" s="1">
        <v>105</v>
      </c>
      <c r="D36" s="1">
        <v>1.9</v>
      </c>
      <c r="E36" s="1">
        <v>13.3</v>
      </c>
      <c r="F36" s="1">
        <v>4.5</v>
      </c>
      <c r="G36" s="1">
        <v>0.5</v>
      </c>
      <c r="H36" s="1">
        <v>400</v>
      </c>
      <c r="I36" s="1">
        <v>20</v>
      </c>
      <c r="J36" s="1">
        <v>2.73</v>
      </c>
      <c r="K36" s="1">
        <v>0</v>
      </c>
      <c r="L36" s="1">
        <v>2017</v>
      </c>
    </row>
    <row r="37" spans="1:12" x14ac:dyDescent="0.25">
      <c r="A37" s="1" t="s">
        <v>2237</v>
      </c>
      <c r="B37" s="1">
        <v>100</v>
      </c>
      <c r="C37" s="1">
        <v>350</v>
      </c>
      <c r="D37" s="1">
        <v>5.52</v>
      </c>
      <c r="E37" s="1">
        <v>6.15</v>
      </c>
      <c r="F37" s="1">
        <v>34.44</v>
      </c>
      <c r="G37" s="1">
        <v>3.76</v>
      </c>
      <c r="H37" s="1">
        <v>314</v>
      </c>
      <c r="I37" s="1">
        <v>101</v>
      </c>
      <c r="J37" s="1">
        <v>20.21</v>
      </c>
      <c r="K37" s="1">
        <v>0</v>
      </c>
      <c r="L37" s="1">
        <v>2017</v>
      </c>
    </row>
    <row r="38" spans="1:12" x14ac:dyDescent="0.25">
      <c r="A38" s="1" t="s">
        <v>2238</v>
      </c>
      <c r="B38" s="1">
        <v>100</v>
      </c>
      <c r="C38" s="1">
        <v>420</v>
      </c>
      <c r="D38" s="1">
        <v>13.91</v>
      </c>
      <c r="E38" s="1">
        <v>28.42</v>
      </c>
      <c r="F38" s="1">
        <v>27.84</v>
      </c>
      <c r="G38" s="1">
        <v>7.0000000000000007E-2</v>
      </c>
      <c r="H38" s="1">
        <v>1804</v>
      </c>
      <c r="I38" s="1">
        <v>86</v>
      </c>
      <c r="J38" s="1">
        <v>15.37</v>
      </c>
      <c r="K38" s="1">
        <v>0</v>
      </c>
      <c r="L38" s="1">
        <v>2017</v>
      </c>
    </row>
    <row r="39" spans="1:12" x14ac:dyDescent="0.25">
      <c r="A39" s="1" t="s">
        <v>2239</v>
      </c>
      <c r="B39" s="1">
        <v>20</v>
      </c>
      <c r="C39" s="1">
        <v>67</v>
      </c>
      <c r="D39" s="1">
        <v>0.2</v>
      </c>
      <c r="E39" s="1">
        <v>4</v>
      </c>
      <c r="F39" s="1">
        <v>5.6</v>
      </c>
      <c r="G39" s="1">
        <v>0</v>
      </c>
      <c r="H39" s="1">
        <v>193.2</v>
      </c>
      <c r="I39" s="1">
        <v>0</v>
      </c>
      <c r="J39" s="1">
        <v>0</v>
      </c>
      <c r="K39" s="1">
        <v>0</v>
      </c>
      <c r="L39" s="1">
        <v>2006</v>
      </c>
    </row>
    <row r="40" spans="1:12" x14ac:dyDescent="0.25">
      <c r="A40" s="1" t="s">
        <v>2240</v>
      </c>
      <c r="B40" s="1">
        <v>100</v>
      </c>
      <c r="C40" s="1">
        <v>380</v>
      </c>
      <c r="D40" s="1">
        <v>3.1</v>
      </c>
      <c r="E40" s="1">
        <v>2</v>
      </c>
      <c r="F40" s="1">
        <v>39.200000000000003</v>
      </c>
      <c r="G40" s="1"/>
      <c r="H40" s="1">
        <v>21</v>
      </c>
      <c r="I40" s="1"/>
      <c r="J40" s="1"/>
      <c r="K40" s="1">
        <v>0</v>
      </c>
      <c r="L40" s="1">
        <v>2017</v>
      </c>
    </row>
    <row r="41" spans="1:12" x14ac:dyDescent="0.25">
      <c r="A41" s="1" t="s">
        <v>2241</v>
      </c>
      <c r="B41" s="1">
        <v>100</v>
      </c>
      <c r="C41" s="1">
        <v>400</v>
      </c>
      <c r="D41" s="1">
        <v>4.7</v>
      </c>
      <c r="E41" s="1">
        <v>2</v>
      </c>
      <c r="F41" s="1">
        <v>40.700000000000003</v>
      </c>
      <c r="G41" s="1"/>
      <c r="H41" s="1">
        <v>62</v>
      </c>
      <c r="I41" s="1"/>
      <c r="J41" s="1"/>
      <c r="K41" s="1">
        <v>0</v>
      </c>
      <c r="L41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2242</v>
      </c>
      <c r="B2" s="1">
        <v>100</v>
      </c>
      <c r="C2" s="1">
        <v>900</v>
      </c>
      <c r="D2" s="1">
        <v>0</v>
      </c>
      <c r="E2" s="1">
        <v>0</v>
      </c>
      <c r="F2" s="1">
        <v>99.8</v>
      </c>
      <c r="G2" s="1">
        <v>0</v>
      </c>
      <c r="H2" s="1">
        <v>0</v>
      </c>
      <c r="I2" s="1">
        <v>85</v>
      </c>
      <c r="J2" s="1">
        <v>29.8</v>
      </c>
      <c r="K2" s="1">
        <v>0</v>
      </c>
      <c r="L2" s="1">
        <v>2017</v>
      </c>
    </row>
    <row r="3" spans="1:12" x14ac:dyDescent="0.25">
      <c r="A3" s="1" t="s">
        <v>2243</v>
      </c>
      <c r="B3" s="1">
        <v>100</v>
      </c>
      <c r="C3" s="1">
        <v>941</v>
      </c>
      <c r="D3" s="1">
        <v>0</v>
      </c>
      <c r="E3" s="1">
        <v>0</v>
      </c>
      <c r="F3" s="1">
        <v>100</v>
      </c>
      <c r="G3" s="1"/>
      <c r="H3" s="1">
        <v>0</v>
      </c>
      <c r="I3" s="1">
        <v>100</v>
      </c>
      <c r="J3" s="1">
        <v>39.29</v>
      </c>
      <c r="K3" s="1">
        <v>0</v>
      </c>
      <c r="L3" s="1">
        <v>2017</v>
      </c>
    </row>
    <row r="4" spans="1:12" x14ac:dyDescent="0.25">
      <c r="A4" s="1" t="s">
        <v>2244</v>
      </c>
      <c r="B4" s="1">
        <v>100</v>
      </c>
      <c r="C4" s="1">
        <v>920</v>
      </c>
      <c r="D4" s="1">
        <v>0</v>
      </c>
      <c r="E4" s="1">
        <v>0</v>
      </c>
      <c r="F4" s="1">
        <v>99.86</v>
      </c>
      <c r="G4" s="1">
        <v>0</v>
      </c>
      <c r="H4" s="1">
        <v>12</v>
      </c>
      <c r="I4" s="1">
        <v>0</v>
      </c>
      <c r="J4" s="1">
        <v>7.63</v>
      </c>
      <c r="K4" s="1">
        <v>0</v>
      </c>
      <c r="L4" s="1">
        <v>2017</v>
      </c>
    </row>
    <row r="5" spans="1:12" x14ac:dyDescent="0.25">
      <c r="A5" s="1" t="s">
        <v>2245</v>
      </c>
      <c r="B5" s="1">
        <v>100</v>
      </c>
      <c r="C5" s="1">
        <v>884</v>
      </c>
      <c r="D5" s="1">
        <v>0</v>
      </c>
      <c r="E5" s="1">
        <v>0</v>
      </c>
      <c r="F5" s="1">
        <v>100</v>
      </c>
      <c r="G5" s="1">
        <v>0</v>
      </c>
      <c r="H5" s="1">
        <v>0</v>
      </c>
      <c r="I5" s="1">
        <v>0</v>
      </c>
      <c r="J5" s="1">
        <v>16.899999999999999</v>
      </c>
      <c r="K5" s="1">
        <v>0</v>
      </c>
      <c r="L5" s="1">
        <v>2017</v>
      </c>
    </row>
    <row r="6" spans="1:12" x14ac:dyDescent="0.25">
      <c r="A6" s="1" t="s">
        <v>2246</v>
      </c>
      <c r="B6" s="1">
        <v>100</v>
      </c>
      <c r="C6" s="1">
        <v>655</v>
      </c>
      <c r="D6" s="1">
        <v>18.899999999999999</v>
      </c>
      <c r="E6" s="1">
        <v>25.8</v>
      </c>
      <c r="F6" s="1">
        <v>51.91</v>
      </c>
      <c r="G6" s="1">
        <v>9.41</v>
      </c>
      <c r="H6" s="1">
        <v>370</v>
      </c>
      <c r="I6" s="1">
        <v>0</v>
      </c>
      <c r="J6" s="1">
        <v>10.98</v>
      </c>
      <c r="K6" s="1">
        <v>0</v>
      </c>
      <c r="L6" s="1">
        <v>2017</v>
      </c>
    </row>
    <row r="7" spans="1:12" x14ac:dyDescent="0.25">
      <c r="A7" s="1" t="s">
        <v>2247</v>
      </c>
      <c r="B7" s="1">
        <v>100</v>
      </c>
      <c r="C7" s="1">
        <v>751</v>
      </c>
      <c r="D7" s="1">
        <v>0.1</v>
      </c>
      <c r="E7" s="1">
        <v>0.2</v>
      </c>
      <c r="F7" s="1">
        <v>81.400000000000006</v>
      </c>
      <c r="G7" s="1"/>
      <c r="H7" s="1">
        <v>445</v>
      </c>
      <c r="I7" s="1"/>
      <c r="J7" s="1"/>
      <c r="K7" s="1">
        <v>0</v>
      </c>
      <c r="L7" s="1">
        <v>2017</v>
      </c>
    </row>
    <row r="8" spans="1:12" x14ac:dyDescent="0.25">
      <c r="A8" s="1" t="s">
        <v>2248</v>
      </c>
      <c r="B8" s="1">
        <v>100</v>
      </c>
      <c r="C8" s="1">
        <v>761</v>
      </c>
      <c r="D8" s="1">
        <v>1.81</v>
      </c>
      <c r="E8" s="1">
        <v>0.59</v>
      </c>
      <c r="F8" s="1">
        <v>82.04</v>
      </c>
      <c r="G8" s="1">
        <v>4.6500000000000004</v>
      </c>
      <c r="H8" s="1">
        <v>10</v>
      </c>
      <c r="I8" s="1">
        <v>232.12</v>
      </c>
      <c r="J8" s="1">
        <v>48.05</v>
      </c>
      <c r="K8" s="1">
        <v>0</v>
      </c>
      <c r="L8" s="1">
        <v>2017</v>
      </c>
    </row>
    <row r="9" spans="1:12" x14ac:dyDescent="0.25">
      <c r="A9" s="1" t="s">
        <v>2249</v>
      </c>
      <c r="B9" s="1">
        <v>100</v>
      </c>
      <c r="C9" s="1">
        <v>911</v>
      </c>
      <c r="D9" s="1">
        <v>0.3</v>
      </c>
      <c r="E9" s="1">
        <v>0.5</v>
      </c>
      <c r="F9" s="1">
        <v>98.9</v>
      </c>
      <c r="G9" s="1"/>
      <c r="H9" s="1">
        <v>13</v>
      </c>
      <c r="I9" s="1"/>
      <c r="J9" s="1"/>
      <c r="K9" s="1">
        <v>0</v>
      </c>
      <c r="L9" s="1">
        <v>2017</v>
      </c>
    </row>
    <row r="10" spans="1:12" x14ac:dyDescent="0.25">
      <c r="A10" s="1" t="s">
        <v>2250</v>
      </c>
      <c r="B10" s="1">
        <v>100</v>
      </c>
      <c r="C10" s="1">
        <v>941</v>
      </c>
      <c r="D10" s="1">
        <v>0</v>
      </c>
      <c r="E10" s="1">
        <v>0</v>
      </c>
      <c r="F10" s="1">
        <v>100</v>
      </c>
      <c r="G10" s="1">
        <v>0</v>
      </c>
      <c r="H10" s="1"/>
      <c r="I10" s="1">
        <v>0</v>
      </c>
      <c r="J10" s="1">
        <v>0</v>
      </c>
      <c r="K10" s="1">
        <v>0</v>
      </c>
      <c r="L10" s="1">
        <v>2006</v>
      </c>
    </row>
    <row r="11" spans="1:12" x14ac:dyDescent="0.25">
      <c r="A11" s="1" t="s">
        <v>2251</v>
      </c>
      <c r="B11" s="1">
        <v>100</v>
      </c>
      <c r="C11" s="1">
        <v>940</v>
      </c>
      <c r="D11" s="1">
        <v>0</v>
      </c>
      <c r="E11" s="1">
        <v>0.2</v>
      </c>
      <c r="F11" s="1">
        <v>99.8</v>
      </c>
      <c r="G11" s="1"/>
      <c r="H11" s="1">
        <v>1</v>
      </c>
      <c r="I11" s="1">
        <v>100</v>
      </c>
      <c r="J11" s="1">
        <v>41.05</v>
      </c>
      <c r="K11" s="1">
        <v>0</v>
      </c>
      <c r="L11" s="1">
        <v>2017</v>
      </c>
    </row>
    <row r="12" spans="1:12" x14ac:dyDescent="0.25">
      <c r="A12" s="1" t="s">
        <v>2252</v>
      </c>
      <c r="B12" s="1">
        <v>100</v>
      </c>
      <c r="C12" s="1">
        <v>941</v>
      </c>
      <c r="D12" s="1">
        <v>0</v>
      </c>
      <c r="E12" s="1">
        <v>0</v>
      </c>
      <c r="F12" s="1">
        <v>100</v>
      </c>
      <c r="G12" s="1"/>
      <c r="H12" s="1">
        <v>0</v>
      </c>
      <c r="I12" s="1"/>
      <c r="J12" s="1"/>
      <c r="K12" s="1">
        <v>0</v>
      </c>
      <c r="L12" s="1">
        <v>2017</v>
      </c>
    </row>
    <row r="13" spans="1:12" x14ac:dyDescent="0.25">
      <c r="A13" s="1" t="s">
        <v>2253</v>
      </c>
      <c r="B13" s="1">
        <v>100</v>
      </c>
      <c r="C13" s="1">
        <v>921</v>
      </c>
      <c r="D13" s="1">
        <v>0</v>
      </c>
      <c r="E13" s="1">
        <v>0</v>
      </c>
      <c r="F13" s="1">
        <v>100</v>
      </c>
      <c r="G13" s="1"/>
      <c r="H13" s="1">
        <v>0</v>
      </c>
      <c r="I13" s="1"/>
      <c r="J13" s="1"/>
      <c r="K13" s="1">
        <v>0</v>
      </c>
      <c r="L13" s="1">
        <v>2017</v>
      </c>
    </row>
    <row r="14" spans="1:12" x14ac:dyDescent="0.25">
      <c r="A14" s="1" t="s">
        <v>2254</v>
      </c>
      <c r="B14" s="1">
        <v>100</v>
      </c>
      <c r="C14" s="1">
        <v>902</v>
      </c>
      <c r="D14" s="1">
        <v>0</v>
      </c>
      <c r="E14" s="1">
        <v>0</v>
      </c>
      <c r="F14" s="1">
        <v>100</v>
      </c>
      <c r="G14" s="1">
        <v>0</v>
      </c>
      <c r="H14" s="1">
        <v>0</v>
      </c>
      <c r="I14" s="1">
        <v>102</v>
      </c>
      <c r="J14" s="1">
        <v>47.3</v>
      </c>
      <c r="K14" s="1">
        <v>0</v>
      </c>
      <c r="L14" s="1">
        <v>2017</v>
      </c>
    </row>
    <row r="15" spans="1:12" x14ac:dyDescent="0.25">
      <c r="A15" s="1" t="s">
        <v>2255</v>
      </c>
      <c r="B15" s="1">
        <v>100</v>
      </c>
      <c r="C15" s="1">
        <v>902</v>
      </c>
      <c r="D15" s="1">
        <v>0</v>
      </c>
      <c r="E15" s="1">
        <v>0</v>
      </c>
      <c r="F15" s="1">
        <v>100</v>
      </c>
      <c r="G15" s="1"/>
      <c r="H15" s="1">
        <v>0</v>
      </c>
      <c r="I15" s="1">
        <v>485</v>
      </c>
      <c r="J15" s="1">
        <v>19.87</v>
      </c>
      <c r="K15" s="1">
        <v>0</v>
      </c>
      <c r="L15" s="1">
        <v>2017</v>
      </c>
    </row>
    <row r="16" spans="1:12" x14ac:dyDescent="0.25">
      <c r="A16" s="1" t="s">
        <v>2256</v>
      </c>
      <c r="B16" s="1">
        <v>100</v>
      </c>
      <c r="C16" s="1">
        <v>919</v>
      </c>
      <c r="D16" s="1">
        <v>0.17</v>
      </c>
      <c r="E16" s="1">
        <v>0</v>
      </c>
      <c r="F16" s="1">
        <v>99.74</v>
      </c>
      <c r="G16" s="1">
        <v>0</v>
      </c>
      <c r="H16" s="1">
        <v>25</v>
      </c>
      <c r="I16" s="1">
        <v>0</v>
      </c>
      <c r="J16" s="1">
        <v>13.27</v>
      </c>
      <c r="K16" s="1">
        <v>0</v>
      </c>
      <c r="L16" s="1">
        <v>2017</v>
      </c>
    </row>
    <row r="17" spans="1:12" x14ac:dyDescent="0.25">
      <c r="A17" s="1" t="s">
        <v>2257</v>
      </c>
      <c r="B17" s="1">
        <v>100</v>
      </c>
      <c r="C17" s="1">
        <v>921</v>
      </c>
      <c r="D17" s="1">
        <v>0</v>
      </c>
      <c r="E17" s="1">
        <v>0</v>
      </c>
      <c r="F17" s="1">
        <v>100</v>
      </c>
      <c r="G17" s="1"/>
      <c r="H17" s="1">
        <v>3</v>
      </c>
      <c r="I17" s="1"/>
      <c r="J17" s="1"/>
      <c r="K17" s="1">
        <v>0</v>
      </c>
      <c r="L17" s="1">
        <v>2017</v>
      </c>
    </row>
    <row r="18" spans="1:12" x14ac:dyDescent="0.25">
      <c r="A18" s="1" t="s">
        <v>2258</v>
      </c>
      <c r="B18" s="1">
        <v>100</v>
      </c>
      <c r="C18" s="1">
        <v>920</v>
      </c>
      <c r="D18" s="1">
        <v>0.1</v>
      </c>
      <c r="E18" s="1">
        <v>0.02</v>
      </c>
      <c r="F18" s="1">
        <v>99.85</v>
      </c>
      <c r="G18" s="1">
        <v>0</v>
      </c>
      <c r="H18" s="1">
        <v>1</v>
      </c>
      <c r="I18" s="1">
        <v>0</v>
      </c>
      <c r="J18" s="1">
        <v>7.64</v>
      </c>
      <c r="K18" s="1">
        <v>0</v>
      </c>
      <c r="L18" s="1">
        <v>2017</v>
      </c>
    </row>
    <row r="19" spans="1:12" x14ac:dyDescent="0.25">
      <c r="A19" s="1" t="s">
        <v>2259</v>
      </c>
      <c r="B19" s="1">
        <v>100</v>
      </c>
      <c r="C19" s="1">
        <v>921</v>
      </c>
      <c r="D19" s="1">
        <v>0</v>
      </c>
      <c r="E19" s="1">
        <v>0</v>
      </c>
      <c r="F19" s="1">
        <v>100</v>
      </c>
      <c r="G19" s="1"/>
      <c r="H19" s="1">
        <v>0</v>
      </c>
      <c r="I19" s="1">
        <v>0</v>
      </c>
      <c r="J19" s="1">
        <v>7.36</v>
      </c>
      <c r="K19" s="1">
        <v>0</v>
      </c>
      <c r="L19" s="1">
        <v>2017</v>
      </c>
    </row>
    <row r="20" spans="1:12" x14ac:dyDescent="0.25">
      <c r="A20" s="1" t="s">
        <v>2260</v>
      </c>
      <c r="B20" s="1">
        <v>100</v>
      </c>
      <c r="C20" s="1">
        <v>917</v>
      </c>
      <c r="D20" s="1">
        <v>0.14000000000000001</v>
      </c>
      <c r="E20" s="1">
        <v>0</v>
      </c>
      <c r="F20" s="1">
        <v>99.59</v>
      </c>
      <c r="G20" s="1">
        <v>0</v>
      </c>
      <c r="H20" s="1">
        <v>16</v>
      </c>
      <c r="I20" s="1">
        <v>0</v>
      </c>
      <c r="J20" s="1">
        <v>14.65</v>
      </c>
      <c r="K20" s="1">
        <v>0</v>
      </c>
      <c r="L20" s="1">
        <v>2017</v>
      </c>
    </row>
    <row r="21" spans="1:12" x14ac:dyDescent="0.25">
      <c r="A21" s="1" t="s">
        <v>2261</v>
      </c>
      <c r="B21" s="1">
        <v>100</v>
      </c>
      <c r="C21" s="1">
        <v>535</v>
      </c>
      <c r="D21" s="1">
        <v>62.2</v>
      </c>
      <c r="E21" s="1">
        <v>1.57</v>
      </c>
      <c r="F21" s="1">
        <v>29.11</v>
      </c>
      <c r="G21" s="1">
        <v>4.29</v>
      </c>
      <c r="H21" s="1">
        <v>21</v>
      </c>
      <c r="I21" s="1">
        <v>0</v>
      </c>
      <c r="J21" s="1">
        <v>27.42</v>
      </c>
      <c r="K21" s="1">
        <v>0</v>
      </c>
      <c r="L21" s="1">
        <v>2017</v>
      </c>
    </row>
    <row r="22" spans="1:12" x14ac:dyDescent="0.25">
      <c r="A22" s="1" t="s">
        <v>2262</v>
      </c>
      <c r="B22" s="1">
        <v>100</v>
      </c>
      <c r="C22" s="1">
        <v>248</v>
      </c>
      <c r="D22" s="1">
        <v>1.8</v>
      </c>
      <c r="E22" s="1">
        <v>4.3</v>
      </c>
      <c r="F22" s="1">
        <v>24.8</v>
      </c>
      <c r="G22" s="1">
        <v>1.7</v>
      </c>
      <c r="H22" s="1">
        <v>160</v>
      </c>
      <c r="I22" s="1">
        <v>3</v>
      </c>
      <c r="J22" s="1">
        <v>5.7</v>
      </c>
      <c r="K22" s="1">
        <v>0</v>
      </c>
      <c r="L22" s="1">
        <v>2017</v>
      </c>
    </row>
    <row r="23" spans="1:12" x14ac:dyDescent="0.25">
      <c r="A23" s="1" t="s">
        <v>2263</v>
      </c>
      <c r="B23" s="1">
        <v>100</v>
      </c>
      <c r="C23" s="1">
        <v>921</v>
      </c>
      <c r="D23" s="1">
        <v>0</v>
      </c>
      <c r="E23" s="1">
        <v>0</v>
      </c>
      <c r="F23" s="1">
        <v>100</v>
      </c>
      <c r="G23" s="1"/>
      <c r="H23" s="1">
        <v>0</v>
      </c>
      <c r="I23" s="1">
        <v>1</v>
      </c>
      <c r="J23" s="1">
        <v>83.96</v>
      </c>
      <c r="K23" s="1">
        <v>0</v>
      </c>
      <c r="L23" s="1">
        <v>2017</v>
      </c>
    </row>
    <row r="24" spans="1:12" x14ac:dyDescent="0.25">
      <c r="A24" s="1" t="s">
        <v>2264</v>
      </c>
      <c r="B24" s="1">
        <v>100</v>
      </c>
      <c r="C24" s="1">
        <v>915</v>
      </c>
      <c r="D24" s="1">
        <v>0.66</v>
      </c>
      <c r="E24" s="1">
        <v>0</v>
      </c>
      <c r="F24" s="1">
        <v>99.31</v>
      </c>
      <c r="G24" s="1">
        <v>0</v>
      </c>
      <c r="H24" s="1">
        <v>0</v>
      </c>
      <c r="I24" s="1">
        <v>0</v>
      </c>
      <c r="J24" s="1">
        <v>14.62</v>
      </c>
      <c r="K24" s="1">
        <v>0</v>
      </c>
      <c r="L24" s="1">
        <v>2017</v>
      </c>
    </row>
    <row r="25" spans="1:12" x14ac:dyDescent="0.25">
      <c r="A25" s="1" t="s">
        <v>2265</v>
      </c>
      <c r="B25" s="1">
        <v>100</v>
      </c>
      <c r="C25" s="1">
        <v>921</v>
      </c>
      <c r="D25" s="1">
        <v>0</v>
      </c>
      <c r="E25" s="1">
        <v>0</v>
      </c>
      <c r="F25" s="1">
        <v>100</v>
      </c>
      <c r="G25" s="1"/>
      <c r="H25" s="1">
        <v>0</v>
      </c>
      <c r="I25" s="1">
        <v>1</v>
      </c>
      <c r="J25" s="1">
        <v>47.08</v>
      </c>
      <c r="K25" s="1">
        <v>0</v>
      </c>
      <c r="L25" s="1">
        <v>2017</v>
      </c>
    </row>
    <row r="26" spans="1:12" x14ac:dyDescent="0.25">
      <c r="A26" s="1" t="s">
        <v>2266</v>
      </c>
      <c r="B26" s="1">
        <v>100</v>
      </c>
      <c r="C26" s="1">
        <v>921</v>
      </c>
      <c r="D26" s="1">
        <v>0</v>
      </c>
      <c r="E26" s="1">
        <v>0</v>
      </c>
      <c r="F26" s="1">
        <v>100</v>
      </c>
      <c r="G26" s="1"/>
      <c r="H26" s="1">
        <v>0</v>
      </c>
      <c r="I26" s="1">
        <v>0</v>
      </c>
      <c r="J26" s="1">
        <v>8.85</v>
      </c>
      <c r="K26" s="1">
        <v>0</v>
      </c>
      <c r="L26" s="1">
        <v>2017</v>
      </c>
    </row>
    <row r="27" spans="1:12" x14ac:dyDescent="0.25">
      <c r="A27" s="1" t="s">
        <v>2267</v>
      </c>
      <c r="B27" s="1">
        <v>100</v>
      </c>
      <c r="C27" s="1">
        <v>921</v>
      </c>
      <c r="D27" s="1">
        <v>0</v>
      </c>
      <c r="E27" s="1">
        <v>0</v>
      </c>
      <c r="F27" s="1">
        <v>100</v>
      </c>
      <c r="G27" s="1"/>
      <c r="H27" s="1">
        <v>0</v>
      </c>
      <c r="I27" s="1">
        <v>2</v>
      </c>
      <c r="J27" s="1">
        <v>10.97</v>
      </c>
      <c r="K27" s="1">
        <v>0</v>
      </c>
      <c r="L27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7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2268</v>
      </c>
      <c r="B2" s="1">
        <v>100</v>
      </c>
      <c r="C2" s="1">
        <v>342</v>
      </c>
      <c r="D2" s="1">
        <v>67.5</v>
      </c>
      <c r="E2" s="1">
        <v>12.2</v>
      </c>
      <c r="F2" s="1">
        <v>2.8</v>
      </c>
      <c r="G2" s="1"/>
      <c r="H2" s="1"/>
      <c r="I2" s="1"/>
      <c r="J2" s="1"/>
      <c r="K2" s="1">
        <v>0</v>
      </c>
      <c r="L2" s="1">
        <v>2017</v>
      </c>
    </row>
    <row r="3" spans="1:12" x14ac:dyDescent="0.25">
      <c r="A3" s="1" t="s">
        <v>2269</v>
      </c>
      <c r="B3" s="1">
        <v>100</v>
      </c>
      <c r="C3" s="1">
        <v>391</v>
      </c>
      <c r="D3" s="1">
        <v>67</v>
      </c>
      <c r="E3" s="1">
        <v>19.8</v>
      </c>
      <c r="F3" s="1">
        <v>4.9000000000000004</v>
      </c>
      <c r="G3" s="1"/>
      <c r="H3" s="1">
        <v>5</v>
      </c>
      <c r="I3" s="1"/>
      <c r="J3" s="1"/>
      <c r="K3" s="1">
        <v>0</v>
      </c>
      <c r="L3" s="1">
        <v>2017</v>
      </c>
    </row>
    <row r="4" spans="1:12" x14ac:dyDescent="0.25">
      <c r="A4" s="1" t="s">
        <v>2270</v>
      </c>
      <c r="B4" s="1">
        <v>100</v>
      </c>
      <c r="C4" s="1">
        <v>369</v>
      </c>
      <c r="D4" s="1">
        <v>89</v>
      </c>
      <c r="E4" s="1">
        <v>0</v>
      </c>
      <c r="F4" s="1">
        <v>1.4</v>
      </c>
      <c r="G4" s="1"/>
      <c r="H4" s="1">
        <v>5</v>
      </c>
      <c r="I4" s="1"/>
      <c r="J4" s="1"/>
      <c r="K4" s="1">
        <v>0</v>
      </c>
      <c r="L4" s="1">
        <v>2017</v>
      </c>
    </row>
    <row r="5" spans="1:12" x14ac:dyDescent="0.25">
      <c r="A5" s="1" t="s">
        <v>2271</v>
      </c>
      <c r="B5" s="1">
        <v>200</v>
      </c>
      <c r="C5" s="1">
        <v>98</v>
      </c>
      <c r="D5" s="1">
        <v>25.4</v>
      </c>
      <c r="E5" s="1">
        <v>0</v>
      </c>
      <c r="F5" s="1">
        <v>0</v>
      </c>
      <c r="G5" s="1">
        <v>0</v>
      </c>
      <c r="H5" s="1">
        <v>4</v>
      </c>
      <c r="I5" s="1">
        <v>0</v>
      </c>
      <c r="J5" s="1">
        <v>0</v>
      </c>
      <c r="K5" s="1">
        <v>0</v>
      </c>
      <c r="L5" s="1">
        <v>2006</v>
      </c>
    </row>
    <row r="6" spans="1:12" x14ac:dyDescent="0.25">
      <c r="A6" s="1" t="s">
        <v>2272</v>
      </c>
      <c r="B6" s="1">
        <v>100</v>
      </c>
      <c r="C6" s="1">
        <v>384</v>
      </c>
      <c r="D6" s="1">
        <v>57.2</v>
      </c>
      <c r="E6" s="1">
        <v>14.6</v>
      </c>
      <c r="F6" s="1">
        <v>10.7</v>
      </c>
      <c r="G6" s="1"/>
      <c r="H6" s="1">
        <v>162</v>
      </c>
      <c r="I6" s="1"/>
      <c r="J6" s="1"/>
      <c r="K6" s="1">
        <v>0</v>
      </c>
      <c r="L6" s="1">
        <v>2017</v>
      </c>
    </row>
    <row r="7" spans="1:12" x14ac:dyDescent="0.25">
      <c r="A7" s="1" t="s">
        <v>2273</v>
      </c>
      <c r="B7" s="1">
        <v>100</v>
      </c>
      <c r="C7" s="1">
        <v>345</v>
      </c>
      <c r="D7" s="1">
        <v>72.099999999999994</v>
      </c>
      <c r="E7" s="1">
        <v>11.1</v>
      </c>
      <c r="F7" s="1">
        <v>1.3</v>
      </c>
      <c r="G7" s="1"/>
      <c r="H7" s="1">
        <v>46</v>
      </c>
      <c r="I7" s="1"/>
      <c r="J7" s="1"/>
      <c r="K7" s="1">
        <v>0</v>
      </c>
      <c r="L7" s="1">
        <v>2017</v>
      </c>
    </row>
    <row r="8" spans="1:12" x14ac:dyDescent="0.25">
      <c r="A8" s="1" t="s">
        <v>2274</v>
      </c>
      <c r="B8" s="1">
        <v>100</v>
      </c>
      <c r="C8" s="1">
        <v>358</v>
      </c>
      <c r="D8" s="1">
        <v>69.900000000000006</v>
      </c>
      <c r="E8" s="1">
        <v>14.5</v>
      </c>
      <c r="F8" s="1">
        <v>2.2999999999999998</v>
      </c>
      <c r="G8" s="1"/>
      <c r="H8" s="1">
        <v>54</v>
      </c>
      <c r="I8" s="1"/>
      <c r="J8" s="1"/>
      <c r="K8" s="1">
        <v>0</v>
      </c>
      <c r="L8" s="1">
        <v>2017</v>
      </c>
    </row>
    <row r="9" spans="1:12" x14ac:dyDescent="0.25">
      <c r="A9" s="1" t="s">
        <v>2275</v>
      </c>
      <c r="B9" s="1">
        <v>100</v>
      </c>
      <c r="C9" s="1">
        <v>329</v>
      </c>
      <c r="D9" s="1">
        <v>63.3</v>
      </c>
      <c r="E9" s="1">
        <v>16.8</v>
      </c>
      <c r="F9" s="1">
        <v>1</v>
      </c>
      <c r="G9" s="1"/>
      <c r="H9" s="1">
        <v>26</v>
      </c>
      <c r="I9" s="1"/>
      <c r="J9" s="1"/>
      <c r="K9" s="1">
        <v>0</v>
      </c>
      <c r="L9" s="1">
        <v>2017</v>
      </c>
    </row>
    <row r="10" spans="1:12" x14ac:dyDescent="0.25">
      <c r="A10" s="1" t="s">
        <v>2276</v>
      </c>
      <c r="B10" s="1">
        <v>100</v>
      </c>
      <c r="C10" s="1">
        <v>388</v>
      </c>
      <c r="D10" s="1">
        <v>64.17</v>
      </c>
      <c r="E10" s="1">
        <v>26.66</v>
      </c>
      <c r="F10" s="1">
        <v>2.73</v>
      </c>
      <c r="G10" s="1">
        <v>0</v>
      </c>
      <c r="H10" s="1">
        <v>10</v>
      </c>
      <c r="I10" s="1">
        <v>0</v>
      </c>
      <c r="J10" s="1">
        <v>0.66</v>
      </c>
      <c r="K10" s="1">
        <v>0</v>
      </c>
      <c r="L10" s="1">
        <v>2017</v>
      </c>
    </row>
    <row r="11" spans="1:12" x14ac:dyDescent="0.25">
      <c r="A11" s="1" t="s">
        <v>2277</v>
      </c>
      <c r="B11" s="1">
        <v>100</v>
      </c>
      <c r="C11" s="1">
        <v>2</v>
      </c>
      <c r="D11" s="1">
        <v>0.4</v>
      </c>
      <c r="E11" s="1">
        <v>0.05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2017</v>
      </c>
    </row>
    <row r="12" spans="1:12" x14ac:dyDescent="0.25">
      <c r="A12" s="1" t="s">
        <v>2278</v>
      </c>
      <c r="B12" s="1">
        <v>100</v>
      </c>
      <c r="C12" s="1">
        <v>377</v>
      </c>
      <c r="D12" s="1">
        <v>77.42</v>
      </c>
      <c r="E12" s="1">
        <v>11.72</v>
      </c>
      <c r="F12" s="1">
        <v>2.2799999999999998</v>
      </c>
      <c r="G12" s="1">
        <v>0</v>
      </c>
      <c r="H12" s="1">
        <v>21</v>
      </c>
      <c r="I12" s="1">
        <v>0</v>
      </c>
      <c r="J12" s="1">
        <v>0.59</v>
      </c>
      <c r="K12" s="1">
        <v>0</v>
      </c>
      <c r="L12" s="1">
        <v>2017</v>
      </c>
    </row>
    <row r="13" spans="1:12" x14ac:dyDescent="0.25">
      <c r="A13" s="1" t="s">
        <v>2279</v>
      </c>
      <c r="B13" s="1">
        <v>100</v>
      </c>
      <c r="C13" s="1">
        <v>379</v>
      </c>
      <c r="D13" s="1">
        <v>66.91</v>
      </c>
      <c r="E13" s="1">
        <v>22.37</v>
      </c>
      <c r="F13" s="1">
        <v>2.4700000000000002</v>
      </c>
      <c r="G13" s="1"/>
      <c r="H13" s="1">
        <v>23</v>
      </c>
      <c r="I13" s="1">
        <v>0</v>
      </c>
      <c r="J13" s="1">
        <v>0.6</v>
      </c>
      <c r="K13" s="1">
        <v>0</v>
      </c>
      <c r="L13" s="1">
        <v>2017</v>
      </c>
    </row>
    <row r="14" spans="1:12" x14ac:dyDescent="0.25">
      <c r="A14" s="1" t="s">
        <v>2280</v>
      </c>
      <c r="B14" s="1">
        <v>100</v>
      </c>
      <c r="C14" s="1">
        <v>1</v>
      </c>
      <c r="D14" s="1">
        <v>0.1</v>
      </c>
      <c r="E14" s="1">
        <v>0.1</v>
      </c>
      <c r="F14" s="1">
        <v>0</v>
      </c>
      <c r="G14" s="1"/>
      <c r="H14" s="1">
        <v>7</v>
      </c>
      <c r="I14" s="1"/>
      <c r="J14" s="1"/>
      <c r="K14" s="1">
        <v>0</v>
      </c>
      <c r="L14" s="1">
        <v>2017</v>
      </c>
    </row>
    <row r="15" spans="1:12" x14ac:dyDescent="0.25">
      <c r="A15" s="1" t="s">
        <v>2281</v>
      </c>
      <c r="B15" s="1">
        <v>100</v>
      </c>
      <c r="C15" s="1">
        <v>75</v>
      </c>
      <c r="D15" s="1">
        <v>17.75</v>
      </c>
      <c r="E15" s="1">
        <v>0.12</v>
      </c>
      <c r="F15" s="1">
        <v>0.44</v>
      </c>
      <c r="G15" s="1">
        <v>12.4</v>
      </c>
      <c r="H15" s="1">
        <v>30</v>
      </c>
      <c r="I15" s="1">
        <v>0</v>
      </c>
      <c r="J15" s="1">
        <v>0.04</v>
      </c>
      <c r="K15" s="1">
        <v>0</v>
      </c>
      <c r="L15" s="1">
        <v>2017</v>
      </c>
    </row>
    <row r="16" spans="1:12" x14ac:dyDescent="0.25">
      <c r="A16" s="1" t="s">
        <v>2282</v>
      </c>
      <c r="B16" s="1">
        <v>100</v>
      </c>
      <c r="C16" s="1">
        <v>22</v>
      </c>
      <c r="D16" s="1">
        <v>5.0999999999999996</v>
      </c>
      <c r="E16" s="1">
        <v>0.3</v>
      </c>
      <c r="F16" s="1">
        <v>0</v>
      </c>
      <c r="G16" s="1"/>
      <c r="H16" s="1">
        <v>7</v>
      </c>
      <c r="I16" s="1"/>
      <c r="J16" s="1"/>
      <c r="K16" s="1">
        <v>0</v>
      </c>
      <c r="L16" s="1">
        <v>2017</v>
      </c>
    </row>
    <row r="17" spans="1:12" x14ac:dyDescent="0.25">
      <c r="A17" s="1" t="s">
        <v>2283</v>
      </c>
      <c r="B17" s="1">
        <v>100</v>
      </c>
      <c r="C17" s="1">
        <v>35</v>
      </c>
      <c r="D17" s="1">
        <v>7.2</v>
      </c>
      <c r="E17" s="1">
        <v>0.1</v>
      </c>
      <c r="F17" s="1">
        <v>0.6</v>
      </c>
      <c r="G17" s="1"/>
      <c r="H17" s="1">
        <v>69</v>
      </c>
      <c r="I17" s="1"/>
      <c r="J17" s="1"/>
      <c r="K17" s="1">
        <v>0</v>
      </c>
      <c r="L17" s="1">
        <v>2017</v>
      </c>
    </row>
    <row r="18" spans="1:12" x14ac:dyDescent="0.25">
      <c r="A18" s="1" t="s">
        <v>2284</v>
      </c>
      <c r="B18" s="1">
        <v>100</v>
      </c>
      <c r="C18" s="1">
        <v>361</v>
      </c>
      <c r="D18" s="1">
        <v>67.900000000000006</v>
      </c>
      <c r="E18" s="1">
        <v>14.3</v>
      </c>
      <c r="F18" s="1">
        <v>3.8</v>
      </c>
      <c r="G18" s="1"/>
      <c r="H18" s="1">
        <v>31</v>
      </c>
      <c r="I18" s="1"/>
      <c r="J18" s="1"/>
      <c r="K18" s="1">
        <v>0</v>
      </c>
      <c r="L18" s="1">
        <v>2017</v>
      </c>
    </row>
    <row r="19" spans="1:12" x14ac:dyDescent="0.25">
      <c r="A19" s="1" t="s">
        <v>2285</v>
      </c>
      <c r="B19" s="1">
        <v>100</v>
      </c>
      <c r="C19" s="1">
        <v>1</v>
      </c>
      <c r="D19" s="1">
        <v>0.27</v>
      </c>
      <c r="E19" s="1">
        <v>0</v>
      </c>
      <c r="F19" s="1">
        <v>0.01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2017</v>
      </c>
    </row>
    <row r="20" spans="1:12" x14ac:dyDescent="0.25">
      <c r="A20" s="1" t="s">
        <v>2286</v>
      </c>
      <c r="B20" s="1">
        <v>100</v>
      </c>
      <c r="C20" s="1">
        <v>284</v>
      </c>
      <c r="D20" s="1">
        <v>0.1</v>
      </c>
      <c r="E20" s="1">
        <v>0</v>
      </c>
      <c r="F20" s="1">
        <v>0</v>
      </c>
      <c r="G20" s="1"/>
      <c r="H20" s="1">
        <v>0</v>
      </c>
      <c r="I20" s="1">
        <v>0</v>
      </c>
      <c r="J20" s="1"/>
      <c r="K20" s="1">
        <v>0</v>
      </c>
      <c r="L20" s="1">
        <v>2017</v>
      </c>
    </row>
    <row r="21" spans="1:12" x14ac:dyDescent="0.25">
      <c r="A21" s="1" t="s">
        <v>2287</v>
      </c>
      <c r="B21" s="1">
        <v>100</v>
      </c>
      <c r="C21" s="1">
        <v>240</v>
      </c>
      <c r="D21" s="1">
        <v>0.1</v>
      </c>
      <c r="E21" s="1">
        <v>0</v>
      </c>
      <c r="F21" s="1">
        <v>0</v>
      </c>
      <c r="G21" s="1"/>
      <c r="H21" s="1">
        <v>3</v>
      </c>
      <c r="I21" s="1">
        <v>0</v>
      </c>
      <c r="J21" s="1"/>
      <c r="K21" s="1">
        <v>0</v>
      </c>
      <c r="L21" s="1">
        <v>2017</v>
      </c>
    </row>
    <row r="22" spans="1:12" x14ac:dyDescent="0.25">
      <c r="A22" s="1" t="s">
        <v>2288</v>
      </c>
      <c r="B22" s="1">
        <v>100</v>
      </c>
      <c r="C22" s="1">
        <v>38</v>
      </c>
      <c r="D22" s="1">
        <v>9.56</v>
      </c>
      <c r="E22" s="1">
        <v>0</v>
      </c>
      <c r="F22" s="1">
        <v>0</v>
      </c>
      <c r="G22" s="1">
        <v>8.7100000000000009</v>
      </c>
      <c r="H22" s="1">
        <v>1</v>
      </c>
      <c r="I22" s="1">
        <v>0</v>
      </c>
      <c r="J22" s="1">
        <v>0</v>
      </c>
      <c r="K22" s="1">
        <v>0</v>
      </c>
      <c r="L22" s="1">
        <v>2017</v>
      </c>
    </row>
    <row r="23" spans="1:12" x14ac:dyDescent="0.25">
      <c r="A23" s="1" t="s">
        <v>2289</v>
      </c>
      <c r="B23" s="1">
        <v>200</v>
      </c>
      <c r="C23" s="1">
        <v>196</v>
      </c>
      <c r="D23" s="1">
        <v>48.2</v>
      </c>
      <c r="E23" s="1">
        <v>2.2000000000000002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2006</v>
      </c>
    </row>
    <row r="24" spans="1:12" x14ac:dyDescent="0.25">
      <c r="A24" s="1" t="s">
        <v>2290</v>
      </c>
      <c r="B24" s="1">
        <v>200</v>
      </c>
      <c r="C24" s="1">
        <v>150</v>
      </c>
      <c r="D24" s="1">
        <v>36.799999999999997</v>
      </c>
      <c r="E24" s="1">
        <v>1.6</v>
      </c>
      <c r="F24" s="1">
        <v>0.2</v>
      </c>
      <c r="G24" s="1">
        <v>0</v>
      </c>
      <c r="H24" s="1"/>
      <c r="I24" s="1">
        <v>0</v>
      </c>
      <c r="J24" s="1">
        <v>0</v>
      </c>
      <c r="K24" s="1">
        <v>0</v>
      </c>
      <c r="L24" s="1">
        <v>2006</v>
      </c>
    </row>
    <row r="25" spans="1:12" x14ac:dyDescent="0.25">
      <c r="A25" s="1" t="s">
        <v>2291</v>
      </c>
      <c r="B25" s="1">
        <v>100</v>
      </c>
      <c r="C25" s="1">
        <v>54</v>
      </c>
      <c r="D25" s="1">
        <v>1.56</v>
      </c>
      <c r="E25" s="1">
        <v>0.98</v>
      </c>
      <c r="F25" s="1">
        <v>0.15</v>
      </c>
      <c r="G25" s="1">
        <v>0.52</v>
      </c>
      <c r="H25" s="1">
        <v>3</v>
      </c>
      <c r="I25" s="1">
        <v>0</v>
      </c>
      <c r="J25" s="1">
        <v>0.06</v>
      </c>
      <c r="K25" s="1">
        <v>0</v>
      </c>
      <c r="L25" s="1">
        <v>2017</v>
      </c>
    </row>
    <row r="26" spans="1:12" x14ac:dyDescent="0.25">
      <c r="A26" s="1" t="s">
        <v>2292</v>
      </c>
      <c r="B26" s="1">
        <v>100</v>
      </c>
      <c r="C26" s="1">
        <v>156</v>
      </c>
      <c r="D26" s="1">
        <v>20.7</v>
      </c>
      <c r="E26" s="1">
        <v>0.1</v>
      </c>
      <c r="F26" s="1">
        <v>0</v>
      </c>
      <c r="G26" s="1"/>
      <c r="H26" s="1">
        <v>4</v>
      </c>
      <c r="I26" s="1"/>
      <c r="J26" s="1"/>
      <c r="K26" s="1">
        <v>0</v>
      </c>
      <c r="L26" s="1">
        <v>2017</v>
      </c>
    </row>
    <row r="27" spans="1:12" x14ac:dyDescent="0.25">
      <c r="A27" s="1" t="s">
        <v>2293</v>
      </c>
      <c r="B27" s="1">
        <v>100</v>
      </c>
      <c r="C27" s="1">
        <v>46</v>
      </c>
      <c r="D27" s="1">
        <v>3.27</v>
      </c>
      <c r="E27" s="1">
        <v>0.21</v>
      </c>
      <c r="F27" s="1">
        <v>0.01</v>
      </c>
      <c r="G27" s="1">
        <v>0.17</v>
      </c>
      <c r="H27" s="1">
        <v>2</v>
      </c>
      <c r="I27" s="1">
        <v>0</v>
      </c>
      <c r="J27" s="1">
        <v>0</v>
      </c>
      <c r="K27" s="1">
        <v>0</v>
      </c>
      <c r="L27" s="1">
        <v>2017</v>
      </c>
    </row>
    <row r="28" spans="1:12" x14ac:dyDescent="0.25">
      <c r="A28" s="1" t="s">
        <v>2294</v>
      </c>
      <c r="B28" s="1">
        <v>100</v>
      </c>
      <c r="C28" s="1">
        <v>46</v>
      </c>
      <c r="D28" s="1">
        <v>3.6</v>
      </c>
      <c r="E28" s="1">
        <v>0.4</v>
      </c>
      <c r="F28" s="1">
        <v>0</v>
      </c>
      <c r="G28" s="1"/>
      <c r="H28" s="1">
        <v>3</v>
      </c>
      <c r="I28" s="1">
        <v>0</v>
      </c>
      <c r="J28" s="1">
        <v>0</v>
      </c>
      <c r="K28" s="1">
        <v>0</v>
      </c>
      <c r="L28" s="1">
        <v>2017</v>
      </c>
    </row>
    <row r="29" spans="1:12" x14ac:dyDescent="0.25">
      <c r="A29" s="1" t="s">
        <v>2295</v>
      </c>
      <c r="B29" s="1">
        <v>355</v>
      </c>
      <c r="C29" s="1">
        <v>131.35</v>
      </c>
      <c r="D29" s="1">
        <v>11.01</v>
      </c>
      <c r="E29" s="1">
        <v>1.77</v>
      </c>
      <c r="F29" s="1">
        <v>0</v>
      </c>
      <c r="G29" s="1">
        <v>0</v>
      </c>
      <c r="H29" s="1">
        <v>31.95</v>
      </c>
      <c r="I29" s="1">
        <v>0</v>
      </c>
      <c r="J29" s="1">
        <v>0</v>
      </c>
      <c r="K29" s="1">
        <v>0</v>
      </c>
      <c r="L29" s="1">
        <v>2006</v>
      </c>
    </row>
    <row r="30" spans="1:12" x14ac:dyDescent="0.25">
      <c r="A30" s="1" t="s">
        <v>2296</v>
      </c>
      <c r="B30" s="1">
        <v>355</v>
      </c>
      <c r="C30" s="1">
        <v>131.35</v>
      </c>
      <c r="D30" s="1">
        <v>9.94</v>
      </c>
      <c r="E30" s="1">
        <v>0.71</v>
      </c>
      <c r="F30" s="1">
        <v>0</v>
      </c>
      <c r="G30" s="1">
        <v>0</v>
      </c>
      <c r="H30" s="1"/>
      <c r="I30" s="1">
        <v>0</v>
      </c>
      <c r="J30" s="1">
        <v>0</v>
      </c>
      <c r="K30" s="1">
        <v>0</v>
      </c>
      <c r="L30" s="1">
        <v>2006</v>
      </c>
    </row>
    <row r="31" spans="1:12" x14ac:dyDescent="0.25">
      <c r="A31" s="1" t="s">
        <v>2297</v>
      </c>
      <c r="B31" s="1">
        <v>100</v>
      </c>
      <c r="C31" s="1">
        <v>240</v>
      </c>
      <c r="D31" s="1">
        <v>0</v>
      </c>
      <c r="E31" s="1">
        <v>0</v>
      </c>
      <c r="F31" s="1">
        <v>0</v>
      </c>
      <c r="G31" s="1"/>
      <c r="H31" s="1">
        <v>0</v>
      </c>
      <c r="I31" s="1">
        <v>0</v>
      </c>
      <c r="J31" s="1"/>
      <c r="K31" s="1">
        <v>0</v>
      </c>
      <c r="L31" s="1">
        <v>2017</v>
      </c>
    </row>
    <row r="32" spans="1:12" x14ac:dyDescent="0.25">
      <c r="A32" s="1" t="s">
        <v>2298</v>
      </c>
      <c r="B32" s="1">
        <v>100</v>
      </c>
      <c r="C32" s="1">
        <v>0</v>
      </c>
      <c r="D32" s="1">
        <v>7.0000000000000007E-2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2017</v>
      </c>
    </row>
    <row r="33" spans="1:12" x14ac:dyDescent="0.25">
      <c r="A33" s="1" t="s">
        <v>2299</v>
      </c>
      <c r="B33" s="1">
        <v>100</v>
      </c>
      <c r="C33" s="1">
        <v>237</v>
      </c>
      <c r="D33" s="1">
        <v>0</v>
      </c>
      <c r="E33" s="1">
        <v>0</v>
      </c>
      <c r="F33" s="1">
        <v>0</v>
      </c>
      <c r="G33" s="1"/>
      <c r="H33" s="1">
        <v>4</v>
      </c>
      <c r="I33" s="1">
        <v>0</v>
      </c>
      <c r="J33" s="1"/>
      <c r="K33" s="1">
        <v>0</v>
      </c>
      <c r="L33" s="1">
        <v>2017</v>
      </c>
    </row>
    <row r="34" spans="1:12" x14ac:dyDescent="0.25">
      <c r="A34" s="1" t="s">
        <v>2300</v>
      </c>
      <c r="B34" s="1">
        <v>100</v>
      </c>
      <c r="C34" s="1">
        <v>167</v>
      </c>
      <c r="D34" s="1">
        <v>41.6</v>
      </c>
      <c r="E34" s="1">
        <v>0.1</v>
      </c>
      <c r="F34" s="1">
        <v>0</v>
      </c>
      <c r="G34" s="1"/>
      <c r="H34" s="1">
        <v>34</v>
      </c>
      <c r="I34" s="1"/>
      <c r="J34" s="1"/>
      <c r="K34" s="1">
        <v>0</v>
      </c>
      <c r="L34" s="1">
        <v>2017</v>
      </c>
    </row>
    <row r="35" spans="1:12" x14ac:dyDescent="0.25">
      <c r="A35" s="1" t="s">
        <v>2301</v>
      </c>
      <c r="B35" s="1">
        <v>100</v>
      </c>
      <c r="C35" s="1">
        <v>28</v>
      </c>
      <c r="D35" s="1">
        <v>5.67</v>
      </c>
      <c r="E35" s="1">
        <v>0.99</v>
      </c>
      <c r="F35" s="1">
        <v>0.11</v>
      </c>
      <c r="G35" s="1">
        <v>1.88</v>
      </c>
      <c r="H35" s="1">
        <v>27</v>
      </c>
      <c r="I35" s="1">
        <v>0</v>
      </c>
      <c r="J35" s="1">
        <v>0.02</v>
      </c>
      <c r="K35" s="1">
        <v>0</v>
      </c>
      <c r="L35" s="1">
        <v>2017</v>
      </c>
    </row>
    <row r="36" spans="1:12" x14ac:dyDescent="0.25">
      <c r="A36" s="1" t="s">
        <v>2302</v>
      </c>
      <c r="B36" s="1">
        <v>100</v>
      </c>
      <c r="C36" s="1">
        <v>360</v>
      </c>
      <c r="D36" s="1">
        <v>78.599999999999994</v>
      </c>
      <c r="E36" s="1">
        <v>6</v>
      </c>
      <c r="F36" s="1">
        <v>2.4</v>
      </c>
      <c r="G36" s="1"/>
      <c r="H36" s="1">
        <v>7</v>
      </c>
      <c r="I36" s="1"/>
      <c r="J36" s="1"/>
      <c r="K36" s="1">
        <v>0</v>
      </c>
      <c r="L36" s="1">
        <v>2017</v>
      </c>
    </row>
    <row r="37" spans="1:12" x14ac:dyDescent="0.25">
      <c r="A37" s="1" t="s">
        <v>2303</v>
      </c>
      <c r="B37" s="1">
        <v>200</v>
      </c>
      <c r="C37" s="1">
        <v>106</v>
      </c>
      <c r="D37" s="1">
        <v>24.4</v>
      </c>
      <c r="E37" s="1">
        <v>0.8</v>
      </c>
      <c r="F37" s="1">
        <v>0.6</v>
      </c>
      <c r="G37" s="1">
        <v>0</v>
      </c>
      <c r="H37" s="1"/>
      <c r="I37" s="1">
        <v>0</v>
      </c>
      <c r="J37" s="1">
        <v>0</v>
      </c>
      <c r="K37" s="1">
        <v>0</v>
      </c>
      <c r="L37" s="1">
        <v>2006</v>
      </c>
    </row>
    <row r="38" spans="1:12" x14ac:dyDescent="0.25">
      <c r="A38" s="1" t="s">
        <v>2304</v>
      </c>
      <c r="B38" s="1">
        <v>100</v>
      </c>
      <c r="C38" s="1">
        <v>365</v>
      </c>
      <c r="D38" s="1">
        <v>90.7</v>
      </c>
      <c r="E38" s="1">
        <v>0.1</v>
      </c>
      <c r="F38" s="1">
        <v>0.2</v>
      </c>
      <c r="G38" s="1"/>
      <c r="H38" s="1">
        <v>57</v>
      </c>
      <c r="I38" s="1"/>
      <c r="J38" s="1"/>
      <c r="K38" s="1">
        <v>0</v>
      </c>
      <c r="L38" s="1">
        <v>2017</v>
      </c>
    </row>
    <row r="39" spans="1:12" x14ac:dyDescent="0.25">
      <c r="A39" s="1" t="s">
        <v>2305</v>
      </c>
      <c r="B39" s="1">
        <v>100</v>
      </c>
      <c r="C39" s="1">
        <v>45</v>
      </c>
      <c r="D39" s="1">
        <v>0.5</v>
      </c>
      <c r="E39" s="1">
        <v>0</v>
      </c>
      <c r="F39" s="1">
        <v>0</v>
      </c>
      <c r="G39" s="1"/>
      <c r="H39" s="1"/>
      <c r="I39" s="1"/>
      <c r="J39" s="1"/>
      <c r="K39" s="1">
        <v>0</v>
      </c>
      <c r="L39" s="1">
        <v>2017</v>
      </c>
    </row>
    <row r="40" spans="1:12" x14ac:dyDescent="0.25">
      <c r="A40" s="1" t="s">
        <v>2306</v>
      </c>
      <c r="B40" s="1">
        <v>100</v>
      </c>
      <c r="C40" s="1">
        <v>113</v>
      </c>
      <c r="D40" s="1">
        <v>18.899999999999999</v>
      </c>
      <c r="E40" s="1">
        <v>3.4</v>
      </c>
      <c r="F40" s="1">
        <v>2.8</v>
      </c>
      <c r="G40" s="1"/>
      <c r="H40" s="1">
        <v>83</v>
      </c>
      <c r="I40" s="1">
        <v>11</v>
      </c>
      <c r="J40" s="1">
        <v>1.73</v>
      </c>
      <c r="K40" s="1">
        <v>0</v>
      </c>
      <c r="L40" s="1">
        <v>2017</v>
      </c>
    </row>
    <row r="41" spans="1:12" x14ac:dyDescent="0.25">
      <c r="A41" s="1" t="s">
        <v>2307</v>
      </c>
      <c r="B41" s="1">
        <v>100</v>
      </c>
      <c r="C41" s="1">
        <v>148</v>
      </c>
      <c r="D41" s="1">
        <v>19.59</v>
      </c>
      <c r="E41" s="1">
        <v>3.37</v>
      </c>
      <c r="F41" s="1">
        <v>6.52</v>
      </c>
      <c r="G41" s="1">
        <v>13.63</v>
      </c>
      <c r="H41" s="1">
        <v>81</v>
      </c>
      <c r="I41" s="1">
        <v>23</v>
      </c>
      <c r="J41" s="1">
        <v>3.96</v>
      </c>
      <c r="K41" s="1">
        <v>0</v>
      </c>
      <c r="L41" s="1">
        <v>2017</v>
      </c>
    </row>
    <row r="42" spans="1:12" x14ac:dyDescent="0.25">
      <c r="A42" s="1" t="s">
        <v>2308</v>
      </c>
      <c r="B42" s="1">
        <v>100</v>
      </c>
      <c r="C42" s="1">
        <v>119</v>
      </c>
      <c r="D42" s="1">
        <v>21.15</v>
      </c>
      <c r="E42" s="1">
        <v>3.05</v>
      </c>
      <c r="F42" s="1">
        <v>2.7</v>
      </c>
      <c r="G42" s="1">
        <v>20.85</v>
      </c>
      <c r="H42" s="1">
        <v>111</v>
      </c>
      <c r="I42" s="1">
        <v>11</v>
      </c>
      <c r="J42" s="1">
        <v>1.68</v>
      </c>
      <c r="K42" s="1">
        <v>0</v>
      </c>
      <c r="L42" s="1">
        <v>2017</v>
      </c>
    </row>
    <row r="43" spans="1:12" x14ac:dyDescent="0.25">
      <c r="A43" s="1" t="s">
        <v>2309</v>
      </c>
      <c r="B43" s="1">
        <v>100</v>
      </c>
      <c r="C43" s="1">
        <v>32</v>
      </c>
      <c r="D43" s="1">
        <v>7.91</v>
      </c>
      <c r="E43" s="1">
        <v>0.06</v>
      </c>
      <c r="F43" s="1">
        <v>0</v>
      </c>
      <c r="G43" s="1">
        <v>5.94</v>
      </c>
      <c r="H43" s="1">
        <v>2</v>
      </c>
      <c r="I43" s="1">
        <v>0</v>
      </c>
      <c r="J43" s="1">
        <v>0</v>
      </c>
      <c r="K43" s="1">
        <v>0</v>
      </c>
      <c r="L43" s="1">
        <v>2017</v>
      </c>
    </row>
    <row r="44" spans="1:12" x14ac:dyDescent="0.25">
      <c r="A44" s="1" t="s">
        <v>2310</v>
      </c>
      <c r="B44" s="1">
        <v>100</v>
      </c>
      <c r="C44" s="1">
        <v>54</v>
      </c>
      <c r="D44" s="1">
        <v>11.4</v>
      </c>
      <c r="E44" s="1">
        <v>0.2</v>
      </c>
      <c r="F44" s="1">
        <v>0.8</v>
      </c>
      <c r="G44" s="1"/>
      <c r="H44" s="1">
        <v>6</v>
      </c>
      <c r="I44" s="1"/>
      <c r="J44" s="1"/>
      <c r="K44" s="1">
        <v>0</v>
      </c>
      <c r="L44" s="1">
        <v>2017</v>
      </c>
    </row>
    <row r="45" spans="1:12" x14ac:dyDescent="0.25">
      <c r="A45" s="1" t="s">
        <v>2311</v>
      </c>
      <c r="B45" s="1">
        <v>100</v>
      </c>
      <c r="C45" s="1">
        <v>371</v>
      </c>
      <c r="D45" s="1">
        <v>87.7</v>
      </c>
      <c r="E45" s="1">
        <v>2.5</v>
      </c>
      <c r="F45" s="1">
        <v>1.2</v>
      </c>
      <c r="G45" s="1"/>
      <c r="H45" s="1">
        <v>136</v>
      </c>
      <c r="I45" s="1"/>
      <c r="J45" s="1"/>
      <c r="K45" s="1">
        <v>0</v>
      </c>
      <c r="L45" s="1">
        <v>2017</v>
      </c>
    </row>
    <row r="46" spans="1:12" x14ac:dyDescent="0.25">
      <c r="A46" s="1" t="s">
        <v>2312</v>
      </c>
      <c r="B46" s="1">
        <v>100</v>
      </c>
      <c r="C46" s="1">
        <v>338</v>
      </c>
      <c r="D46" s="1">
        <v>56.4</v>
      </c>
      <c r="E46" s="1">
        <v>26.3</v>
      </c>
      <c r="F46" s="1">
        <v>0.8</v>
      </c>
      <c r="G46" s="1"/>
      <c r="H46" s="1">
        <v>153</v>
      </c>
      <c r="I46" s="1"/>
      <c r="J46" s="1"/>
      <c r="K46" s="1">
        <v>0</v>
      </c>
      <c r="L46" s="1">
        <v>2017</v>
      </c>
    </row>
    <row r="47" spans="1:12" x14ac:dyDescent="0.25">
      <c r="A47" s="1" t="s">
        <v>2313</v>
      </c>
      <c r="B47" s="1">
        <v>100</v>
      </c>
      <c r="C47" s="1">
        <v>37</v>
      </c>
      <c r="D47" s="1">
        <v>11.09</v>
      </c>
      <c r="E47" s="1">
        <v>0</v>
      </c>
      <c r="F47" s="1">
        <v>0</v>
      </c>
      <c r="G47" s="1">
        <v>9.2100000000000009</v>
      </c>
      <c r="H47" s="1">
        <v>20</v>
      </c>
      <c r="I47" s="1">
        <v>0</v>
      </c>
      <c r="J47" s="1">
        <v>0</v>
      </c>
      <c r="K47" s="1">
        <v>0</v>
      </c>
      <c r="L47" s="1">
        <v>2017</v>
      </c>
    </row>
    <row r="48" spans="1:12" x14ac:dyDescent="0.25">
      <c r="A48" s="1" t="s">
        <v>2314</v>
      </c>
      <c r="B48" s="1">
        <v>100</v>
      </c>
      <c r="C48" s="1">
        <v>98</v>
      </c>
      <c r="D48" s="1">
        <v>24</v>
      </c>
      <c r="E48" s="1">
        <v>0.6</v>
      </c>
      <c r="F48" s="1">
        <v>0</v>
      </c>
      <c r="G48" s="1"/>
      <c r="H48" s="1">
        <v>33</v>
      </c>
      <c r="I48" s="1"/>
      <c r="J48" s="1"/>
      <c r="K48" s="1">
        <v>0</v>
      </c>
      <c r="L48" s="1">
        <v>2017</v>
      </c>
    </row>
    <row r="49" spans="1:12" x14ac:dyDescent="0.25">
      <c r="A49" s="1" t="s">
        <v>2315</v>
      </c>
      <c r="B49" s="1">
        <v>100</v>
      </c>
      <c r="C49" s="1">
        <v>107</v>
      </c>
      <c r="D49" s="1">
        <v>1.9</v>
      </c>
      <c r="E49" s="1">
        <v>1.7</v>
      </c>
      <c r="F49" s="1">
        <v>0</v>
      </c>
      <c r="G49" s="1"/>
      <c r="H49" s="1">
        <v>14</v>
      </c>
      <c r="I49" s="1"/>
      <c r="J49" s="1"/>
      <c r="K49" s="1">
        <v>0</v>
      </c>
      <c r="L49" s="1">
        <v>2017</v>
      </c>
    </row>
    <row r="50" spans="1:12" x14ac:dyDescent="0.25">
      <c r="A50" s="1" t="s">
        <v>2316</v>
      </c>
      <c r="B50" s="1">
        <v>100</v>
      </c>
      <c r="C50" s="1">
        <v>371</v>
      </c>
      <c r="D50" s="1">
        <v>60.8</v>
      </c>
      <c r="E50" s="1">
        <v>16.3</v>
      </c>
      <c r="F50" s="1">
        <v>7</v>
      </c>
      <c r="G50" s="1"/>
      <c r="H50" s="1">
        <v>11</v>
      </c>
      <c r="I50" s="1"/>
      <c r="J50" s="1"/>
      <c r="K50" s="1">
        <v>0</v>
      </c>
      <c r="L50" s="1">
        <v>2017</v>
      </c>
    </row>
    <row r="51" spans="1:12" x14ac:dyDescent="0.25">
      <c r="A51" s="1" t="s">
        <v>2317</v>
      </c>
      <c r="B51" s="1">
        <v>200</v>
      </c>
      <c r="C51" s="1">
        <v>762</v>
      </c>
      <c r="D51" s="1">
        <v>138.80000000000001</v>
      </c>
      <c r="E51" s="1">
        <v>18.600000000000001</v>
      </c>
      <c r="F51" s="1">
        <v>8</v>
      </c>
      <c r="G51" s="1">
        <v>0</v>
      </c>
      <c r="H51" s="1">
        <v>22</v>
      </c>
      <c r="I51" s="1">
        <v>0</v>
      </c>
      <c r="J51" s="1">
        <v>0</v>
      </c>
      <c r="K51" s="1">
        <v>0</v>
      </c>
      <c r="L51" s="1">
        <v>2006</v>
      </c>
    </row>
    <row r="52" spans="1:12" x14ac:dyDescent="0.25">
      <c r="A52" s="1" t="s">
        <v>2318</v>
      </c>
      <c r="B52" s="1">
        <v>100</v>
      </c>
      <c r="C52" s="1">
        <v>0</v>
      </c>
      <c r="D52" s="1">
        <v>0.1</v>
      </c>
      <c r="E52" s="1">
        <v>0</v>
      </c>
      <c r="F52" s="1">
        <v>0</v>
      </c>
      <c r="G52" s="1"/>
      <c r="H52" s="1">
        <v>1</v>
      </c>
      <c r="I52" s="1">
        <v>0</v>
      </c>
      <c r="J52" s="1"/>
      <c r="K52" s="1">
        <v>0</v>
      </c>
      <c r="L52" s="1">
        <v>2017</v>
      </c>
    </row>
    <row r="53" spans="1:12" x14ac:dyDescent="0.25">
      <c r="A53" s="1" t="s">
        <v>2319</v>
      </c>
      <c r="B53" s="1">
        <v>100</v>
      </c>
      <c r="C53" s="1">
        <v>0</v>
      </c>
      <c r="D53" s="1">
        <v>0.1</v>
      </c>
      <c r="E53" s="1">
        <v>0</v>
      </c>
      <c r="F53" s="1">
        <v>0</v>
      </c>
      <c r="G53" s="1"/>
      <c r="H53" s="1">
        <v>13</v>
      </c>
      <c r="I53" s="1"/>
      <c r="J53" s="1"/>
      <c r="K53" s="1">
        <v>0</v>
      </c>
      <c r="L53" s="1">
        <v>2017</v>
      </c>
    </row>
    <row r="54" spans="1:12" x14ac:dyDescent="0.25">
      <c r="A54" s="1" t="s">
        <v>2320</v>
      </c>
      <c r="B54" s="1">
        <v>100</v>
      </c>
      <c r="C54" s="1">
        <v>256</v>
      </c>
      <c r="D54" s="1">
        <v>52.2</v>
      </c>
      <c r="E54" s="1">
        <v>19.399999999999999</v>
      </c>
      <c r="F54" s="1">
        <v>2.8</v>
      </c>
      <c r="G54" s="1">
        <v>0</v>
      </c>
      <c r="H54" s="1">
        <v>7</v>
      </c>
      <c r="I54" s="1">
        <v>0</v>
      </c>
      <c r="J54" s="1">
        <v>0</v>
      </c>
      <c r="K54" s="1">
        <v>0</v>
      </c>
      <c r="L54" s="1">
        <v>2006</v>
      </c>
    </row>
    <row r="55" spans="1:12" x14ac:dyDescent="0.25">
      <c r="A55" s="1" t="s">
        <v>2321</v>
      </c>
      <c r="B55" s="1">
        <v>100</v>
      </c>
      <c r="C55" s="1">
        <v>284</v>
      </c>
      <c r="D55" s="1">
        <v>7.0000000000000007E-2</v>
      </c>
      <c r="E55" s="1">
        <v>0.03</v>
      </c>
      <c r="F55" s="1">
        <v>0</v>
      </c>
      <c r="G55" s="1">
        <v>0.02</v>
      </c>
      <c r="H55" s="1">
        <v>1</v>
      </c>
      <c r="I55" s="1">
        <v>0</v>
      </c>
      <c r="J55" s="1">
        <v>0</v>
      </c>
      <c r="K55" s="1">
        <v>0</v>
      </c>
      <c r="L55" s="1">
        <v>2017</v>
      </c>
    </row>
    <row r="56" spans="1:12" x14ac:dyDescent="0.25">
      <c r="A56" s="1" t="s">
        <v>2322</v>
      </c>
      <c r="B56" s="1">
        <v>100</v>
      </c>
      <c r="C56" s="1">
        <v>72</v>
      </c>
      <c r="D56" s="1">
        <v>18.05</v>
      </c>
      <c r="E56" s="1">
        <v>0.03</v>
      </c>
      <c r="F56" s="1">
        <v>0.01</v>
      </c>
      <c r="G56" s="1">
        <v>13.6</v>
      </c>
      <c r="H56" s="1">
        <v>6</v>
      </c>
      <c r="I56" s="1">
        <v>0</v>
      </c>
      <c r="J56" s="1">
        <v>0</v>
      </c>
      <c r="K56" s="1">
        <v>0</v>
      </c>
      <c r="L56" s="1">
        <v>2017</v>
      </c>
    </row>
    <row r="57" spans="1:12" x14ac:dyDescent="0.25">
      <c r="A57" s="1" t="s">
        <v>2323</v>
      </c>
      <c r="B57" s="1">
        <v>100</v>
      </c>
      <c r="C57" s="1">
        <v>402</v>
      </c>
      <c r="D57" s="1">
        <v>76.400000000000006</v>
      </c>
      <c r="E57" s="1">
        <v>7.6</v>
      </c>
      <c r="F57" s="1">
        <v>7.4</v>
      </c>
      <c r="G57" s="1"/>
      <c r="H57" s="1">
        <v>395</v>
      </c>
      <c r="I57" s="1"/>
      <c r="J57" s="1"/>
      <c r="K57" s="1">
        <v>0</v>
      </c>
      <c r="L57" s="1">
        <v>2017</v>
      </c>
    </row>
    <row r="58" spans="1:12" x14ac:dyDescent="0.25">
      <c r="A58" s="1" t="s">
        <v>2324</v>
      </c>
      <c r="B58" s="1">
        <v>100</v>
      </c>
      <c r="C58" s="1">
        <v>37</v>
      </c>
      <c r="D58" s="1">
        <v>9.16</v>
      </c>
      <c r="E58" s="1">
        <v>0</v>
      </c>
      <c r="F58" s="1">
        <v>0</v>
      </c>
      <c r="G58" s="1">
        <v>5.64</v>
      </c>
      <c r="H58" s="1">
        <v>44</v>
      </c>
      <c r="I58" s="1">
        <v>0</v>
      </c>
      <c r="J58" s="1">
        <v>0</v>
      </c>
      <c r="K58" s="1">
        <v>0</v>
      </c>
      <c r="L58" s="1">
        <v>2017</v>
      </c>
    </row>
    <row r="59" spans="1:12" x14ac:dyDescent="0.25">
      <c r="A59" s="1" t="s">
        <v>2325</v>
      </c>
      <c r="B59" s="1">
        <v>100</v>
      </c>
      <c r="C59" s="1">
        <v>394</v>
      </c>
      <c r="D59" s="1">
        <v>96.7</v>
      </c>
      <c r="E59" s="1">
        <v>0.9</v>
      </c>
      <c r="F59" s="1">
        <v>0.4</v>
      </c>
      <c r="G59" s="1"/>
      <c r="H59" s="1">
        <v>23</v>
      </c>
      <c r="I59" s="1"/>
      <c r="J59" s="1"/>
      <c r="K59" s="1">
        <v>0</v>
      </c>
      <c r="L59" s="1">
        <v>2017</v>
      </c>
    </row>
    <row r="60" spans="1:12" x14ac:dyDescent="0.25">
      <c r="A60" s="1" t="s">
        <v>2326</v>
      </c>
      <c r="B60" s="1">
        <v>100</v>
      </c>
      <c r="C60" s="1">
        <v>361</v>
      </c>
      <c r="D60" s="1">
        <v>59.9</v>
      </c>
      <c r="E60" s="1">
        <v>28</v>
      </c>
      <c r="F60" s="1">
        <v>1</v>
      </c>
      <c r="G60" s="1"/>
      <c r="H60" s="1">
        <v>9</v>
      </c>
      <c r="I60" s="1"/>
      <c r="J60" s="1"/>
      <c r="K60" s="1">
        <v>0</v>
      </c>
      <c r="L60" s="1">
        <v>2017</v>
      </c>
    </row>
    <row r="61" spans="1:12" x14ac:dyDescent="0.25">
      <c r="A61" s="1" t="s">
        <v>2327</v>
      </c>
      <c r="B61" s="1">
        <v>100</v>
      </c>
      <c r="C61" s="1">
        <v>284</v>
      </c>
      <c r="D61" s="1">
        <v>0.1</v>
      </c>
      <c r="E61" s="1">
        <v>0</v>
      </c>
      <c r="F61" s="1">
        <v>0</v>
      </c>
      <c r="G61" s="1"/>
      <c r="H61" s="1">
        <v>0</v>
      </c>
      <c r="I61" s="1">
        <v>0</v>
      </c>
      <c r="J61" s="1"/>
      <c r="K61" s="1">
        <v>0</v>
      </c>
      <c r="L61" s="1">
        <v>2017</v>
      </c>
    </row>
    <row r="62" spans="1:12" x14ac:dyDescent="0.25">
      <c r="A62" s="1" t="s">
        <v>2328</v>
      </c>
      <c r="B62" s="1">
        <v>100</v>
      </c>
      <c r="C62" s="1">
        <v>132</v>
      </c>
      <c r="D62" s="1">
        <v>4.24</v>
      </c>
      <c r="E62" s="1">
        <v>0.41</v>
      </c>
      <c r="F62" s="1">
        <v>0</v>
      </c>
      <c r="G62" s="1">
        <v>3.29</v>
      </c>
      <c r="H62" s="1">
        <v>3</v>
      </c>
      <c r="I62" s="1">
        <v>0</v>
      </c>
      <c r="J62" s="1">
        <v>0</v>
      </c>
      <c r="K62" s="1">
        <v>0</v>
      </c>
      <c r="L62" s="1">
        <v>2017</v>
      </c>
    </row>
    <row r="63" spans="1:12" x14ac:dyDescent="0.25">
      <c r="A63" s="1" t="s">
        <v>2329</v>
      </c>
      <c r="B63" s="1">
        <v>100</v>
      </c>
      <c r="C63" s="1">
        <v>369</v>
      </c>
      <c r="D63" s="1">
        <v>84.6</v>
      </c>
      <c r="E63" s="1">
        <v>7.3</v>
      </c>
      <c r="F63" s="1">
        <v>0.2</v>
      </c>
      <c r="G63" s="1"/>
      <c r="H63" s="1">
        <v>175</v>
      </c>
      <c r="I63" s="1"/>
      <c r="J63" s="1"/>
      <c r="K63" s="1">
        <v>0</v>
      </c>
      <c r="L63" s="1">
        <v>2017</v>
      </c>
    </row>
    <row r="64" spans="1:12" x14ac:dyDescent="0.25">
      <c r="A64" s="1" t="s">
        <v>2330</v>
      </c>
      <c r="B64" s="1">
        <v>100</v>
      </c>
      <c r="C64" s="1">
        <v>386</v>
      </c>
      <c r="D64" s="1">
        <v>83.6</v>
      </c>
      <c r="E64" s="1">
        <v>9</v>
      </c>
      <c r="F64" s="1">
        <v>1.7</v>
      </c>
      <c r="G64" s="1"/>
      <c r="H64" s="1">
        <v>3</v>
      </c>
      <c r="I64" s="1"/>
      <c r="J64" s="1"/>
      <c r="K64" s="1">
        <v>0</v>
      </c>
      <c r="L64" s="1">
        <v>2017</v>
      </c>
    </row>
    <row r="65" spans="1:12" x14ac:dyDescent="0.25">
      <c r="A65" s="1" t="s">
        <v>2331</v>
      </c>
      <c r="B65" s="1">
        <v>100</v>
      </c>
      <c r="C65" s="1">
        <v>125</v>
      </c>
      <c r="D65" s="1">
        <v>15.7</v>
      </c>
      <c r="E65" s="1">
        <v>0</v>
      </c>
      <c r="F65" s="1">
        <v>0</v>
      </c>
      <c r="G65" s="1"/>
      <c r="H65" s="1">
        <v>40</v>
      </c>
      <c r="I65" s="1">
        <v>0</v>
      </c>
      <c r="J65" s="1">
        <v>0</v>
      </c>
      <c r="K65" s="1">
        <v>0</v>
      </c>
      <c r="L65" s="1">
        <v>2017</v>
      </c>
    </row>
    <row r="66" spans="1:12" x14ac:dyDescent="0.25">
      <c r="A66" s="1" t="s">
        <v>2332</v>
      </c>
      <c r="B66" s="1">
        <v>100</v>
      </c>
      <c r="C66" s="1">
        <v>110</v>
      </c>
      <c r="D66" s="1">
        <v>11.3</v>
      </c>
      <c r="E66" s="1">
        <v>0.3</v>
      </c>
      <c r="F66" s="1">
        <v>0.1</v>
      </c>
      <c r="G66" s="1"/>
      <c r="H66" s="1">
        <v>57</v>
      </c>
      <c r="I66" s="1">
        <v>0</v>
      </c>
      <c r="J66" s="1"/>
      <c r="K66" s="1">
        <v>0</v>
      </c>
      <c r="L66" s="1">
        <v>2017</v>
      </c>
    </row>
    <row r="67" spans="1:12" x14ac:dyDescent="0.25">
      <c r="A67" s="1" t="s">
        <v>2333</v>
      </c>
      <c r="B67" s="1">
        <v>100</v>
      </c>
      <c r="C67" s="1">
        <v>223</v>
      </c>
      <c r="D67" s="1">
        <v>0.3</v>
      </c>
      <c r="E67" s="1">
        <v>0</v>
      </c>
      <c r="F67" s="1">
        <v>0</v>
      </c>
      <c r="G67" s="1">
        <v>0</v>
      </c>
      <c r="H67" s="1">
        <v>3</v>
      </c>
      <c r="I67" s="1">
        <v>0</v>
      </c>
      <c r="J67" s="1">
        <v>0</v>
      </c>
      <c r="K67" s="1">
        <v>0</v>
      </c>
      <c r="L67" s="1">
        <v>2011</v>
      </c>
    </row>
    <row r="68" spans="1:12" x14ac:dyDescent="0.25">
      <c r="A68" s="1" t="s">
        <v>2334</v>
      </c>
      <c r="B68" s="1">
        <v>100</v>
      </c>
      <c r="C68" s="1">
        <v>105</v>
      </c>
      <c r="D68" s="1">
        <v>0</v>
      </c>
      <c r="E68" s="1">
        <v>0</v>
      </c>
      <c r="F68" s="1">
        <v>0</v>
      </c>
      <c r="G68" s="1">
        <v>0</v>
      </c>
      <c r="H68" s="1">
        <v>16</v>
      </c>
      <c r="I68" s="1">
        <v>0</v>
      </c>
      <c r="J68" s="1">
        <v>0</v>
      </c>
      <c r="K68" s="1">
        <v>0</v>
      </c>
      <c r="L68" s="1">
        <v>2011</v>
      </c>
    </row>
    <row r="69" spans="1:12" x14ac:dyDescent="0.25">
      <c r="A69" s="1" t="s">
        <v>2335</v>
      </c>
      <c r="B69" s="1">
        <v>100</v>
      </c>
      <c r="C69" s="1">
        <v>17</v>
      </c>
      <c r="D69" s="1">
        <v>3.5</v>
      </c>
      <c r="E69" s="1">
        <v>0.5</v>
      </c>
      <c r="F69" s="1">
        <v>0.1</v>
      </c>
      <c r="G69" s="1">
        <v>0</v>
      </c>
      <c r="H69" s="1">
        <v>224</v>
      </c>
      <c r="I69" s="1">
        <v>0</v>
      </c>
      <c r="J69" s="1">
        <v>0</v>
      </c>
      <c r="K69" s="1">
        <v>0</v>
      </c>
      <c r="L69" s="1">
        <v>2011</v>
      </c>
    </row>
    <row r="70" spans="1:12" x14ac:dyDescent="0.25">
      <c r="A70" s="1" t="s">
        <v>2336</v>
      </c>
      <c r="B70" s="1">
        <v>100</v>
      </c>
      <c r="C70" s="1">
        <v>83</v>
      </c>
      <c r="D70" s="1">
        <v>8.6</v>
      </c>
      <c r="E70" s="1">
        <v>0.5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2011</v>
      </c>
    </row>
    <row r="71" spans="1:12" x14ac:dyDescent="0.25">
      <c r="A71" s="1" t="s">
        <v>2337</v>
      </c>
      <c r="B71" s="1">
        <v>100</v>
      </c>
      <c r="C71" s="1">
        <v>149</v>
      </c>
      <c r="D71" s="1">
        <v>13.17</v>
      </c>
      <c r="E71" s="1">
        <v>0</v>
      </c>
      <c r="F71" s="1">
        <v>0.03</v>
      </c>
      <c r="G71" s="1"/>
      <c r="H71" s="1">
        <v>20</v>
      </c>
      <c r="I71" s="1">
        <v>0</v>
      </c>
      <c r="J71" s="1">
        <v>0</v>
      </c>
      <c r="K71" s="1">
        <v>0</v>
      </c>
      <c r="L71" s="1">
        <v>2017</v>
      </c>
    </row>
    <row r="72" spans="1:12" x14ac:dyDescent="0.25">
      <c r="A72" s="1" t="s">
        <v>2338</v>
      </c>
      <c r="B72" s="1">
        <v>100</v>
      </c>
      <c r="C72" s="1">
        <v>78</v>
      </c>
      <c r="D72" s="1">
        <v>7</v>
      </c>
      <c r="E72" s="1">
        <v>0</v>
      </c>
      <c r="F72" s="1">
        <v>0</v>
      </c>
      <c r="G72" s="1">
        <v>0</v>
      </c>
      <c r="H72" s="1">
        <v>4</v>
      </c>
      <c r="I72" s="1">
        <v>0</v>
      </c>
      <c r="J72" s="1">
        <v>0</v>
      </c>
      <c r="K72" s="1">
        <v>0</v>
      </c>
      <c r="L72" s="1">
        <v>2011</v>
      </c>
    </row>
    <row r="73" spans="1:12" x14ac:dyDescent="0.25">
      <c r="A73" s="1" t="s">
        <v>2339</v>
      </c>
      <c r="B73" s="1">
        <v>100</v>
      </c>
      <c r="C73" s="1">
        <v>302</v>
      </c>
      <c r="D73" s="1">
        <v>37.6</v>
      </c>
      <c r="E73" s="1">
        <v>0</v>
      </c>
      <c r="F73" s="1">
        <v>0</v>
      </c>
      <c r="G73" s="1"/>
      <c r="H73" s="1">
        <v>4</v>
      </c>
      <c r="I73" s="1"/>
      <c r="J73" s="1"/>
      <c r="K73" s="1">
        <v>0</v>
      </c>
      <c r="L73" s="1">
        <v>2017</v>
      </c>
    </row>
    <row r="74" spans="1:12" x14ac:dyDescent="0.25">
      <c r="A74" s="1" t="s">
        <v>2340</v>
      </c>
      <c r="B74" s="1">
        <v>100</v>
      </c>
      <c r="C74" s="1">
        <v>237</v>
      </c>
      <c r="D74" s="1">
        <v>27.6</v>
      </c>
      <c r="E74" s="1">
        <v>0.6</v>
      </c>
      <c r="F74" s="1">
        <v>7.6</v>
      </c>
      <c r="G74" s="1"/>
      <c r="H74" s="1">
        <v>71</v>
      </c>
      <c r="I74" s="1">
        <v>0</v>
      </c>
      <c r="J74" s="1">
        <v>6.57</v>
      </c>
      <c r="K74" s="1">
        <v>0</v>
      </c>
      <c r="L74" s="1">
        <v>2017</v>
      </c>
    </row>
    <row r="75" spans="1:12" x14ac:dyDescent="0.25">
      <c r="A75" s="1" t="s">
        <v>2341</v>
      </c>
      <c r="B75" s="1">
        <v>100</v>
      </c>
      <c r="C75" s="1">
        <v>225</v>
      </c>
      <c r="D75" s="1">
        <v>3.2</v>
      </c>
      <c r="E75" s="1">
        <v>0.1</v>
      </c>
      <c r="F75" s="1">
        <v>0</v>
      </c>
      <c r="G75" s="1">
        <v>0</v>
      </c>
      <c r="H75" s="1">
        <v>3</v>
      </c>
      <c r="I75" s="1">
        <v>0</v>
      </c>
      <c r="J75" s="1">
        <v>0</v>
      </c>
      <c r="K75" s="1">
        <v>0</v>
      </c>
      <c r="L75" s="1">
        <v>2006</v>
      </c>
    </row>
    <row r="76" spans="1:12" x14ac:dyDescent="0.25">
      <c r="A76" s="1" t="s">
        <v>2342</v>
      </c>
      <c r="B76" s="1">
        <v>100</v>
      </c>
      <c r="C76" s="1">
        <v>431</v>
      </c>
      <c r="D76" s="1">
        <v>63.7</v>
      </c>
      <c r="E76" s="1">
        <v>13.7</v>
      </c>
      <c r="F76" s="1">
        <v>13.5</v>
      </c>
      <c r="G76" s="1"/>
      <c r="H76" s="1">
        <v>3</v>
      </c>
      <c r="I76" s="1"/>
      <c r="J76" s="1"/>
      <c r="K76" s="1">
        <v>0</v>
      </c>
      <c r="L76" s="1">
        <v>2017</v>
      </c>
    </row>
    <row r="77" spans="1:12" x14ac:dyDescent="0.25">
      <c r="A77" s="1" t="s">
        <v>2343</v>
      </c>
      <c r="B77" s="1">
        <v>100</v>
      </c>
      <c r="C77" s="1">
        <v>4</v>
      </c>
      <c r="D77" s="1">
        <v>0.7</v>
      </c>
      <c r="E77" s="1">
        <v>0.2</v>
      </c>
      <c r="F77" s="1">
        <v>0</v>
      </c>
      <c r="G77" s="1">
        <v>0</v>
      </c>
      <c r="H77" s="1">
        <v>1</v>
      </c>
      <c r="I77" s="1">
        <v>0</v>
      </c>
      <c r="J77" s="1">
        <v>-0.01</v>
      </c>
      <c r="K77" s="1">
        <v>0</v>
      </c>
      <c r="L77" s="1">
        <v>2017</v>
      </c>
    </row>
    <row r="78" spans="1:12" x14ac:dyDescent="0.25">
      <c r="A78" s="1" t="s">
        <v>2344</v>
      </c>
      <c r="B78" s="1">
        <v>100</v>
      </c>
      <c r="C78" s="1">
        <v>38</v>
      </c>
      <c r="D78" s="1">
        <v>8.34</v>
      </c>
      <c r="E78" s="1">
        <v>0.81</v>
      </c>
      <c r="F78" s="1">
        <v>0.12</v>
      </c>
      <c r="G78" s="1">
        <v>7.06</v>
      </c>
      <c r="H78" s="1">
        <v>37</v>
      </c>
      <c r="I78" s="1">
        <v>0</v>
      </c>
      <c r="J78" s="1">
        <v>0.09</v>
      </c>
      <c r="K78" s="1">
        <v>0</v>
      </c>
      <c r="L78" s="1">
        <v>2017</v>
      </c>
    </row>
    <row r="79" spans="1:12" x14ac:dyDescent="0.25">
      <c r="A79" s="1" t="s">
        <v>2345</v>
      </c>
      <c r="B79" s="1">
        <v>100</v>
      </c>
      <c r="C79" s="1">
        <v>426</v>
      </c>
      <c r="D79" s="1">
        <v>83.8</v>
      </c>
      <c r="E79" s="1">
        <v>3.59</v>
      </c>
      <c r="F79" s="1">
        <v>8.5399999999999991</v>
      </c>
      <c r="G79" s="1">
        <v>49.52</v>
      </c>
      <c r="H79" s="1">
        <v>13</v>
      </c>
      <c r="I79" s="1">
        <v>0</v>
      </c>
      <c r="J79" s="1">
        <v>8.01</v>
      </c>
      <c r="K79" s="1">
        <v>0</v>
      </c>
      <c r="L79" s="1">
        <v>2017</v>
      </c>
    </row>
    <row r="80" spans="1:12" x14ac:dyDescent="0.25">
      <c r="A80" s="1" t="s">
        <v>2346</v>
      </c>
      <c r="B80" s="1">
        <v>100</v>
      </c>
      <c r="C80" s="1">
        <v>48</v>
      </c>
      <c r="D80" s="1">
        <v>10.9</v>
      </c>
      <c r="E80" s="1">
        <v>0.4</v>
      </c>
      <c r="F80" s="1">
        <v>0.3</v>
      </c>
      <c r="G80" s="1"/>
      <c r="H80" s="1">
        <v>3</v>
      </c>
      <c r="I80" s="1"/>
      <c r="J80" s="1"/>
      <c r="K80" s="1">
        <v>0</v>
      </c>
      <c r="L80" s="1">
        <v>2017</v>
      </c>
    </row>
    <row r="81" spans="1:12" x14ac:dyDescent="0.25">
      <c r="A81" s="1" t="s">
        <v>2347</v>
      </c>
      <c r="B81" s="1">
        <v>100</v>
      </c>
      <c r="C81" s="1">
        <v>4</v>
      </c>
      <c r="D81" s="1">
        <v>0.5</v>
      </c>
      <c r="E81" s="1">
        <v>0.3</v>
      </c>
      <c r="F81" s="1">
        <v>0.1</v>
      </c>
      <c r="G81" s="1"/>
      <c r="H81" s="1">
        <v>2</v>
      </c>
      <c r="I81" s="1"/>
      <c r="J81" s="1"/>
      <c r="K81" s="1">
        <v>0</v>
      </c>
      <c r="L81" s="1">
        <v>2017</v>
      </c>
    </row>
    <row r="82" spans="1:12" x14ac:dyDescent="0.25">
      <c r="A82" s="1" t="s">
        <v>2348</v>
      </c>
      <c r="B82" s="1">
        <v>200</v>
      </c>
      <c r="C82" s="1">
        <v>584</v>
      </c>
      <c r="D82" s="1">
        <v>134.4</v>
      </c>
      <c r="E82" s="1">
        <v>39.200000000000003</v>
      </c>
      <c r="F82" s="1">
        <v>1.4</v>
      </c>
      <c r="G82" s="1">
        <v>0</v>
      </c>
      <c r="H82" s="1"/>
      <c r="I82" s="1">
        <v>0</v>
      </c>
      <c r="J82" s="1">
        <v>0</v>
      </c>
      <c r="K82" s="1">
        <v>0</v>
      </c>
      <c r="L82" s="1">
        <v>2001</v>
      </c>
    </row>
    <row r="83" spans="1:12" x14ac:dyDescent="0.25">
      <c r="A83" s="1" t="s">
        <v>2349</v>
      </c>
      <c r="B83" s="1">
        <v>200</v>
      </c>
      <c r="C83" s="1">
        <v>6</v>
      </c>
      <c r="D83" s="1">
        <v>0.8</v>
      </c>
      <c r="E83" s="1">
        <v>80.2</v>
      </c>
      <c r="F83" s="1">
        <v>0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2001</v>
      </c>
    </row>
    <row r="84" spans="1:12" x14ac:dyDescent="0.25">
      <c r="A84" s="1" t="s">
        <v>2350</v>
      </c>
      <c r="B84" s="1">
        <v>100</v>
      </c>
      <c r="C84" s="1">
        <v>359</v>
      </c>
      <c r="D84" s="1">
        <v>87.8</v>
      </c>
      <c r="E84" s="1">
        <v>1.7</v>
      </c>
      <c r="F84" s="1">
        <v>0.1</v>
      </c>
      <c r="G84" s="1"/>
      <c r="H84" s="1">
        <v>0</v>
      </c>
      <c r="I84" s="1"/>
      <c r="J84" s="1"/>
      <c r="K84" s="1">
        <v>0</v>
      </c>
      <c r="L84" s="1">
        <v>2017</v>
      </c>
    </row>
    <row r="85" spans="1:12" x14ac:dyDescent="0.25">
      <c r="A85" s="1" t="s">
        <v>2351</v>
      </c>
      <c r="B85" s="1">
        <v>100</v>
      </c>
      <c r="C85" s="1">
        <v>412</v>
      </c>
      <c r="D85" s="1">
        <v>80.400000000000006</v>
      </c>
      <c r="E85" s="1">
        <v>7.4</v>
      </c>
      <c r="F85" s="1">
        <v>6.8</v>
      </c>
      <c r="G85" s="1"/>
      <c r="H85" s="1">
        <v>270</v>
      </c>
      <c r="I85" s="1"/>
      <c r="J85" s="1">
        <v>3.98</v>
      </c>
      <c r="K85" s="1">
        <v>0</v>
      </c>
      <c r="L85" s="1">
        <v>2017</v>
      </c>
    </row>
    <row r="86" spans="1:12" x14ac:dyDescent="0.25">
      <c r="A86" s="1" t="s">
        <v>2352</v>
      </c>
      <c r="B86" s="1">
        <v>30</v>
      </c>
      <c r="C86" s="1">
        <v>111</v>
      </c>
      <c r="D86" s="1">
        <v>25.23</v>
      </c>
      <c r="E86" s="1">
        <v>1.08</v>
      </c>
      <c r="F86" s="1">
        <v>0.99</v>
      </c>
      <c r="G86" s="1">
        <v>0</v>
      </c>
      <c r="H86" s="1">
        <v>21.6</v>
      </c>
      <c r="I86" s="1">
        <v>0</v>
      </c>
      <c r="J86" s="1">
        <v>0</v>
      </c>
      <c r="K86" s="1">
        <v>0</v>
      </c>
      <c r="L86" s="1">
        <v>2011</v>
      </c>
    </row>
    <row r="87" spans="1:12" x14ac:dyDescent="0.25">
      <c r="A87" s="1" t="s">
        <v>2353</v>
      </c>
      <c r="B87" s="1">
        <v>250</v>
      </c>
      <c r="C87" s="1">
        <v>102.5</v>
      </c>
      <c r="D87" s="1">
        <v>26</v>
      </c>
      <c r="E87" s="1">
        <v>0</v>
      </c>
      <c r="F87" s="1">
        <v>0.25</v>
      </c>
      <c r="G87" s="1">
        <v>0</v>
      </c>
      <c r="H87" s="1">
        <v>25</v>
      </c>
      <c r="I87" s="1">
        <v>0</v>
      </c>
      <c r="J87" s="1">
        <v>0</v>
      </c>
      <c r="K87" s="1">
        <v>0</v>
      </c>
      <c r="L87" s="1">
        <v>2006</v>
      </c>
    </row>
    <row r="88" spans="1:12" x14ac:dyDescent="0.25">
      <c r="A88" s="1" t="s">
        <v>2354</v>
      </c>
      <c r="B88" s="1">
        <v>100</v>
      </c>
      <c r="C88" s="1">
        <v>44</v>
      </c>
      <c r="D88" s="1">
        <v>10.88</v>
      </c>
      <c r="E88" s="1">
        <v>0</v>
      </c>
      <c r="F88" s="1">
        <v>0</v>
      </c>
      <c r="G88" s="1">
        <v>9.19</v>
      </c>
      <c r="H88" s="1">
        <v>2</v>
      </c>
      <c r="I88" s="1">
        <v>0</v>
      </c>
      <c r="J88" s="1">
        <v>0</v>
      </c>
      <c r="K88" s="1">
        <v>0</v>
      </c>
      <c r="L88" s="1">
        <v>2017</v>
      </c>
    </row>
    <row r="89" spans="1:12" x14ac:dyDescent="0.25">
      <c r="A89" s="1" t="s">
        <v>2355</v>
      </c>
      <c r="B89" s="1">
        <v>100</v>
      </c>
      <c r="C89" s="1">
        <v>40</v>
      </c>
      <c r="D89" s="1">
        <v>9.98</v>
      </c>
      <c r="E89" s="1">
        <v>0</v>
      </c>
      <c r="F89" s="1">
        <v>0</v>
      </c>
      <c r="G89" s="1">
        <v>8.81</v>
      </c>
      <c r="H89" s="1">
        <v>1</v>
      </c>
      <c r="I89" s="1">
        <v>0</v>
      </c>
      <c r="J89" s="1">
        <v>0</v>
      </c>
      <c r="K89" s="1">
        <v>0</v>
      </c>
      <c r="L89" s="1">
        <v>2017</v>
      </c>
    </row>
    <row r="90" spans="1:12" x14ac:dyDescent="0.25">
      <c r="A90" s="1" t="s">
        <v>2356</v>
      </c>
      <c r="B90" s="1">
        <v>100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21</v>
      </c>
      <c r="I90" s="1">
        <v>0</v>
      </c>
      <c r="J90" s="1">
        <v>0</v>
      </c>
      <c r="K90" s="1">
        <v>0</v>
      </c>
      <c r="L90" s="1">
        <v>2017</v>
      </c>
    </row>
    <row r="91" spans="1:12" x14ac:dyDescent="0.25">
      <c r="A91" s="1" t="s">
        <v>2357</v>
      </c>
      <c r="B91" s="1">
        <v>100</v>
      </c>
      <c r="C91" s="1">
        <v>48</v>
      </c>
      <c r="D91" s="1">
        <v>12.08</v>
      </c>
      <c r="E91" s="1">
        <v>0</v>
      </c>
      <c r="F91" s="1">
        <v>0</v>
      </c>
      <c r="G91" s="1">
        <v>10.72</v>
      </c>
      <c r="H91" s="1">
        <v>3</v>
      </c>
      <c r="I91" s="1">
        <v>0</v>
      </c>
      <c r="J91" s="1">
        <v>0</v>
      </c>
      <c r="K91" s="1">
        <v>0</v>
      </c>
      <c r="L91" s="1">
        <v>2017</v>
      </c>
    </row>
    <row r="92" spans="1:12" x14ac:dyDescent="0.25">
      <c r="A92" s="1" t="s">
        <v>2358</v>
      </c>
      <c r="B92" s="1">
        <v>100</v>
      </c>
      <c r="C92" s="1">
        <v>2</v>
      </c>
      <c r="D92" s="1">
        <v>0.28999999999999998</v>
      </c>
      <c r="E92" s="1">
        <v>0.11</v>
      </c>
      <c r="F92" s="1">
        <v>0.03</v>
      </c>
      <c r="G92" s="1">
        <v>0</v>
      </c>
      <c r="H92" s="1">
        <v>8</v>
      </c>
      <c r="I92" s="1">
        <v>0</v>
      </c>
      <c r="J92" s="1">
        <v>0</v>
      </c>
      <c r="K92" s="1">
        <v>0</v>
      </c>
      <c r="L92" s="1">
        <v>2017</v>
      </c>
    </row>
    <row r="93" spans="1:12" x14ac:dyDescent="0.25">
      <c r="A93" s="1" t="s">
        <v>2359</v>
      </c>
      <c r="B93" s="1">
        <v>100</v>
      </c>
      <c r="C93" s="1">
        <v>34</v>
      </c>
      <c r="D93" s="1">
        <v>8.76</v>
      </c>
      <c r="E93" s="1">
        <v>0</v>
      </c>
      <c r="F93" s="1">
        <v>0</v>
      </c>
      <c r="G93" s="1">
        <v>8.9</v>
      </c>
      <c r="H93" s="1">
        <v>7</v>
      </c>
      <c r="I93" s="1">
        <v>0</v>
      </c>
      <c r="J93" s="1">
        <v>0</v>
      </c>
      <c r="K93" s="1">
        <v>0</v>
      </c>
      <c r="L93" s="1">
        <v>2017</v>
      </c>
    </row>
    <row r="94" spans="1:12" x14ac:dyDescent="0.25">
      <c r="A94" s="1" t="s">
        <v>2360</v>
      </c>
      <c r="B94" s="1">
        <v>100</v>
      </c>
      <c r="C94" s="1">
        <v>38</v>
      </c>
      <c r="D94" s="1">
        <v>9.4600000000000009</v>
      </c>
      <c r="E94" s="1">
        <v>0</v>
      </c>
      <c r="F94" s="1">
        <v>0</v>
      </c>
      <c r="G94" s="1">
        <v>9.0299999999999994</v>
      </c>
      <c r="H94" s="1">
        <v>2</v>
      </c>
      <c r="I94" s="1">
        <v>0</v>
      </c>
      <c r="J94" s="1">
        <v>0</v>
      </c>
      <c r="K94" s="1">
        <v>0</v>
      </c>
      <c r="L94" s="1">
        <v>2017</v>
      </c>
    </row>
    <row r="95" spans="1:12" x14ac:dyDescent="0.25">
      <c r="A95" s="1" t="s">
        <v>2361</v>
      </c>
      <c r="B95" s="1">
        <v>100</v>
      </c>
      <c r="C95" s="1">
        <v>51</v>
      </c>
      <c r="D95" s="1">
        <v>13.3</v>
      </c>
      <c r="E95" s="1">
        <v>0</v>
      </c>
      <c r="F95" s="1">
        <v>0</v>
      </c>
      <c r="G95" s="1">
        <v>13.3</v>
      </c>
      <c r="H95" s="1">
        <v>12</v>
      </c>
      <c r="I95" s="1">
        <v>0</v>
      </c>
      <c r="J95" s="1">
        <v>0</v>
      </c>
      <c r="K95" s="1">
        <v>0</v>
      </c>
      <c r="L95" s="1">
        <v>2017</v>
      </c>
    </row>
    <row r="96" spans="1:12" x14ac:dyDescent="0.25">
      <c r="A96" s="1" t="s">
        <v>2362</v>
      </c>
      <c r="B96" s="1">
        <v>100</v>
      </c>
      <c r="C96" s="1">
        <v>46</v>
      </c>
      <c r="D96" s="1">
        <v>11.3</v>
      </c>
      <c r="E96" s="1">
        <v>0</v>
      </c>
      <c r="F96" s="1">
        <v>0.1</v>
      </c>
      <c r="G96" s="1"/>
      <c r="H96" s="1">
        <v>7</v>
      </c>
      <c r="I96" s="1"/>
      <c r="J96" s="1"/>
      <c r="K96" s="1">
        <v>0</v>
      </c>
      <c r="L96" s="1">
        <v>2017</v>
      </c>
    </row>
    <row r="97" spans="1:12" x14ac:dyDescent="0.25">
      <c r="A97" s="1" t="s">
        <v>2363</v>
      </c>
      <c r="B97" s="1">
        <v>100</v>
      </c>
      <c r="C97" s="1">
        <v>52</v>
      </c>
      <c r="D97" s="1">
        <v>13.07</v>
      </c>
      <c r="E97" s="1">
        <v>0</v>
      </c>
      <c r="F97" s="1">
        <v>0</v>
      </c>
      <c r="G97" s="1">
        <v>11.17</v>
      </c>
      <c r="H97" s="1">
        <v>0</v>
      </c>
      <c r="I97" s="1">
        <v>0</v>
      </c>
      <c r="J97" s="1">
        <v>0</v>
      </c>
      <c r="K97" s="1">
        <v>0</v>
      </c>
      <c r="L97" s="1">
        <v>2017</v>
      </c>
    </row>
    <row r="98" spans="1:12" x14ac:dyDescent="0.25">
      <c r="A98" s="1" t="s">
        <v>2364</v>
      </c>
      <c r="B98" s="1">
        <v>100</v>
      </c>
      <c r="C98" s="1">
        <v>34</v>
      </c>
      <c r="D98" s="1">
        <v>8.8000000000000007</v>
      </c>
      <c r="E98" s="1">
        <v>0</v>
      </c>
      <c r="F98" s="1">
        <v>0</v>
      </c>
      <c r="G98" s="1">
        <v>8.8000000000000007</v>
      </c>
      <c r="H98" s="1">
        <v>12</v>
      </c>
      <c r="I98" s="1">
        <v>0</v>
      </c>
      <c r="J98" s="1">
        <v>0</v>
      </c>
      <c r="K98" s="1">
        <v>0</v>
      </c>
      <c r="L98" s="1">
        <v>2017</v>
      </c>
    </row>
    <row r="99" spans="1:12" x14ac:dyDescent="0.25">
      <c r="A99" s="1" t="s">
        <v>2365</v>
      </c>
      <c r="B99" s="1">
        <v>100</v>
      </c>
      <c r="C99" s="1">
        <v>96</v>
      </c>
      <c r="D99" s="1">
        <v>2.4</v>
      </c>
      <c r="E99" s="1">
        <v>0.2</v>
      </c>
      <c r="F99" s="1">
        <v>0</v>
      </c>
      <c r="G99" s="1"/>
      <c r="H99" s="1">
        <v>5</v>
      </c>
      <c r="I99" s="1"/>
      <c r="J99" s="1"/>
      <c r="K99" s="1">
        <v>0</v>
      </c>
      <c r="L99" s="1">
        <v>2017</v>
      </c>
    </row>
    <row r="100" spans="1:12" x14ac:dyDescent="0.25">
      <c r="A100" s="1" t="s">
        <v>2366</v>
      </c>
      <c r="B100" s="1">
        <v>100</v>
      </c>
      <c r="C100" s="1">
        <v>105</v>
      </c>
      <c r="D100" s="1">
        <v>4.8</v>
      </c>
      <c r="E100" s="1">
        <v>0.2</v>
      </c>
      <c r="F100" s="1">
        <v>0</v>
      </c>
      <c r="G100" s="1"/>
      <c r="H100" s="1">
        <v>6</v>
      </c>
      <c r="I100" s="1"/>
      <c r="J100" s="1"/>
      <c r="K100" s="1">
        <v>0</v>
      </c>
      <c r="L100" s="1">
        <v>2017</v>
      </c>
    </row>
    <row r="101" spans="1:12" x14ac:dyDescent="0.25">
      <c r="A101" s="1" t="s">
        <v>2367</v>
      </c>
      <c r="B101" s="1">
        <v>65</v>
      </c>
      <c r="C101" s="1">
        <v>79.95</v>
      </c>
      <c r="D101" s="1">
        <v>7.93</v>
      </c>
      <c r="E101" s="1">
        <v>0.06</v>
      </c>
      <c r="F101" s="1">
        <v>0</v>
      </c>
      <c r="G101" s="1">
        <v>0</v>
      </c>
      <c r="H101" s="1">
        <v>1.95</v>
      </c>
      <c r="I101" s="1">
        <v>0</v>
      </c>
      <c r="J101" s="1">
        <v>0</v>
      </c>
      <c r="K101" s="1">
        <v>0</v>
      </c>
      <c r="L101" s="1">
        <v>2006</v>
      </c>
    </row>
    <row r="102" spans="1:12" x14ac:dyDescent="0.25">
      <c r="A102" s="1" t="s">
        <v>2368</v>
      </c>
      <c r="B102" s="1">
        <v>100</v>
      </c>
      <c r="C102" s="1">
        <v>377</v>
      </c>
      <c r="D102" s="1">
        <v>77.42</v>
      </c>
      <c r="E102" s="1">
        <v>11.72</v>
      </c>
      <c r="F102" s="1">
        <v>2.2799999999999998</v>
      </c>
      <c r="G102" s="1">
        <v>0</v>
      </c>
      <c r="H102" s="1">
        <v>21</v>
      </c>
      <c r="I102" s="1">
        <v>0</v>
      </c>
      <c r="J102" s="1">
        <v>0.59</v>
      </c>
      <c r="K102" s="1">
        <v>0</v>
      </c>
      <c r="L102" s="1">
        <v>2017</v>
      </c>
    </row>
    <row r="103" spans="1:12" x14ac:dyDescent="0.25">
      <c r="A103" s="1" t="s">
        <v>2369</v>
      </c>
      <c r="B103" s="1">
        <v>100</v>
      </c>
      <c r="C103" s="1">
        <v>395</v>
      </c>
      <c r="D103" s="1">
        <v>95.8</v>
      </c>
      <c r="E103" s="1">
        <v>1.3</v>
      </c>
      <c r="F103" s="1">
        <v>0.7</v>
      </c>
      <c r="G103" s="1"/>
      <c r="H103" s="1">
        <v>25</v>
      </c>
      <c r="I103" s="1"/>
      <c r="J103" s="1"/>
      <c r="K103" s="1">
        <v>0</v>
      </c>
      <c r="L103" s="1">
        <v>2017</v>
      </c>
    </row>
    <row r="104" spans="1:12" x14ac:dyDescent="0.25">
      <c r="A104" s="1" t="s">
        <v>2370</v>
      </c>
      <c r="B104" s="1">
        <v>100</v>
      </c>
      <c r="C104" s="1">
        <v>3</v>
      </c>
      <c r="D104" s="1">
        <v>0.2</v>
      </c>
      <c r="E104" s="1">
        <v>0.2</v>
      </c>
      <c r="F104" s="1">
        <v>0.1</v>
      </c>
      <c r="G104" s="1"/>
      <c r="H104" s="1">
        <v>2</v>
      </c>
      <c r="I104" s="1"/>
      <c r="J104" s="1"/>
      <c r="K104" s="1">
        <v>0</v>
      </c>
      <c r="L104" s="1">
        <v>2017</v>
      </c>
    </row>
    <row r="105" spans="1:12" x14ac:dyDescent="0.25">
      <c r="A105" s="1" t="s">
        <v>2371</v>
      </c>
      <c r="B105" s="1">
        <v>100</v>
      </c>
      <c r="C105" s="1">
        <v>33</v>
      </c>
      <c r="D105" s="1">
        <v>8.3000000000000007</v>
      </c>
      <c r="E105" s="1">
        <v>0</v>
      </c>
      <c r="F105" s="1">
        <v>0</v>
      </c>
      <c r="G105" s="1"/>
      <c r="H105" s="1">
        <v>2</v>
      </c>
      <c r="I105" s="1"/>
      <c r="J105" s="1"/>
      <c r="K105" s="1">
        <v>0</v>
      </c>
      <c r="L105" s="1">
        <v>2017</v>
      </c>
    </row>
    <row r="106" spans="1:12" x14ac:dyDescent="0.25">
      <c r="A106" s="1" t="s">
        <v>2372</v>
      </c>
      <c r="B106" s="1">
        <v>100</v>
      </c>
      <c r="C106" s="1">
        <v>30</v>
      </c>
      <c r="D106" s="1">
        <v>7.3</v>
      </c>
      <c r="E106" s="1">
        <v>0.1</v>
      </c>
      <c r="F106" s="1">
        <v>0</v>
      </c>
      <c r="G106" s="1"/>
      <c r="H106" s="1">
        <v>2</v>
      </c>
      <c r="I106" s="1"/>
      <c r="J106" s="1"/>
      <c r="K106" s="1">
        <v>0</v>
      </c>
      <c r="L106" s="1">
        <v>2017</v>
      </c>
    </row>
    <row r="107" spans="1:12" x14ac:dyDescent="0.25">
      <c r="A107" s="1" t="s">
        <v>2373</v>
      </c>
      <c r="B107" s="1">
        <v>100</v>
      </c>
      <c r="C107" s="1">
        <v>311</v>
      </c>
      <c r="D107" s="1">
        <v>51.7</v>
      </c>
      <c r="E107" s="1">
        <v>20.3</v>
      </c>
      <c r="F107" s="1">
        <v>2.5</v>
      </c>
      <c r="G107" s="1"/>
      <c r="H107" s="1">
        <v>3</v>
      </c>
      <c r="I107" s="1">
        <v>0</v>
      </c>
      <c r="J107" s="1"/>
      <c r="K107" s="1">
        <v>0</v>
      </c>
      <c r="L107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7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2374</v>
      </c>
      <c r="B2" s="1">
        <v>100</v>
      </c>
      <c r="C2" s="1">
        <v>53</v>
      </c>
      <c r="D2" s="1">
        <v>4.9000000000000004</v>
      </c>
      <c r="E2" s="1">
        <v>7.7</v>
      </c>
      <c r="F2" s="1">
        <v>0.3</v>
      </c>
      <c r="G2" s="1"/>
      <c r="H2" s="1">
        <v>5858</v>
      </c>
      <c r="I2" s="1"/>
      <c r="J2" s="1"/>
      <c r="K2" s="1">
        <v>0</v>
      </c>
      <c r="L2" s="1">
        <v>2017</v>
      </c>
    </row>
    <row r="3" spans="1:12" x14ac:dyDescent="0.25">
      <c r="A3" s="1" t="s">
        <v>2375</v>
      </c>
      <c r="B3" s="1">
        <v>100</v>
      </c>
      <c r="C3" s="1">
        <v>103</v>
      </c>
      <c r="D3" s="1">
        <v>16.54</v>
      </c>
      <c r="E3" s="1">
        <v>9.15</v>
      </c>
      <c r="F3" s="1">
        <v>0</v>
      </c>
      <c r="G3" s="1">
        <v>0</v>
      </c>
      <c r="H3" s="1">
        <v>4783</v>
      </c>
      <c r="I3" s="1">
        <v>0</v>
      </c>
      <c r="J3" s="1">
        <v>0</v>
      </c>
      <c r="K3" s="1">
        <v>0</v>
      </c>
      <c r="L3" s="1">
        <v>2017</v>
      </c>
    </row>
    <row r="4" spans="1:12" x14ac:dyDescent="0.25">
      <c r="A4" s="1" t="s">
        <v>2376</v>
      </c>
      <c r="B4" s="1">
        <v>100</v>
      </c>
      <c r="C4" s="1">
        <v>83</v>
      </c>
      <c r="D4" s="1">
        <v>16.96</v>
      </c>
      <c r="E4" s="1">
        <v>3.72</v>
      </c>
      <c r="F4" s="1">
        <v>0.01</v>
      </c>
      <c r="G4" s="1">
        <v>0</v>
      </c>
      <c r="H4" s="1">
        <v>6128</v>
      </c>
      <c r="I4" s="1">
        <v>0</v>
      </c>
      <c r="J4" s="1">
        <v>0</v>
      </c>
      <c r="K4" s="1">
        <v>0</v>
      </c>
      <c r="L4" s="1">
        <v>2017</v>
      </c>
    </row>
    <row r="5" spans="1:12" x14ac:dyDescent="0.25">
      <c r="A5" s="1" t="s">
        <v>2377</v>
      </c>
      <c r="B5" s="1">
        <v>5</v>
      </c>
      <c r="C5" s="1">
        <v>15.75</v>
      </c>
      <c r="D5" s="1">
        <v>2.0099999999999998</v>
      </c>
      <c r="E5" s="1">
        <v>0.28999999999999998</v>
      </c>
      <c r="F5" s="1">
        <v>0.73</v>
      </c>
      <c r="G5" s="1">
        <v>0</v>
      </c>
      <c r="H5" s="1">
        <v>145</v>
      </c>
      <c r="I5" s="1">
        <v>0</v>
      </c>
      <c r="J5" s="1">
        <v>0</v>
      </c>
      <c r="K5" s="1">
        <v>0</v>
      </c>
      <c r="L5" s="1">
        <v>2011</v>
      </c>
    </row>
    <row r="6" spans="1:12" x14ac:dyDescent="0.25">
      <c r="A6" s="1" t="s">
        <v>2378</v>
      </c>
      <c r="B6" s="1">
        <v>100</v>
      </c>
      <c r="C6" s="1">
        <v>22</v>
      </c>
      <c r="D6" s="1">
        <v>4.1900000000000004</v>
      </c>
      <c r="E6" s="1">
        <v>3.03</v>
      </c>
      <c r="F6" s="1">
        <v>0.17</v>
      </c>
      <c r="G6" s="1">
        <v>0</v>
      </c>
      <c r="H6" s="1">
        <v>36</v>
      </c>
      <c r="I6" s="1">
        <v>0</v>
      </c>
      <c r="J6" s="1">
        <v>0.05</v>
      </c>
      <c r="K6" s="1">
        <v>0</v>
      </c>
      <c r="L6" s="1">
        <v>2017</v>
      </c>
    </row>
    <row r="7" spans="1:12" x14ac:dyDescent="0.25">
      <c r="A7" s="1" t="s">
        <v>2379</v>
      </c>
      <c r="B7" s="1">
        <v>100</v>
      </c>
      <c r="C7" s="1">
        <v>377</v>
      </c>
      <c r="D7" s="1">
        <v>49.97</v>
      </c>
      <c r="E7" s="1">
        <v>18.350000000000001</v>
      </c>
      <c r="F7" s="1">
        <v>22.68</v>
      </c>
      <c r="G7" s="1">
        <v>5.5</v>
      </c>
      <c r="H7" s="1">
        <v>1</v>
      </c>
      <c r="I7" s="1">
        <v>0</v>
      </c>
      <c r="J7" s="1">
        <v>1.3</v>
      </c>
      <c r="K7" s="1">
        <v>0</v>
      </c>
      <c r="L7" s="1">
        <v>2017</v>
      </c>
    </row>
    <row r="8" spans="1:12" x14ac:dyDescent="0.25">
      <c r="A8" s="1" t="s">
        <v>2380</v>
      </c>
      <c r="B8" s="1">
        <v>100</v>
      </c>
      <c r="C8" s="1">
        <v>343</v>
      </c>
      <c r="D8" s="1">
        <v>81.069999999999993</v>
      </c>
      <c r="E8" s="1">
        <v>3.55</v>
      </c>
      <c r="F8" s="1">
        <v>0.51</v>
      </c>
      <c r="G8" s="1">
        <v>0</v>
      </c>
      <c r="H8" s="1">
        <v>67</v>
      </c>
      <c r="I8" s="1">
        <v>0</v>
      </c>
      <c r="J8" s="1">
        <v>0.24</v>
      </c>
      <c r="K8" s="1">
        <v>0</v>
      </c>
      <c r="L8" s="1">
        <v>2017</v>
      </c>
    </row>
    <row r="9" spans="1:12" x14ac:dyDescent="0.25">
      <c r="A9" s="1" t="s">
        <v>2381</v>
      </c>
      <c r="B9" s="1">
        <v>100</v>
      </c>
      <c r="C9" s="1">
        <v>101</v>
      </c>
      <c r="D9" s="1">
        <v>10.1</v>
      </c>
      <c r="E9" s="1">
        <v>3.8</v>
      </c>
      <c r="F9" s="1">
        <v>5</v>
      </c>
      <c r="G9" s="1">
        <v>8.4</v>
      </c>
      <c r="H9" s="1">
        <v>610</v>
      </c>
      <c r="I9" s="1"/>
      <c r="J9" s="1"/>
      <c r="K9" s="1">
        <v>0</v>
      </c>
      <c r="L9" s="1">
        <v>2017</v>
      </c>
    </row>
    <row r="10" spans="1:12" x14ac:dyDescent="0.25">
      <c r="A10" s="1" t="s">
        <v>2382</v>
      </c>
      <c r="B10" s="1">
        <v>100</v>
      </c>
      <c r="C10" s="1">
        <v>111</v>
      </c>
      <c r="D10" s="1">
        <v>35.81</v>
      </c>
      <c r="E10" s="1">
        <v>3.03</v>
      </c>
      <c r="F10" s="1">
        <v>1.58</v>
      </c>
      <c r="G10" s="1">
        <v>3.18</v>
      </c>
      <c r="H10" s="1">
        <v>801</v>
      </c>
      <c r="I10" s="1">
        <v>0</v>
      </c>
      <c r="J10" s="1">
        <v>0.21</v>
      </c>
      <c r="K10" s="1">
        <v>0</v>
      </c>
      <c r="L10" s="1">
        <v>2017</v>
      </c>
    </row>
    <row r="11" spans="1:12" x14ac:dyDescent="0.25">
      <c r="A11" s="1" t="s">
        <v>2383</v>
      </c>
      <c r="B11" s="1">
        <v>100</v>
      </c>
      <c r="C11" s="1">
        <v>270</v>
      </c>
      <c r="D11" s="1">
        <v>55.1</v>
      </c>
      <c r="E11" s="1">
        <v>29.94</v>
      </c>
      <c r="F11" s="1">
        <v>3.45</v>
      </c>
      <c r="G11" s="1">
        <v>30.51</v>
      </c>
      <c r="H11" s="1">
        <v>21</v>
      </c>
      <c r="I11" s="1">
        <v>0</v>
      </c>
      <c r="J11" s="1">
        <v>0.49</v>
      </c>
      <c r="K11" s="1">
        <v>0</v>
      </c>
      <c r="L11" s="1">
        <v>2017</v>
      </c>
    </row>
    <row r="12" spans="1:12" x14ac:dyDescent="0.25">
      <c r="A12" s="1" t="s">
        <v>2384</v>
      </c>
      <c r="B12" s="1">
        <v>100</v>
      </c>
      <c r="C12" s="1">
        <v>151</v>
      </c>
      <c r="D12" s="1">
        <v>51.76</v>
      </c>
      <c r="E12" s="1">
        <v>3.66</v>
      </c>
      <c r="F12" s="1">
        <v>1.38</v>
      </c>
      <c r="G12" s="1">
        <v>22.81</v>
      </c>
      <c r="H12" s="1">
        <v>2486</v>
      </c>
      <c r="I12" s="1">
        <v>0</v>
      </c>
      <c r="J12" s="1">
        <v>0.32</v>
      </c>
      <c r="K12" s="1">
        <v>0</v>
      </c>
      <c r="L12" s="1">
        <v>2017</v>
      </c>
    </row>
    <row r="13" spans="1:12" x14ac:dyDescent="0.25">
      <c r="A13" s="1" t="s">
        <v>2385</v>
      </c>
      <c r="B13" s="1">
        <v>100</v>
      </c>
      <c r="C13" s="1">
        <v>155</v>
      </c>
      <c r="D13" s="1">
        <v>53.78</v>
      </c>
      <c r="E13" s="1">
        <v>3.79</v>
      </c>
      <c r="F13" s="1">
        <v>1.17</v>
      </c>
      <c r="G13" s="1">
        <v>36.020000000000003</v>
      </c>
      <c r="H13" s="1">
        <v>1962</v>
      </c>
      <c r="I13" s="1">
        <v>0</v>
      </c>
      <c r="J13" s="1">
        <v>0.25</v>
      </c>
      <c r="K13" s="1">
        <v>0</v>
      </c>
      <c r="L13" s="1">
        <v>2017</v>
      </c>
    </row>
    <row r="14" spans="1:12" x14ac:dyDescent="0.25">
      <c r="A14" s="1" t="s">
        <v>2386</v>
      </c>
      <c r="B14" s="1">
        <v>100</v>
      </c>
      <c r="C14" s="1">
        <v>266</v>
      </c>
      <c r="D14" s="1">
        <v>60.62</v>
      </c>
      <c r="E14" s="1">
        <v>13.29</v>
      </c>
      <c r="F14" s="1">
        <v>8.4</v>
      </c>
      <c r="G14" s="1">
        <v>17.45</v>
      </c>
      <c r="H14" s="1">
        <v>13</v>
      </c>
      <c r="I14" s="1">
        <v>0</v>
      </c>
      <c r="J14" s="1">
        <v>1.48</v>
      </c>
      <c r="K14" s="1">
        <v>0</v>
      </c>
      <c r="L14" s="1">
        <v>2017</v>
      </c>
    </row>
    <row r="15" spans="1:12" x14ac:dyDescent="0.25">
      <c r="A15" s="1" t="s">
        <v>2387</v>
      </c>
      <c r="B15" s="1">
        <v>100</v>
      </c>
      <c r="C15" s="1">
        <v>219</v>
      </c>
      <c r="D15" s="1">
        <v>52.08</v>
      </c>
      <c r="E15" s="1">
        <v>2.4900000000000002</v>
      </c>
      <c r="F15" s="1">
        <v>0.05</v>
      </c>
      <c r="G15" s="1">
        <v>9.2100000000000009</v>
      </c>
      <c r="H15" s="1">
        <v>4608</v>
      </c>
      <c r="I15" s="1">
        <v>0</v>
      </c>
      <c r="J15" s="1">
        <v>0.02</v>
      </c>
      <c r="K15" s="1">
        <v>0</v>
      </c>
      <c r="L15" s="1">
        <v>2017</v>
      </c>
    </row>
    <row r="16" spans="1:12" x14ac:dyDescent="0.25">
      <c r="A16" s="1" t="s">
        <v>2388</v>
      </c>
      <c r="B16" s="1">
        <v>100</v>
      </c>
      <c r="C16" s="1">
        <v>638</v>
      </c>
      <c r="D16" s="1">
        <v>13.7</v>
      </c>
      <c r="E16" s="1">
        <v>18.100000000000001</v>
      </c>
      <c r="F16" s="1">
        <v>56.7</v>
      </c>
      <c r="G16" s="1"/>
      <c r="H16" s="1"/>
      <c r="I16" s="1"/>
      <c r="J16" s="1"/>
      <c r="K16" s="1">
        <v>0</v>
      </c>
      <c r="L16" s="1">
        <v>2017</v>
      </c>
    </row>
    <row r="17" spans="1:12" x14ac:dyDescent="0.25">
      <c r="A17" s="1" t="s">
        <v>2389</v>
      </c>
      <c r="B17" s="1">
        <v>100</v>
      </c>
      <c r="C17" s="1">
        <v>200</v>
      </c>
      <c r="D17" s="1">
        <v>12.1</v>
      </c>
      <c r="E17" s="1">
        <v>16.5</v>
      </c>
      <c r="F17" s="1">
        <v>10</v>
      </c>
      <c r="G17" s="1">
        <v>0.1</v>
      </c>
      <c r="H17" s="1">
        <v>2</v>
      </c>
      <c r="I17" s="1">
        <v>0</v>
      </c>
      <c r="J17" s="1">
        <v>-1.45</v>
      </c>
      <c r="K17" s="1">
        <v>0</v>
      </c>
      <c r="L17" s="1">
        <v>2017</v>
      </c>
    </row>
    <row r="18" spans="1:12" x14ac:dyDescent="0.25">
      <c r="A18" s="1" t="s">
        <v>2390</v>
      </c>
      <c r="B18" s="1">
        <v>100</v>
      </c>
      <c r="C18" s="1">
        <v>133</v>
      </c>
      <c r="D18" s="1">
        <v>32.54</v>
      </c>
      <c r="E18" s="1">
        <v>0.6</v>
      </c>
      <c r="F18" s="1">
        <v>0.02</v>
      </c>
      <c r="G18" s="1">
        <v>22.31</v>
      </c>
      <c r="H18" s="1">
        <v>1713</v>
      </c>
      <c r="I18" s="1">
        <v>0</v>
      </c>
      <c r="J18" s="1">
        <v>0.01</v>
      </c>
      <c r="K18" s="1">
        <v>0</v>
      </c>
      <c r="L18" s="1">
        <v>2017</v>
      </c>
    </row>
    <row r="19" spans="1:12" x14ac:dyDescent="0.25">
      <c r="A19" s="1" t="s">
        <v>2391</v>
      </c>
      <c r="B19" s="1">
        <v>100</v>
      </c>
      <c r="C19" s="1">
        <v>172</v>
      </c>
      <c r="D19" s="1">
        <v>18.5</v>
      </c>
      <c r="E19" s="1">
        <v>12.5</v>
      </c>
      <c r="F19" s="1">
        <v>5.59</v>
      </c>
      <c r="G19" s="1">
        <v>5.4</v>
      </c>
      <c r="H19" s="1">
        <v>4206</v>
      </c>
      <c r="I19" s="1">
        <v>0</v>
      </c>
      <c r="J19" s="1">
        <v>0.94</v>
      </c>
      <c r="K19" s="1">
        <v>0</v>
      </c>
      <c r="L19" s="1">
        <v>2017</v>
      </c>
    </row>
    <row r="20" spans="1:12" x14ac:dyDescent="0.25">
      <c r="A20" s="1" t="s">
        <v>2392</v>
      </c>
      <c r="B20" s="1">
        <v>100</v>
      </c>
      <c r="C20" s="1">
        <v>163</v>
      </c>
      <c r="D20" s="1">
        <v>25.3</v>
      </c>
      <c r="E20" s="1">
        <v>10.9</v>
      </c>
      <c r="F20" s="1">
        <v>2.1</v>
      </c>
      <c r="G20" s="1"/>
      <c r="H20" s="1"/>
      <c r="I20" s="1"/>
      <c r="J20" s="1"/>
      <c r="K20" s="1">
        <v>0</v>
      </c>
      <c r="L20" s="1">
        <v>2017</v>
      </c>
    </row>
    <row r="21" spans="1:12" x14ac:dyDescent="0.25">
      <c r="A21" s="1" t="s">
        <v>2393</v>
      </c>
      <c r="B21" s="1">
        <v>100</v>
      </c>
      <c r="C21" s="1">
        <v>186</v>
      </c>
      <c r="D21" s="1">
        <v>21.84</v>
      </c>
      <c r="E21" s="1">
        <v>11.71</v>
      </c>
      <c r="F21" s="1">
        <v>6.03</v>
      </c>
      <c r="G21" s="1">
        <v>5.55</v>
      </c>
      <c r="H21" s="1">
        <v>4616</v>
      </c>
      <c r="I21" s="1">
        <v>0</v>
      </c>
      <c r="J21" s="1">
        <v>0.95</v>
      </c>
      <c r="K21" s="1">
        <v>0</v>
      </c>
      <c r="L21" s="1">
        <v>2017</v>
      </c>
    </row>
    <row r="22" spans="1:12" x14ac:dyDescent="0.25">
      <c r="A22" s="1" t="s">
        <v>2394</v>
      </c>
      <c r="B22" s="1">
        <v>100</v>
      </c>
      <c r="C22" s="1">
        <v>193</v>
      </c>
      <c r="D22" s="1">
        <v>18.940000000000001</v>
      </c>
      <c r="E22" s="1">
        <v>13.73</v>
      </c>
      <c r="F22" s="1">
        <v>7.25</v>
      </c>
      <c r="G22" s="1">
        <v>5.45</v>
      </c>
      <c r="H22" s="1">
        <v>4339</v>
      </c>
      <c r="I22" s="1">
        <v>0</v>
      </c>
      <c r="J22" s="1">
        <v>1.1499999999999999</v>
      </c>
      <c r="K22" s="1">
        <v>0</v>
      </c>
      <c r="L22" s="1">
        <v>2017</v>
      </c>
    </row>
    <row r="23" spans="1:12" x14ac:dyDescent="0.25">
      <c r="A23" s="1" t="s">
        <v>2395</v>
      </c>
      <c r="B23" s="1">
        <v>100</v>
      </c>
      <c r="C23" s="1">
        <v>136</v>
      </c>
      <c r="D23" s="1">
        <v>15</v>
      </c>
      <c r="E23" s="1">
        <v>11.1</v>
      </c>
      <c r="F23" s="1">
        <v>3.7</v>
      </c>
      <c r="G23" s="1"/>
      <c r="H23" s="1">
        <v>4991</v>
      </c>
      <c r="I23" s="1"/>
      <c r="J23" s="1"/>
      <c r="K23" s="1">
        <v>0</v>
      </c>
      <c r="L23" s="1">
        <v>2017</v>
      </c>
    </row>
    <row r="24" spans="1:12" x14ac:dyDescent="0.25">
      <c r="A24" s="1" t="s">
        <v>2396</v>
      </c>
      <c r="B24" s="1">
        <v>100</v>
      </c>
      <c r="C24" s="1">
        <v>246</v>
      </c>
      <c r="D24" s="1">
        <v>37.200000000000003</v>
      </c>
      <c r="E24" s="1">
        <v>17.399999999999999</v>
      </c>
      <c r="F24" s="1">
        <v>3.1</v>
      </c>
      <c r="G24" s="1"/>
      <c r="H24" s="1">
        <v>21194</v>
      </c>
      <c r="I24" s="1"/>
      <c r="J24" s="1"/>
      <c r="K24" s="1">
        <v>0</v>
      </c>
      <c r="L24" s="1">
        <v>2017</v>
      </c>
    </row>
    <row r="25" spans="1:12" x14ac:dyDescent="0.25">
      <c r="A25" s="1" t="s">
        <v>2397</v>
      </c>
      <c r="B25" s="1">
        <v>100</v>
      </c>
      <c r="C25" s="1">
        <v>702</v>
      </c>
      <c r="D25" s="1">
        <v>4.2</v>
      </c>
      <c r="E25" s="1">
        <v>1.2</v>
      </c>
      <c r="F25" s="1">
        <v>75.599999999999994</v>
      </c>
      <c r="G25" s="1"/>
      <c r="H25" s="1">
        <v>450</v>
      </c>
      <c r="I25" s="1"/>
      <c r="J25" s="1"/>
      <c r="K25" s="1">
        <v>0</v>
      </c>
      <c r="L25" s="1">
        <v>2017</v>
      </c>
    </row>
    <row r="26" spans="1:12" x14ac:dyDescent="0.25">
      <c r="A26" s="1" t="s">
        <v>2398</v>
      </c>
      <c r="B26" s="1">
        <v>100</v>
      </c>
      <c r="C26" s="1">
        <v>146</v>
      </c>
      <c r="D26" s="1">
        <v>35.5</v>
      </c>
      <c r="E26" s="1">
        <v>0.3</v>
      </c>
      <c r="F26" s="1">
        <v>0.3</v>
      </c>
      <c r="G26" s="1"/>
      <c r="H26" s="1">
        <v>32</v>
      </c>
      <c r="I26" s="1"/>
      <c r="J26" s="1"/>
      <c r="K26" s="1">
        <v>0</v>
      </c>
      <c r="L26" s="1">
        <v>2017</v>
      </c>
    </row>
    <row r="27" spans="1:12" x14ac:dyDescent="0.25">
      <c r="A27" s="1" t="s">
        <v>2399</v>
      </c>
      <c r="B27" s="1">
        <v>100</v>
      </c>
      <c r="C27" s="1">
        <v>235</v>
      </c>
      <c r="D27" s="1">
        <v>68.569999999999993</v>
      </c>
      <c r="E27" s="1">
        <v>9.66</v>
      </c>
      <c r="F27" s="1">
        <v>4.01</v>
      </c>
      <c r="G27" s="1">
        <v>0</v>
      </c>
      <c r="H27" s="1">
        <v>7</v>
      </c>
      <c r="I27" s="1">
        <v>0</v>
      </c>
      <c r="J27" s="1">
        <v>0.74</v>
      </c>
      <c r="K27" s="1">
        <v>0</v>
      </c>
      <c r="L27" s="1">
        <v>2017</v>
      </c>
    </row>
    <row r="28" spans="1:12" x14ac:dyDescent="0.25">
      <c r="A28" s="1" t="s">
        <v>2400</v>
      </c>
      <c r="B28" s="1">
        <v>100</v>
      </c>
      <c r="C28" s="1">
        <v>484</v>
      </c>
      <c r="D28" s="1">
        <v>11.1</v>
      </c>
      <c r="E28" s="1">
        <v>0.9</v>
      </c>
      <c r="F28" s="1">
        <v>48.4</v>
      </c>
      <c r="G28" s="1"/>
      <c r="H28" s="1">
        <v>761</v>
      </c>
      <c r="I28" s="1"/>
      <c r="J28" s="1"/>
      <c r="K28" s="1">
        <v>0</v>
      </c>
      <c r="L28" s="1">
        <v>2017</v>
      </c>
    </row>
    <row r="29" spans="1:12" x14ac:dyDescent="0.25">
      <c r="A29" s="1" t="s">
        <v>2401</v>
      </c>
      <c r="B29" s="1">
        <v>100</v>
      </c>
      <c r="C29" s="1">
        <v>240</v>
      </c>
      <c r="D29" s="1">
        <v>12.12</v>
      </c>
      <c r="E29" s="1">
        <v>0.41</v>
      </c>
      <c r="F29" s="1">
        <v>21.12</v>
      </c>
      <c r="G29" s="1">
        <v>10.77</v>
      </c>
      <c r="H29" s="1">
        <v>993</v>
      </c>
      <c r="I29" s="1">
        <v>0</v>
      </c>
      <c r="J29" s="1">
        <v>2.95</v>
      </c>
      <c r="K29" s="1">
        <v>0</v>
      </c>
      <c r="L29" s="1">
        <v>2017</v>
      </c>
    </row>
    <row r="30" spans="1:12" x14ac:dyDescent="0.25">
      <c r="A30" s="1" t="s">
        <v>2402</v>
      </c>
      <c r="B30" s="1">
        <v>100</v>
      </c>
      <c r="C30" s="1">
        <v>457</v>
      </c>
      <c r="D30" s="1">
        <v>15.58</v>
      </c>
      <c r="E30" s="1">
        <v>0.77</v>
      </c>
      <c r="F30" s="1">
        <v>44.81</v>
      </c>
      <c r="G30" s="1">
        <v>15.95</v>
      </c>
      <c r="H30" s="1">
        <v>836</v>
      </c>
      <c r="I30" s="1">
        <v>0</v>
      </c>
      <c r="J30" s="1">
        <v>5.65</v>
      </c>
      <c r="K30" s="1">
        <v>0</v>
      </c>
      <c r="L30" s="1">
        <v>2017</v>
      </c>
    </row>
    <row r="31" spans="1:12" x14ac:dyDescent="0.25">
      <c r="A31" s="1" t="s">
        <v>2403</v>
      </c>
      <c r="B31" s="1">
        <v>100</v>
      </c>
      <c r="C31" s="1">
        <v>280</v>
      </c>
      <c r="D31" s="1">
        <v>73</v>
      </c>
      <c r="E31" s="1">
        <v>9.1999999999999993</v>
      </c>
      <c r="F31" s="1">
        <v>5.0999999999999996</v>
      </c>
      <c r="G31" s="1"/>
      <c r="H31" s="1">
        <v>50</v>
      </c>
      <c r="I31" s="1"/>
      <c r="J31" s="1"/>
      <c r="K31" s="1">
        <v>0</v>
      </c>
      <c r="L31" s="1">
        <v>2017</v>
      </c>
    </row>
    <row r="32" spans="1:12" x14ac:dyDescent="0.25">
      <c r="A32" s="1" t="s">
        <v>2404</v>
      </c>
      <c r="B32" s="1">
        <v>100</v>
      </c>
      <c r="C32" s="1">
        <v>0</v>
      </c>
      <c r="D32" s="1">
        <v>0</v>
      </c>
      <c r="E32" s="1">
        <v>0</v>
      </c>
      <c r="F32" s="1">
        <v>0</v>
      </c>
      <c r="G32" s="1"/>
      <c r="H32" s="1">
        <v>32220</v>
      </c>
      <c r="I32" s="1"/>
      <c r="J32" s="1"/>
      <c r="K32" s="1">
        <v>0</v>
      </c>
      <c r="L32" s="1">
        <v>2017</v>
      </c>
    </row>
    <row r="33" spans="1:12" x14ac:dyDescent="0.25">
      <c r="A33" s="1" t="s">
        <v>2405</v>
      </c>
      <c r="B33" s="1">
        <v>100</v>
      </c>
      <c r="C33" s="1">
        <v>0</v>
      </c>
      <c r="D33" s="1">
        <v>0</v>
      </c>
      <c r="E33" s="1">
        <v>0</v>
      </c>
      <c r="F33" s="1">
        <v>0</v>
      </c>
      <c r="G33" s="1"/>
      <c r="H33" s="1">
        <v>33597</v>
      </c>
      <c r="I33" s="1"/>
      <c r="J33" s="1"/>
      <c r="K33" s="1">
        <v>0</v>
      </c>
      <c r="L33" s="1">
        <v>2017</v>
      </c>
    </row>
    <row r="34" spans="1:12" x14ac:dyDescent="0.25">
      <c r="A34" s="1" t="s">
        <v>2406</v>
      </c>
      <c r="B34" s="1">
        <v>100</v>
      </c>
      <c r="C34" s="1">
        <v>2</v>
      </c>
      <c r="D34" s="1">
        <v>0.39</v>
      </c>
      <c r="E34" s="1">
        <v>0</v>
      </c>
      <c r="F34" s="1">
        <v>0.01</v>
      </c>
      <c r="G34" s="1">
        <v>0</v>
      </c>
      <c r="H34" s="1">
        <v>36025</v>
      </c>
      <c r="I34" s="1">
        <v>0</v>
      </c>
      <c r="J34" s="1">
        <v>0</v>
      </c>
      <c r="K34" s="1">
        <v>0</v>
      </c>
      <c r="L34" s="1">
        <v>2017</v>
      </c>
    </row>
    <row r="35" spans="1:12" x14ac:dyDescent="0.25">
      <c r="A35" s="1" t="s">
        <v>2407</v>
      </c>
      <c r="B35" s="1">
        <v>100</v>
      </c>
      <c r="C35" s="1">
        <v>15</v>
      </c>
      <c r="D35" s="1">
        <v>3.87</v>
      </c>
      <c r="E35" s="1">
        <v>0</v>
      </c>
      <c r="F35" s="1">
        <v>0</v>
      </c>
      <c r="G35" s="1">
        <v>0</v>
      </c>
      <c r="H35" s="1">
        <v>34205</v>
      </c>
      <c r="I35" s="1">
        <v>0</v>
      </c>
      <c r="J35" s="1">
        <v>0</v>
      </c>
      <c r="K35" s="1">
        <v>0</v>
      </c>
      <c r="L35" s="1">
        <v>2017</v>
      </c>
    </row>
    <row r="36" spans="1:12" x14ac:dyDescent="0.25">
      <c r="A36" s="1" t="s">
        <v>2408</v>
      </c>
      <c r="B36" s="1">
        <v>100</v>
      </c>
      <c r="C36" s="1">
        <v>0</v>
      </c>
      <c r="D36" s="1">
        <v>0</v>
      </c>
      <c r="E36" s="1">
        <v>0.01</v>
      </c>
      <c r="F36" s="1">
        <v>0.01</v>
      </c>
      <c r="G36" s="1">
        <v>0</v>
      </c>
      <c r="H36" s="1">
        <v>38330</v>
      </c>
      <c r="I36" s="1">
        <v>0</v>
      </c>
      <c r="J36" s="1">
        <v>0</v>
      </c>
      <c r="K36" s="1">
        <v>0</v>
      </c>
      <c r="L36" s="1">
        <v>2017</v>
      </c>
    </row>
    <row r="37" spans="1:12" x14ac:dyDescent="0.25">
      <c r="A37" s="1" t="s">
        <v>2409</v>
      </c>
      <c r="B37" s="1">
        <v>100</v>
      </c>
      <c r="C37" s="1">
        <v>101</v>
      </c>
      <c r="D37" s="1">
        <v>10.1</v>
      </c>
      <c r="E37" s="1">
        <v>3.8</v>
      </c>
      <c r="F37" s="1">
        <v>5</v>
      </c>
      <c r="G37" s="1">
        <v>8.4</v>
      </c>
      <c r="H37" s="1">
        <v>610</v>
      </c>
      <c r="I37" s="1"/>
      <c r="J37" s="1"/>
      <c r="K37" s="1">
        <v>0</v>
      </c>
      <c r="L37" s="1">
        <v>2017</v>
      </c>
    </row>
    <row r="38" spans="1:12" x14ac:dyDescent="0.25">
      <c r="A38" s="1" t="s">
        <v>2410</v>
      </c>
      <c r="B38" s="1">
        <v>100</v>
      </c>
      <c r="C38" s="1">
        <v>181</v>
      </c>
      <c r="D38" s="1">
        <v>42.98</v>
      </c>
      <c r="E38" s="1">
        <v>2.17</v>
      </c>
      <c r="F38" s="1">
        <v>0.01</v>
      </c>
      <c r="G38" s="1">
        <v>28.19</v>
      </c>
      <c r="H38" s="1">
        <v>1964</v>
      </c>
      <c r="I38" s="1">
        <v>0</v>
      </c>
      <c r="J38" s="1">
        <v>0</v>
      </c>
      <c r="K38" s="1">
        <v>0</v>
      </c>
      <c r="L38" s="1">
        <v>2017</v>
      </c>
    </row>
    <row r="39" spans="1:12" x14ac:dyDescent="0.25">
      <c r="A39" s="1" t="s">
        <v>2411</v>
      </c>
      <c r="B39" s="1">
        <v>100</v>
      </c>
      <c r="C39" s="1">
        <v>81</v>
      </c>
      <c r="D39" s="1">
        <v>13.43</v>
      </c>
      <c r="E39" s="1">
        <v>1.52</v>
      </c>
      <c r="F39" s="1">
        <v>2.4</v>
      </c>
      <c r="G39" s="1">
        <v>6.72</v>
      </c>
      <c r="H39" s="1">
        <v>585</v>
      </c>
      <c r="I39" s="1">
        <v>0</v>
      </c>
      <c r="J39" s="1">
        <v>0.36</v>
      </c>
      <c r="K39" s="1">
        <v>0</v>
      </c>
      <c r="L39" s="1">
        <v>2017</v>
      </c>
    </row>
    <row r="40" spans="1:12" x14ac:dyDescent="0.25">
      <c r="A40" s="1" t="s">
        <v>2412</v>
      </c>
      <c r="B40" s="1">
        <v>100</v>
      </c>
      <c r="C40" s="1">
        <v>93</v>
      </c>
      <c r="D40" s="1">
        <v>13.5</v>
      </c>
      <c r="E40" s="1">
        <v>2.42</v>
      </c>
      <c r="F40" s="1">
        <v>3.22</v>
      </c>
      <c r="G40" s="1">
        <v>0</v>
      </c>
      <c r="H40" s="1">
        <v>539</v>
      </c>
      <c r="I40" s="1">
        <v>0</v>
      </c>
      <c r="J40" s="1">
        <v>0.41</v>
      </c>
      <c r="K40" s="1">
        <v>0</v>
      </c>
      <c r="L40" s="1">
        <v>2017</v>
      </c>
    </row>
    <row r="41" spans="1:12" x14ac:dyDescent="0.25">
      <c r="A41" s="1" t="s">
        <v>2413</v>
      </c>
      <c r="B41" s="1">
        <v>100</v>
      </c>
      <c r="C41" s="1">
        <v>189</v>
      </c>
      <c r="D41" s="1">
        <v>24.3</v>
      </c>
      <c r="E41" s="1">
        <v>13.2</v>
      </c>
      <c r="F41" s="1">
        <v>4.3</v>
      </c>
      <c r="G41" s="1"/>
      <c r="H41" s="1">
        <v>3227</v>
      </c>
      <c r="I41" s="1"/>
      <c r="J41" s="1"/>
      <c r="K41" s="1">
        <v>0</v>
      </c>
      <c r="L41" s="1">
        <v>2017</v>
      </c>
    </row>
    <row r="42" spans="1:12" x14ac:dyDescent="0.25">
      <c r="A42" s="1" t="s">
        <v>2414</v>
      </c>
      <c r="B42" s="1">
        <v>100</v>
      </c>
      <c r="C42" s="1">
        <v>385</v>
      </c>
      <c r="D42" s="1">
        <v>60</v>
      </c>
      <c r="E42" s="1">
        <v>9</v>
      </c>
      <c r="F42" s="1">
        <v>12</v>
      </c>
      <c r="G42" s="1">
        <v>0</v>
      </c>
      <c r="H42" s="1">
        <v>4000</v>
      </c>
      <c r="I42" s="1">
        <v>0</v>
      </c>
      <c r="J42" s="1">
        <v>0</v>
      </c>
      <c r="K42" s="1">
        <v>0</v>
      </c>
      <c r="L42" s="1">
        <v>2006</v>
      </c>
    </row>
    <row r="43" spans="1:12" x14ac:dyDescent="0.25">
      <c r="A43" s="1" t="s">
        <v>2415</v>
      </c>
      <c r="B43" s="1">
        <v>100</v>
      </c>
      <c r="C43" s="1">
        <v>90</v>
      </c>
      <c r="D43" s="1">
        <v>15.24</v>
      </c>
      <c r="E43" s="1">
        <v>5.05</v>
      </c>
      <c r="F43" s="1">
        <v>1.01</v>
      </c>
      <c r="G43" s="1">
        <v>2.6</v>
      </c>
      <c r="H43" s="1">
        <v>238</v>
      </c>
      <c r="I43" s="1">
        <v>6</v>
      </c>
      <c r="J43" s="1">
        <v>0.35</v>
      </c>
      <c r="K43" s="1">
        <v>0</v>
      </c>
      <c r="L43" s="1">
        <v>2017</v>
      </c>
    </row>
    <row r="44" spans="1:12" x14ac:dyDescent="0.25">
      <c r="A44" s="1" t="s">
        <v>2416</v>
      </c>
      <c r="B44" s="1">
        <v>100</v>
      </c>
      <c r="C44" s="1">
        <v>81</v>
      </c>
      <c r="D44" s="1">
        <v>13.43</v>
      </c>
      <c r="E44" s="1">
        <v>1.52</v>
      </c>
      <c r="F44" s="1">
        <v>2.4</v>
      </c>
      <c r="G44" s="1">
        <v>6.72</v>
      </c>
      <c r="H44" s="1">
        <v>585</v>
      </c>
      <c r="I44" s="1">
        <v>0</v>
      </c>
      <c r="J44" s="1">
        <v>0.36</v>
      </c>
      <c r="K44" s="1">
        <v>0</v>
      </c>
      <c r="L44" s="1">
        <v>2017</v>
      </c>
    </row>
    <row r="45" spans="1:12" x14ac:dyDescent="0.25">
      <c r="A45" s="1" t="s">
        <v>2417</v>
      </c>
      <c r="B45" s="1">
        <v>100</v>
      </c>
      <c r="C45" s="1">
        <v>290</v>
      </c>
      <c r="D45" s="1">
        <v>64.3</v>
      </c>
      <c r="E45" s="1">
        <v>6</v>
      </c>
      <c r="F45" s="1">
        <v>1</v>
      </c>
      <c r="G45" s="1">
        <v>0</v>
      </c>
      <c r="H45" s="1">
        <v>8480</v>
      </c>
      <c r="I45" s="1">
        <v>0</v>
      </c>
      <c r="J45" s="1">
        <v>0</v>
      </c>
      <c r="K45" s="1">
        <v>0</v>
      </c>
      <c r="L45" s="1">
        <v>2011</v>
      </c>
    </row>
    <row r="46" spans="1:12" x14ac:dyDescent="0.25">
      <c r="A46" s="1" t="s">
        <v>2418</v>
      </c>
      <c r="B46" s="1">
        <v>100</v>
      </c>
      <c r="C46" s="1">
        <v>14</v>
      </c>
      <c r="D46" s="1">
        <v>3.5</v>
      </c>
      <c r="E46" s="1">
        <v>0</v>
      </c>
      <c r="F46" s="1">
        <v>0</v>
      </c>
      <c r="G46" s="1"/>
      <c r="H46" s="1">
        <v>3</v>
      </c>
      <c r="I46" s="1"/>
      <c r="J46" s="1"/>
      <c r="K46" s="1">
        <v>0</v>
      </c>
      <c r="L46" s="1">
        <v>2017</v>
      </c>
    </row>
    <row r="47" spans="1:12" x14ac:dyDescent="0.25">
      <c r="A47" s="1" t="s">
        <v>2419</v>
      </c>
      <c r="B47" s="1">
        <v>100</v>
      </c>
      <c r="C47" s="1">
        <v>43</v>
      </c>
      <c r="D47" s="1">
        <v>10.5</v>
      </c>
      <c r="E47" s="1">
        <v>0.2</v>
      </c>
      <c r="F47" s="1">
        <v>0</v>
      </c>
      <c r="G47" s="1"/>
      <c r="H47" s="1">
        <v>20</v>
      </c>
      <c r="I47" s="1"/>
      <c r="J47" s="1"/>
      <c r="K47" s="1">
        <v>0</v>
      </c>
      <c r="L47" s="1">
        <v>2017</v>
      </c>
    </row>
    <row r="48" spans="1:12" x14ac:dyDescent="0.25">
      <c r="A48" s="1" t="s">
        <v>2420</v>
      </c>
      <c r="B48" s="1">
        <v>100</v>
      </c>
      <c r="C48" s="1">
        <v>11</v>
      </c>
      <c r="D48" s="1">
        <v>2.7</v>
      </c>
      <c r="E48" s="1">
        <v>0</v>
      </c>
      <c r="F48" s="1">
        <v>0</v>
      </c>
      <c r="G48" s="1"/>
      <c r="H48" s="1">
        <v>2</v>
      </c>
      <c r="I48" s="1"/>
      <c r="J48" s="1"/>
      <c r="K48" s="1">
        <v>0</v>
      </c>
      <c r="L48" s="1">
        <v>2017</v>
      </c>
    </row>
    <row r="49" spans="1:12" x14ac:dyDescent="0.25">
      <c r="A49" s="1" t="s">
        <v>2421</v>
      </c>
      <c r="B49" s="1">
        <v>100</v>
      </c>
      <c r="C49" s="1">
        <v>46</v>
      </c>
      <c r="D49" s="1">
        <v>7.4</v>
      </c>
      <c r="E49" s="1">
        <v>0.2</v>
      </c>
      <c r="F49" s="1">
        <v>0</v>
      </c>
      <c r="G49" s="1"/>
      <c r="H49" s="1">
        <v>12</v>
      </c>
      <c r="I49" s="1">
        <v>0</v>
      </c>
      <c r="J49" s="1"/>
      <c r="K49" s="1">
        <v>0</v>
      </c>
      <c r="L49" s="1">
        <v>2017</v>
      </c>
    </row>
    <row r="50" spans="1:12" x14ac:dyDescent="0.25">
      <c r="A50" s="1" t="s">
        <v>2422</v>
      </c>
      <c r="B50" s="1">
        <v>100</v>
      </c>
      <c r="C50" s="1">
        <v>12</v>
      </c>
      <c r="D50" s="1">
        <v>3</v>
      </c>
      <c r="E50" s="1">
        <v>0.1</v>
      </c>
      <c r="F50" s="1">
        <v>0</v>
      </c>
      <c r="G50" s="1"/>
      <c r="H50" s="1">
        <v>39</v>
      </c>
      <c r="I50" s="1"/>
      <c r="J50" s="1"/>
      <c r="K50" s="1">
        <v>0</v>
      </c>
      <c r="L50" s="1">
        <v>2017</v>
      </c>
    </row>
    <row r="51" spans="1:12" x14ac:dyDescent="0.25">
      <c r="A51" s="1" t="s">
        <v>2423</v>
      </c>
      <c r="B51" s="1">
        <v>100</v>
      </c>
      <c r="C51" s="1">
        <v>1</v>
      </c>
      <c r="D51" s="1">
        <v>0.34</v>
      </c>
      <c r="E51" s="1">
        <v>0.02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2017</v>
      </c>
    </row>
    <row r="52" spans="1:12" x14ac:dyDescent="0.25">
      <c r="A52" s="1" t="s">
        <v>2424</v>
      </c>
      <c r="B52" s="1">
        <v>100</v>
      </c>
      <c r="C52" s="1">
        <v>22</v>
      </c>
      <c r="D52" s="1">
        <v>1.2</v>
      </c>
      <c r="E52" s="1">
        <v>0.1</v>
      </c>
      <c r="F52" s="1">
        <v>0</v>
      </c>
      <c r="G52" s="1"/>
      <c r="H52" s="1">
        <v>4</v>
      </c>
      <c r="I52" s="1">
        <v>0</v>
      </c>
      <c r="J52" s="1"/>
      <c r="K52" s="1">
        <v>0</v>
      </c>
      <c r="L52" s="1">
        <v>2017</v>
      </c>
    </row>
    <row r="53" spans="1:12" x14ac:dyDescent="0.25">
      <c r="A53" s="1" t="s">
        <v>2425</v>
      </c>
      <c r="B53" s="1">
        <v>100</v>
      </c>
      <c r="C53" s="1">
        <v>19</v>
      </c>
      <c r="D53" s="1">
        <v>4.7</v>
      </c>
      <c r="E53" s="1">
        <v>0</v>
      </c>
      <c r="F53" s="1">
        <v>0</v>
      </c>
      <c r="G53" s="1"/>
      <c r="H53" s="1">
        <v>2</v>
      </c>
      <c r="I53" s="1"/>
      <c r="J53" s="1"/>
      <c r="K53" s="1">
        <v>0</v>
      </c>
      <c r="L53" s="1">
        <v>2017</v>
      </c>
    </row>
    <row r="54" spans="1:12" x14ac:dyDescent="0.25">
      <c r="A54" s="1" t="s">
        <v>2426</v>
      </c>
      <c r="B54" s="1">
        <v>100</v>
      </c>
      <c r="C54" s="1">
        <v>1</v>
      </c>
      <c r="D54" s="1">
        <v>0.34</v>
      </c>
      <c r="E54" s="1">
        <v>0.02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2017</v>
      </c>
    </row>
    <row r="55" spans="1:12" x14ac:dyDescent="0.25">
      <c r="A55" s="1" t="s">
        <v>2427</v>
      </c>
      <c r="B55" s="1">
        <v>100</v>
      </c>
      <c r="C55" s="1">
        <v>240</v>
      </c>
      <c r="D55" s="1">
        <v>39.18</v>
      </c>
      <c r="E55" s="1">
        <v>9.8800000000000008</v>
      </c>
      <c r="F55" s="1">
        <v>4.8099999999999996</v>
      </c>
      <c r="G55" s="1">
        <v>25.71</v>
      </c>
      <c r="H55" s="1">
        <v>2619</v>
      </c>
      <c r="I55" s="1">
        <v>0</v>
      </c>
      <c r="J55" s="1">
        <v>0.73</v>
      </c>
      <c r="K55" s="1">
        <v>0</v>
      </c>
      <c r="L55" s="1">
        <v>2017</v>
      </c>
    </row>
    <row r="56" spans="1:12" x14ac:dyDescent="0.25">
      <c r="A56" s="1" t="s">
        <v>2428</v>
      </c>
      <c r="B56" s="1">
        <v>100</v>
      </c>
      <c r="C56" s="1">
        <v>240</v>
      </c>
      <c r="D56" s="1">
        <v>39.18</v>
      </c>
      <c r="E56" s="1">
        <v>9.8800000000000008</v>
      </c>
      <c r="F56" s="1">
        <v>4.8099999999999996</v>
      </c>
      <c r="G56" s="1">
        <v>25.71</v>
      </c>
      <c r="H56" s="1">
        <v>2619</v>
      </c>
      <c r="I56" s="1">
        <v>0</v>
      </c>
      <c r="J56" s="1">
        <v>0.73</v>
      </c>
      <c r="K56" s="1">
        <v>0</v>
      </c>
      <c r="L56" s="1">
        <v>2017</v>
      </c>
    </row>
    <row r="57" spans="1:12" x14ac:dyDescent="0.25">
      <c r="A57" s="1" t="s">
        <v>2429</v>
      </c>
      <c r="B57" s="1">
        <v>100</v>
      </c>
      <c r="C57" s="1">
        <v>238</v>
      </c>
      <c r="D57" s="1">
        <v>45.2</v>
      </c>
      <c r="E57" s="1">
        <v>12.5</v>
      </c>
      <c r="F57" s="1">
        <v>0.8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2011</v>
      </c>
    </row>
    <row r="58" spans="1:12" x14ac:dyDescent="0.25">
      <c r="A58" s="1" t="s">
        <v>2430</v>
      </c>
      <c r="B58" s="1">
        <v>100</v>
      </c>
      <c r="C58" s="1">
        <v>364</v>
      </c>
      <c r="D58" s="1">
        <v>79.8</v>
      </c>
      <c r="E58" s="1">
        <v>8.8000000000000007</v>
      </c>
      <c r="F58" s="1">
        <v>1.1000000000000001</v>
      </c>
      <c r="G58" s="1"/>
      <c r="H58" s="1">
        <v>52</v>
      </c>
      <c r="I58" s="1">
        <v>0</v>
      </c>
      <c r="J58" s="1">
        <v>-0.23</v>
      </c>
      <c r="K58" s="1">
        <v>0</v>
      </c>
      <c r="L58" s="1">
        <v>2017</v>
      </c>
    </row>
    <row r="59" spans="1:12" x14ac:dyDescent="0.25">
      <c r="A59" s="1" t="s">
        <v>2431</v>
      </c>
      <c r="B59" s="1">
        <v>100</v>
      </c>
      <c r="C59" s="1">
        <v>374</v>
      </c>
      <c r="D59" s="1">
        <v>75.2</v>
      </c>
      <c r="E59" s="1">
        <v>5.6</v>
      </c>
      <c r="F59" s="1">
        <v>5.6</v>
      </c>
      <c r="G59" s="1"/>
      <c r="H59" s="1">
        <v>53</v>
      </c>
      <c r="I59" s="1">
        <v>0</v>
      </c>
      <c r="J59" s="1">
        <v>-1.61</v>
      </c>
      <c r="K59" s="1">
        <v>0</v>
      </c>
      <c r="L59" s="1">
        <v>2017</v>
      </c>
    </row>
    <row r="60" spans="1:12" x14ac:dyDescent="0.25">
      <c r="A60" s="1" t="s">
        <v>2432</v>
      </c>
      <c r="B60" s="1">
        <v>100</v>
      </c>
      <c r="C60" s="1">
        <v>74</v>
      </c>
      <c r="D60" s="1">
        <v>17.7</v>
      </c>
      <c r="E60" s="1">
        <v>0.5</v>
      </c>
      <c r="F60" s="1">
        <v>0.1</v>
      </c>
      <c r="G60" s="1"/>
      <c r="H60" s="1">
        <v>1671</v>
      </c>
      <c r="I60" s="1"/>
      <c r="J60" s="1"/>
      <c r="K60" s="1">
        <v>0</v>
      </c>
      <c r="L60" s="1">
        <v>2017</v>
      </c>
    </row>
    <row r="61" spans="1:12" x14ac:dyDescent="0.25">
      <c r="A61" s="1" t="s">
        <v>2433</v>
      </c>
      <c r="B61" s="1">
        <v>100</v>
      </c>
      <c r="C61" s="1">
        <v>559</v>
      </c>
      <c r="D61" s="1">
        <v>47.5</v>
      </c>
      <c r="E61" s="1">
        <v>5.7</v>
      </c>
      <c r="F61" s="1">
        <v>38.5</v>
      </c>
      <c r="G61" s="1"/>
      <c r="H61" s="1">
        <v>15</v>
      </c>
      <c r="I61" s="1">
        <v>0</v>
      </c>
      <c r="J61" s="1">
        <v>-10.76</v>
      </c>
      <c r="K61" s="1">
        <v>0</v>
      </c>
      <c r="L61" s="1">
        <v>2017</v>
      </c>
    </row>
    <row r="62" spans="1:12" x14ac:dyDescent="0.25">
      <c r="A62" s="1" t="s">
        <v>2434</v>
      </c>
      <c r="B62" s="1">
        <v>100</v>
      </c>
      <c r="C62" s="1">
        <v>417</v>
      </c>
      <c r="D62" s="1">
        <v>66.400000000000006</v>
      </c>
      <c r="E62" s="1">
        <v>7.2</v>
      </c>
      <c r="F62" s="1">
        <v>13.6</v>
      </c>
      <c r="G62" s="1"/>
      <c r="H62" s="1">
        <v>280</v>
      </c>
      <c r="I62" s="1">
        <v>0</v>
      </c>
      <c r="J62" s="1">
        <v>-4.1100000000000003</v>
      </c>
      <c r="K62" s="1">
        <v>0</v>
      </c>
      <c r="L62" s="1">
        <v>2017</v>
      </c>
    </row>
    <row r="63" spans="1:12" x14ac:dyDescent="0.25">
      <c r="A63" s="1" t="s">
        <v>2435</v>
      </c>
      <c r="B63" s="1">
        <v>100</v>
      </c>
      <c r="C63" s="1">
        <v>174</v>
      </c>
      <c r="D63" s="1">
        <v>25.1</v>
      </c>
      <c r="E63" s="1">
        <v>16.600000000000001</v>
      </c>
      <c r="F63" s="1">
        <v>0.8</v>
      </c>
      <c r="G63" s="1"/>
      <c r="H63" s="1"/>
      <c r="I63" s="1"/>
      <c r="J63" s="1"/>
      <c r="K63" s="1">
        <v>0</v>
      </c>
      <c r="L63" s="1">
        <v>2017</v>
      </c>
    </row>
    <row r="64" spans="1:12" x14ac:dyDescent="0.25">
      <c r="A64" s="1" t="s">
        <v>2436</v>
      </c>
      <c r="B64" s="1">
        <v>100</v>
      </c>
      <c r="C64" s="1">
        <v>257</v>
      </c>
      <c r="D64" s="1">
        <v>49.07</v>
      </c>
      <c r="E64" s="1">
        <v>5.86</v>
      </c>
      <c r="F64" s="1">
        <v>4.09</v>
      </c>
      <c r="G64" s="1">
        <v>14.87</v>
      </c>
      <c r="H64" s="1">
        <v>15836</v>
      </c>
      <c r="I64" s="1">
        <v>8.0399999999999991</v>
      </c>
      <c r="J64" s="1">
        <v>1.59</v>
      </c>
      <c r="K64" s="1">
        <v>0</v>
      </c>
      <c r="L64" s="1">
        <v>2017</v>
      </c>
    </row>
    <row r="65" spans="1:12" x14ac:dyDescent="0.25">
      <c r="A65" s="1" t="s">
        <v>2437</v>
      </c>
      <c r="B65" s="1">
        <v>100</v>
      </c>
      <c r="C65" s="1">
        <v>77</v>
      </c>
      <c r="D65" s="1">
        <v>13.02</v>
      </c>
      <c r="E65" s="1">
        <v>6.19</v>
      </c>
      <c r="F65" s="1">
        <v>0</v>
      </c>
      <c r="G65" s="1">
        <v>0</v>
      </c>
      <c r="H65" s="1">
        <v>6166</v>
      </c>
      <c r="I65" s="1">
        <v>0</v>
      </c>
      <c r="J65" s="1">
        <v>0</v>
      </c>
      <c r="K65" s="1">
        <v>0</v>
      </c>
      <c r="L65" s="1">
        <v>2017</v>
      </c>
    </row>
    <row r="66" spans="1:12" x14ac:dyDescent="0.25">
      <c r="A66" s="1" t="s">
        <v>2438</v>
      </c>
      <c r="B66" s="1">
        <v>100</v>
      </c>
      <c r="C66" s="1">
        <v>77</v>
      </c>
      <c r="D66" s="1">
        <v>13.02</v>
      </c>
      <c r="E66" s="1">
        <v>6.19</v>
      </c>
      <c r="F66" s="1">
        <v>0</v>
      </c>
      <c r="G66" s="1">
        <v>0</v>
      </c>
      <c r="H66" s="1">
        <v>6166</v>
      </c>
      <c r="I66" s="1">
        <v>0</v>
      </c>
      <c r="J66" s="1">
        <v>0</v>
      </c>
      <c r="K66" s="1">
        <v>0</v>
      </c>
      <c r="L66" s="1">
        <v>2017</v>
      </c>
    </row>
    <row r="67" spans="1:12" x14ac:dyDescent="0.25">
      <c r="A67" s="1" t="s">
        <v>2439</v>
      </c>
      <c r="B67" s="1">
        <v>100</v>
      </c>
      <c r="C67" s="1">
        <v>189</v>
      </c>
      <c r="D67" s="1">
        <v>24.3</v>
      </c>
      <c r="E67" s="1">
        <v>13.2</v>
      </c>
      <c r="F67" s="1">
        <v>4.3</v>
      </c>
      <c r="G67" s="1"/>
      <c r="H67" s="1">
        <v>3227</v>
      </c>
      <c r="I67" s="1"/>
      <c r="J67" s="1"/>
      <c r="K67" s="1">
        <v>0</v>
      </c>
      <c r="L67" s="1">
        <v>2017</v>
      </c>
    </row>
    <row r="68" spans="1:12" x14ac:dyDescent="0.25">
      <c r="A68" s="1" t="s">
        <v>2440</v>
      </c>
      <c r="B68" s="1">
        <v>100</v>
      </c>
      <c r="C68" s="1">
        <v>108</v>
      </c>
      <c r="D68" s="1">
        <v>14.9</v>
      </c>
      <c r="E68" s="1">
        <v>10.199999999999999</v>
      </c>
      <c r="F68" s="1">
        <v>0.8</v>
      </c>
      <c r="G68" s="1"/>
      <c r="H68" s="1">
        <v>961</v>
      </c>
      <c r="I68" s="1"/>
      <c r="J68" s="1"/>
      <c r="K68" s="1">
        <v>0</v>
      </c>
      <c r="L68" s="1">
        <v>2017</v>
      </c>
    </row>
    <row r="69" spans="1:12" x14ac:dyDescent="0.25">
      <c r="A69" s="1" t="s">
        <v>2441</v>
      </c>
      <c r="B69" s="1">
        <v>100</v>
      </c>
      <c r="C69" s="1">
        <v>412</v>
      </c>
      <c r="D69" s="1">
        <v>28.8</v>
      </c>
      <c r="E69" s="1">
        <v>38.799999999999997</v>
      </c>
      <c r="F69" s="1">
        <v>16.399999999999999</v>
      </c>
      <c r="G69" s="1"/>
      <c r="H69" s="1">
        <v>2487</v>
      </c>
      <c r="I69" s="1"/>
      <c r="J69" s="1"/>
      <c r="K69" s="1">
        <v>0</v>
      </c>
      <c r="L69" s="1">
        <v>2017</v>
      </c>
    </row>
    <row r="70" spans="1:12" x14ac:dyDescent="0.25">
      <c r="A70" s="1" t="s">
        <v>2442</v>
      </c>
      <c r="B70" s="1">
        <v>100</v>
      </c>
      <c r="C70" s="1">
        <v>374</v>
      </c>
      <c r="D70" s="1">
        <v>60.1</v>
      </c>
      <c r="E70" s="1">
        <v>15</v>
      </c>
      <c r="F70" s="1">
        <v>8.1999999999999993</v>
      </c>
      <c r="G70" s="1"/>
      <c r="H70" s="1">
        <v>2500</v>
      </c>
      <c r="I70" s="1">
        <v>0</v>
      </c>
      <c r="J70" s="1">
        <v>-1.41</v>
      </c>
      <c r="K70" s="1">
        <v>0</v>
      </c>
      <c r="L70" s="1">
        <v>2017</v>
      </c>
    </row>
    <row r="71" spans="1:12" x14ac:dyDescent="0.25">
      <c r="A71" s="1" t="s">
        <v>2443</v>
      </c>
      <c r="B71" s="1">
        <v>100</v>
      </c>
      <c r="C71" s="1">
        <v>72</v>
      </c>
      <c r="D71" s="1">
        <v>11.39</v>
      </c>
      <c r="E71" s="1">
        <v>2.4700000000000002</v>
      </c>
      <c r="F71" s="1">
        <v>1.89</v>
      </c>
      <c r="G71" s="1">
        <v>7.48</v>
      </c>
      <c r="H71" s="1">
        <v>482</v>
      </c>
      <c r="I71" s="1">
        <v>4.41</v>
      </c>
      <c r="J71" s="1">
        <v>0.39</v>
      </c>
      <c r="K71" s="1">
        <v>0</v>
      </c>
      <c r="L71" s="1">
        <v>2017</v>
      </c>
    </row>
    <row r="72" spans="1:12" x14ac:dyDescent="0.25">
      <c r="A72" s="1" t="s">
        <v>2444</v>
      </c>
      <c r="B72" s="1">
        <v>200</v>
      </c>
      <c r="C72" s="1">
        <v>166</v>
      </c>
      <c r="D72" s="1">
        <v>22</v>
      </c>
      <c r="E72" s="1">
        <v>4</v>
      </c>
      <c r="F72" s="1">
        <v>7</v>
      </c>
      <c r="G72" s="1">
        <v>0</v>
      </c>
      <c r="H72" s="1">
        <v>1100</v>
      </c>
      <c r="I72" s="1">
        <v>0</v>
      </c>
      <c r="J72" s="1">
        <v>0</v>
      </c>
      <c r="K72" s="1">
        <v>0</v>
      </c>
      <c r="L72" s="1">
        <v>2006</v>
      </c>
    </row>
    <row r="73" spans="1:12" x14ac:dyDescent="0.25">
      <c r="A73" s="1" t="s">
        <v>2445</v>
      </c>
      <c r="B73" s="1">
        <v>200</v>
      </c>
      <c r="C73" s="1">
        <v>176</v>
      </c>
      <c r="D73" s="1">
        <v>20</v>
      </c>
      <c r="E73" s="1">
        <v>6</v>
      </c>
      <c r="F73" s="1">
        <v>8</v>
      </c>
      <c r="G73" s="1">
        <v>0</v>
      </c>
      <c r="H73" s="1">
        <v>1080</v>
      </c>
      <c r="I73" s="1">
        <v>0</v>
      </c>
      <c r="J73" s="1">
        <v>0</v>
      </c>
      <c r="K73" s="1">
        <v>0</v>
      </c>
      <c r="L73" s="1">
        <v>2006</v>
      </c>
    </row>
    <row r="74" spans="1:12" x14ac:dyDescent="0.25">
      <c r="A74" s="1" t="s">
        <v>2446</v>
      </c>
      <c r="B74" s="1">
        <v>200</v>
      </c>
      <c r="C74" s="1">
        <v>740</v>
      </c>
      <c r="D74" s="1">
        <v>114</v>
      </c>
      <c r="E74" s="1">
        <v>18</v>
      </c>
      <c r="F74" s="1">
        <v>24</v>
      </c>
      <c r="G74" s="1">
        <v>0</v>
      </c>
      <c r="H74" s="1">
        <v>8100</v>
      </c>
      <c r="I74" s="1">
        <v>0</v>
      </c>
      <c r="J74" s="1">
        <v>0</v>
      </c>
      <c r="K74" s="1">
        <v>0</v>
      </c>
      <c r="L74" s="1">
        <v>2006</v>
      </c>
    </row>
    <row r="75" spans="1:12" x14ac:dyDescent="0.25">
      <c r="A75" s="1" t="s">
        <v>2447</v>
      </c>
      <c r="B75" s="1">
        <v>200</v>
      </c>
      <c r="C75" s="1">
        <v>880</v>
      </c>
      <c r="D75" s="1">
        <v>132</v>
      </c>
      <c r="E75" s="1">
        <v>18</v>
      </c>
      <c r="F75" s="1">
        <v>32</v>
      </c>
      <c r="G75" s="1">
        <v>0</v>
      </c>
      <c r="H75" s="1">
        <v>8000</v>
      </c>
      <c r="I75" s="1">
        <v>0</v>
      </c>
      <c r="J75" s="1">
        <v>0</v>
      </c>
      <c r="K75" s="1">
        <v>0</v>
      </c>
      <c r="L75" s="1">
        <v>2006</v>
      </c>
    </row>
    <row r="76" spans="1:12" x14ac:dyDescent="0.25">
      <c r="A76" s="1" t="s">
        <v>2448</v>
      </c>
      <c r="B76" s="1">
        <v>200</v>
      </c>
      <c r="C76" s="1">
        <v>770</v>
      </c>
      <c r="D76" s="1">
        <v>120</v>
      </c>
      <c r="E76" s="1">
        <v>18</v>
      </c>
      <c r="F76" s="1">
        <v>24</v>
      </c>
      <c r="G76" s="1">
        <v>0</v>
      </c>
      <c r="H76" s="1">
        <v>8000</v>
      </c>
      <c r="I76" s="1">
        <v>0</v>
      </c>
      <c r="J76" s="1">
        <v>0</v>
      </c>
      <c r="K76" s="1">
        <v>0</v>
      </c>
      <c r="L76" s="1">
        <v>2006</v>
      </c>
    </row>
    <row r="77" spans="1:12" x14ac:dyDescent="0.25">
      <c r="A77" s="1" t="s">
        <v>2449</v>
      </c>
      <c r="B77" s="1">
        <v>200</v>
      </c>
      <c r="C77" s="1">
        <v>236</v>
      </c>
      <c r="D77" s="1">
        <v>0</v>
      </c>
      <c r="E77" s="1">
        <v>6.6</v>
      </c>
      <c r="F77" s="1">
        <v>14.6</v>
      </c>
      <c r="G77" s="1">
        <v>0</v>
      </c>
      <c r="H77" s="1">
        <v>1020</v>
      </c>
      <c r="I77" s="1">
        <v>0</v>
      </c>
      <c r="J77" s="1">
        <v>0</v>
      </c>
      <c r="K77" s="1">
        <v>0</v>
      </c>
      <c r="L77" s="1">
        <v>2006</v>
      </c>
    </row>
    <row r="78" spans="1:12" x14ac:dyDescent="0.25">
      <c r="A78" s="1" t="s">
        <v>2450</v>
      </c>
      <c r="B78" s="1">
        <v>100</v>
      </c>
      <c r="C78" s="1">
        <v>302</v>
      </c>
      <c r="D78" s="1">
        <v>58.3</v>
      </c>
      <c r="E78" s="1">
        <v>10.4</v>
      </c>
      <c r="F78" s="1">
        <v>14.6</v>
      </c>
      <c r="G78" s="1"/>
      <c r="H78" s="1"/>
      <c r="I78" s="1"/>
      <c r="J78" s="1"/>
      <c r="K78" s="1">
        <v>0</v>
      </c>
      <c r="L78" s="1">
        <v>2017</v>
      </c>
    </row>
    <row r="79" spans="1:12" x14ac:dyDescent="0.25">
      <c r="A79" s="1" t="s">
        <v>2451</v>
      </c>
      <c r="B79" s="1">
        <v>100</v>
      </c>
      <c r="C79" s="1">
        <v>489</v>
      </c>
      <c r="D79" s="1">
        <v>3.2</v>
      </c>
      <c r="E79" s="1">
        <v>2.1</v>
      </c>
      <c r="F79" s="1">
        <v>56.5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2011</v>
      </c>
    </row>
    <row r="80" spans="1:12" x14ac:dyDescent="0.25">
      <c r="A80" s="1" t="s">
        <v>2452</v>
      </c>
      <c r="B80" s="1">
        <v>100</v>
      </c>
      <c r="C80" s="1">
        <v>352</v>
      </c>
      <c r="D80" s="1">
        <v>69.8</v>
      </c>
      <c r="E80" s="1">
        <v>6.5</v>
      </c>
      <c r="F80" s="1">
        <v>5.2</v>
      </c>
      <c r="G80" s="1"/>
      <c r="H80" s="1">
        <v>13</v>
      </c>
      <c r="I80" s="1">
        <v>0</v>
      </c>
      <c r="J80" s="1">
        <v>-1.92</v>
      </c>
      <c r="K80" s="1">
        <v>0</v>
      </c>
      <c r="L80" s="1">
        <v>2017</v>
      </c>
    </row>
    <row r="81" spans="1:12" x14ac:dyDescent="0.25">
      <c r="A81" s="1" t="s">
        <v>2453</v>
      </c>
      <c r="B81" s="1">
        <v>100</v>
      </c>
      <c r="C81" s="1">
        <v>192</v>
      </c>
      <c r="D81" s="1">
        <v>7.64</v>
      </c>
      <c r="E81" s="1">
        <v>20.29</v>
      </c>
      <c r="F81" s="1">
        <v>10.8</v>
      </c>
      <c r="G81" s="1"/>
      <c r="H81" s="1">
        <v>9</v>
      </c>
      <c r="I81" s="1">
        <v>0</v>
      </c>
      <c r="J81" s="1">
        <v>2.54</v>
      </c>
      <c r="K81" s="1">
        <v>0</v>
      </c>
      <c r="L81" s="1">
        <v>2017</v>
      </c>
    </row>
    <row r="82" spans="1:12" x14ac:dyDescent="0.25">
      <c r="A82" s="1" t="s">
        <v>2454</v>
      </c>
      <c r="B82" s="1">
        <v>100</v>
      </c>
      <c r="C82" s="1">
        <v>135</v>
      </c>
      <c r="D82" s="1">
        <v>31.73</v>
      </c>
      <c r="E82" s="1">
        <v>1.78</v>
      </c>
      <c r="F82" s="1">
        <v>0.08</v>
      </c>
      <c r="G82" s="1">
        <v>13.47</v>
      </c>
      <c r="H82" s="1">
        <v>1063</v>
      </c>
      <c r="I82" s="1">
        <v>0</v>
      </c>
      <c r="J82" s="1">
        <v>0.03</v>
      </c>
      <c r="K82" s="1">
        <v>0</v>
      </c>
      <c r="L82" s="1">
        <v>2017</v>
      </c>
    </row>
    <row r="83" spans="1:12" x14ac:dyDescent="0.25">
      <c r="A83" s="1" t="s">
        <v>2455</v>
      </c>
      <c r="B83" s="1">
        <v>100</v>
      </c>
      <c r="C83" s="1">
        <v>292</v>
      </c>
      <c r="D83" s="1">
        <v>50.64</v>
      </c>
      <c r="E83" s="1">
        <v>26.63</v>
      </c>
      <c r="F83" s="1">
        <v>5.48</v>
      </c>
      <c r="G83" s="1">
        <v>7.27</v>
      </c>
      <c r="H83" s="1">
        <v>452</v>
      </c>
      <c r="I83" s="1">
        <v>0</v>
      </c>
      <c r="J83" s="1">
        <v>1.38</v>
      </c>
      <c r="K83" s="1">
        <v>0</v>
      </c>
      <c r="L83" s="1">
        <v>2017</v>
      </c>
    </row>
    <row r="84" spans="1:12" x14ac:dyDescent="0.25">
      <c r="A84" s="1" t="s">
        <v>2456</v>
      </c>
      <c r="B84" s="1">
        <v>100</v>
      </c>
      <c r="C84" s="1">
        <v>389</v>
      </c>
      <c r="D84" s="1">
        <v>55.6</v>
      </c>
      <c r="E84" s="1">
        <v>15.5</v>
      </c>
      <c r="F84" s="1">
        <v>11.6</v>
      </c>
      <c r="G84" s="1"/>
      <c r="H84" s="1">
        <v>60</v>
      </c>
      <c r="I84" s="1">
        <v>0</v>
      </c>
      <c r="J84" s="1">
        <v>-1.92</v>
      </c>
      <c r="K84" s="1">
        <v>0</v>
      </c>
      <c r="L84" s="1">
        <v>2017</v>
      </c>
    </row>
    <row r="85" spans="1:12" x14ac:dyDescent="0.25">
      <c r="A85" s="1" t="s">
        <v>2457</v>
      </c>
      <c r="B85" s="1">
        <v>100</v>
      </c>
      <c r="C85" s="1">
        <v>55</v>
      </c>
      <c r="D85" s="1">
        <v>5.2</v>
      </c>
      <c r="E85" s="1">
        <v>0.7</v>
      </c>
      <c r="F85" s="1">
        <v>0.5</v>
      </c>
      <c r="G85" s="1"/>
      <c r="H85" s="1">
        <v>630</v>
      </c>
      <c r="I85" s="1"/>
      <c r="J85" s="1">
        <v>-7.0000000000000007E-2</v>
      </c>
      <c r="K85" s="1">
        <v>0</v>
      </c>
      <c r="L85" s="1">
        <v>2017</v>
      </c>
    </row>
    <row r="86" spans="1:12" x14ac:dyDescent="0.25">
      <c r="A86" s="1" t="s">
        <v>2458</v>
      </c>
      <c r="B86" s="1">
        <v>100</v>
      </c>
      <c r="C86" s="1">
        <v>347</v>
      </c>
      <c r="D86" s="1">
        <v>66.3</v>
      </c>
      <c r="E86" s="1">
        <v>11.3</v>
      </c>
      <c r="F86" s="1">
        <v>4.0999999999999996</v>
      </c>
      <c r="G86" s="1"/>
      <c r="H86" s="1">
        <v>46</v>
      </c>
      <c r="I86" s="1"/>
      <c r="J86" s="1"/>
      <c r="K86" s="1">
        <v>0</v>
      </c>
      <c r="L86" s="1">
        <v>2017</v>
      </c>
    </row>
    <row r="87" spans="1:12" x14ac:dyDescent="0.25">
      <c r="A87" s="1" t="s">
        <v>2459</v>
      </c>
      <c r="B87" s="1">
        <v>100</v>
      </c>
      <c r="C87" s="1">
        <v>378</v>
      </c>
      <c r="D87" s="1">
        <v>70.099999999999994</v>
      </c>
      <c r="E87" s="1">
        <v>10.1</v>
      </c>
      <c r="F87" s="1">
        <v>6.4</v>
      </c>
      <c r="G87" s="1">
        <v>0.6</v>
      </c>
      <c r="H87" s="1">
        <v>4</v>
      </c>
      <c r="I87" s="1">
        <v>0</v>
      </c>
      <c r="J87" s="1">
        <v>-2.2200000000000002</v>
      </c>
      <c r="K87" s="1">
        <v>0</v>
      </c>
      <c r="L87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9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2460</v>
      </c>
      <c r="B2" s="1">
        <v>100</v>
      </c>
      <c r="C2" s="1">
        <v>127</v>
      </c>
      <c r="D2" s="1">
        <v>20.6</v>
      </c>
      <c r="E2" s="1">
        <v>3.4</v>
      </c>
      <c r="F2" s="1">
        <v>3.4</v>
      </c>
      <c r="G2" s="1"/>
      <c r="H2" s="1">
        <v>418</v>
      </c>
      <c r="I2" s="1"/>
      <c r="J2" s="1"/>
      <c r="K2" s="1">
        <v>0</v>
      </c>
      <c r="L2" s="1">
        <v>2017</v>
      </c>
    </row>
    <row r="3" spans="1:12" x14ac:dyDescent="0.25">
      <c r="A3" s="1" t="s">
        <v>2461</v>
      </c>
      <c r="B3" s="1">
        <v>100</v>
      </c>
      <c r="C3" s="1">
        <v>40</v>
      </c>
      <c r="D3" s="1">
        <v>1.3</v>
      </c>
      <c r="E3" s="1">
        <v>4.5999999999999996</v>
      </c>
      <c r="F3" s="1">
        <v>1.8</v>
      </c>
      <c r="G3" s="1"/>
      <c r="H3" s="1">
        <v>286</v>
      </c>
      <c r="I3" s="1"/>
      <c r="J3" s="1"/>
      <c r="K3" s="1">
        <v>0</v>
      </c>
      <c r="L3" s="1">
        <v>2017</v>
      </c>
    </row>
    <row r="4" spans="1:12" x14ac:dyDescent="0.25">
      <c r="A4" s="1" t="s">
        <v>2462</v>
      </c>
      <c r="B4" s="1">
        <v>15</v>
      </c>
      <c r="C4" s="1">
        <v>49.35</v>
      </c>
      <c r="D4" s="1">
        <v>4.28</v>
      </c>
      <c r="E4" s="1">
        <v>3.51</v>
      </c>
      <c r="F4" s="1">
        <v>2.0099999999999998</v>
      </c>
      <c r="G4" s="1">
        <v>0</v>
      </c>
      <c r="H4" s="1">
        <v>147.15</v>
      </c>
      <c r="I4" s="1">
        <v>0</v>
      </c>
      <c r="J4" s="1">
        <v>0</v>
      </c>
      <c r="K4" s="1">
        <v>0</v>
      </c>
      <c r="L4" s="1">
        <v>2011</v>
      </c>
    </row>
    <row r="5" spans="1:12" x14ac:dyDescent="0.25">
      <c r="A5" s="1" t="s">
        <v>2463</v>
      </c>
      <c r="B5" s="1">
        <v>100</v>
      </c>
      <c r="C5" s="1">
        <v>128</v>
      </c>
      <c r="D5" s="1">
        <v>13.1</v>
      </c>
      <c r="E5" s="1">
        <v>5.5</v>
      </c>
      <c r="F5" s="1">
        <v>6</v>
      </c>
      <c r="G5" s="1"/>
      <c r="H5" s="1">
        <v>414</v>
      </c>
      <c r="I5" s="1"/>
      <c r="J5" s="1"/>
      <c r="K5" s="1">
        <v>0</v>
      </c>
      <c r="L5" s="1">
        <v>2017</v>
      </c>
    </row>
    <row r="6" spans="1:12" x14ac:dyDescent="0.25">
      <c r="A6" s="1" t="s">
        <v>2464</v>
      </c>
      <c r="B6" s="1">
        <v>100</v>
      </c>
      <c r="C6" s="1">
        <v>113</v>
      </c>
      <c r="D6" s="1">
        <v>15.7</v>
      </c>
      <c r="E6" s="1">
        <v>7.1</v>
      </c>
      <c r="F6" s="1">
        <v>2</v>
      </c>
      <c r="G6" s="1"/>
      <c r="H6" s="1">
        <v>526</v>
      </c>
      <c r="I6" s="1"/>
      <c r="J6" s="1"/>
      <c r="K6" s="1">
        <v>0</v>
      </c>
      <c r="L6" s="1">
        <v>2017</v>
      </c>
    </row>
    <row r="7" spans="1:12" x14ac:dyDescent="0.25">
      <c r="A7" s="1" t="s">
        <v>2465</v>
      </c>
      <c r="B7" s="1">
        <v>100</v>
      </c>
      <c r="C7" s="1">
        <v>83</v>
      </c>
      <c r="D7" s="1">
        <v>1</v>
      </c>
      <c r="E7" s="1">
        <v>10</v>
      </c>
      <c r="F7" s="1">
        <v>4.3</v>
      </c>
      <c r="G7" s="1"/>
      <c r="H7" s="1">
        <v>118</v>
      </c>
      <c r="I7" s="1"/>
      <c r="J7" s="1"/>
      <c r="K7" s="1">
        <v>0</v>
      </c>
      <c r="L7" s="1">
        <v>2017</v>
      </c>
    </row>
    <row r="8" spans="1:12" x14ac:dyDescent="0.25">
      <c r="A8" s="1" t="s">
        <v>2466</v>
      </c>
      <c r="B8" s="1">
        <v>100</v>
      </c>
      <c r="C8" s="1">
        <v>251</v>
      </c>
      <c r="D8" s="1">
        <v>32.1</v>
      </c>
      <c r="E8" s="1">
        <v>2.4</v>
      </c>
      <c r="F8" s="1">
        <v>12.5</v>
      </c>
      <c r="G8" s="1"/>
      <c r="H8" s="1">
        <v>393</v>
      </c>
      <c r="I8" s="1"/>
      <c r="J8" s="1"/>
      <c r="K8" s="1">
        <v>0</v>
      </c>
      <c r="L8" s="1">
        <v>2017</v>
      </c>
    </row>
    <row r="9" spans="1:12" x14ac:dyDescent="0.25">
      <c r="A9" s="1" t="s">
        <v>2467</v>
      </c>
      <c r="B9" s="1">
        <v>100</v>
      </c>
      <c r="C9" s="1">
        <v>138</v>
      </c>
      <c r="D9" s="1">
        <v>24.3</v>
      </c>
      <c r="E9" s="1">
        <v>4.4000000000000004</v>
      </c>
      <c r="F9" s="1">
        <v>2.6</v>
      </c>
      <c r="G9" s="1"/>
      <c r="H9" s="1">
        <v>458</v>
      </c>
      <c r="I9" s="1"/>
      <c r="J9" s="1"/>
      <c r="K9" s="1">
        <v>0</v>
      </c>
      <c r="L9" s="1">
        <v>2017</v>
      </c>
    </row>
    <row r="10" spans="1:12" x14ac:dyDescent="0.25">
      <c r="A10" s="1" t="s">
        <v>2468</v>
      </c>
      <c r="B10" s="1">
        <v>100</v>
      </c>
      <c r="C10" s="1">
        <v>162</v>
      </c>
      <c r="D10" s="1">
        <v>24.6</v>
      </c>
      <c r="E10" s="1">
        <v>3.8</v>
      </c>
      <c r="F10" s="1">
        <v>5.4</v>
      </c>
      <c r="G10" s="1"/>
      <c r="H10" s="1">
        <v>364</v>
      </c>
      <c r="I10" s="1"/>
      <c r="J10" s="1"/>
      <c r="K10" s="1">
        <v>0</v>
      </c>
      <c r="L10" s="1">
        <v>2017</v>
      </c>
    </row>
    <row r="11" spans="1:12" x14ac:dyDescent="0.25">
      <c r="A11" s="1" t="s">
        <v>2469</v>
      </c>
      <c r="B11" s="1">
        <v>100</v>
      </c>
      <c r="C11" s="1">
        <v>161</v>
      </c>
      <c r="D11" s="1">
        <v>25</v>
      </c>
      <c r="E11" s="1">
        <v>6.4</v>
      </c>
      <c r="F11" s="1">
        <v>3.9</v>
      </c>
      <c r="G11" s="1"/>
      <c r="H11" s="1">
        <v>424</v>
      </c>
      <c r="I11" s="1"/>
      <c r="J11" s="1"/>
      <c r="K11" s="1">
        <v>0</v>
      </c>
      <c r="L11" s="1">
        <v>2017</v>
      </c>
    </row>
    <row r="12" spans="1:12" x14ac:dyDescent="0.25">
      <c r="A12" s="1" t="s">
        <v>2470</v>
      </c>
      <c r="B12" s="1">
        <v>100</v>
      </c>
      <c r="C12" s="1">
        <v>158</v>
      </c>
      <c r="D12" s="1">
        <v>28.8</v>
      </c>
      <c r="E12" s="1">
        <v>3.6</v>
      </c>
      <c r="F12" s="1">
        <v>3.2</v>
      </c>
      <c r="G12" s="1"/>
      <c r="H12" s="1">
        <v>417</v>
      </c>
      <c r="I12" s="1"/>
      <c r="J12" s="1"/>
      <c r="K12" s="1">
        <v>0</v>
      </c>
      <c r="L12" s="1">
        <v>2017</v>
      </c>
    </row>
    <row r="13" spans="1:12" x14ac:dyDescent="0.25">
      <c r="A13" s="1" t="s">
        <v>2471</v>
      </c>
      <c r="B13" s="1">
        <v>100</v>
      </c>
      <c r="C13" s="1">
        <v>167</v>
      </c>
      <c r="D13" s="1">
        <v>24.5</v>
      </c>
      <c r="E13" s="1">
        <v>5.8</v>
      </c>
      <c r="F13" s="1">
        <v>5.0999999999999996</v>
      </c>
      <c r="G13" s="1"/>
      <c r="H13" s="1">
        <v>346</v>
      </c>
      <c r="I13" s="1"/>
      <c r="J13" s="1"/>
      <c r="K13" s="1">
        <v>0</v>
      </c>
      <c r="L13" s="1">
        <v>2017</v>
      </c>
    </row>
    <row r="14" spans="1:12" x14ac:dyDescent="0.25">
      <c r="A14" s="1" t="s">
        <v>2472</v>
      </c>
      <c r="B14" s="1">
        <v>100</v>
      </c>
      <c r="C14" s="1">
        <v>18</v>
      </c>
      <c r="D14" s="1">
        <v>2.91</v>
      </c>
      <c r="E14" s="1">
        <v>1.41</v>
      </c>
      <c r="F14" s="1">
        <v>7.0000000000000007E-2</v>
      </c>
      <c r="G14" s="1">
        <v>1.68</v>
      </c>
      <c r="H14" s="1">
        <v>493</v>
      </c>
      <c r="I14" s="1">
        <v>0</v>
      </c>
      <c r="J14" s="1">
        <v>0.02</v>
      </c>
      <c r="K14" s="1">
        <v>0</v>
      </c>
      <c r="L14" s="1">
        <v>2017</v>
      </c>
    </row>
    <row r="15" spans="1:12" x14ac:dyDescent="0.25">
      <c r="A15" s="1" t="s">
        <v>2473</v>
      </c>
      <c r="B15" s="1">
        <v>100</v>
      </c>
      <c r="C15" s="1">
        <v>17</v>
      </c>
      <c r="D15" s="1">
        <v>3</v>
      </c>
      <c r="E15" s="1">
        <v>1</v>
      </c>
      <c r="F15" s="1">
        <v>0.1</v>
      </c>
      <c r="G15" s="1"/>
      <c r="H15" s="1">
        <v>452</v>
      </c>
      <c r="I15" s="1"/>
      <c r="J15" s="1"/>
      <c r="K15" s="1">
        <v>0</v>
      </c>
      <c r="L15" s="1">
        <v>2017</v>
      </c>
    </row>
    <row r="16" spans="1:12" x14ac:dyDescent="0.25">
      <c r="A16" s="1" t="s">
        <v>2474</v>
      </c>
      <c r="B16" s="1">
        <v>100</v>
      </c>
      <c r="C16" s="1">
        <v>61</v>
      </c>
      <c r="D16" s="1">
        <v>3</v>
      </c>
      <c r="E16" s="1">
        <v>3.8</v>
      </c>
      <c r="F16" s="1">
        <v>3.8</v>
      </c>
      <c r="G16" s="1"/>
      <c r="H16" s="1">
        <v>491</v>
      </c>
      <c r="I16" s="1"/>
      <c r="J16" s="1"/>
      <c r="K16" s="1">
        <v>0</v>
      </c>
      <c r="L16" s="1">
        <v>2017</v>
      </c>
    </row>
    <row r="17" spans="1:12" x14ac:dyDescent="0.25">
      <c r="A17" s="1" t="s">
        <v>2475</v>
      </c>
      <c r="B17" s="1">
        <v>100</v>
      </c>
      <c r="C17" s="1">
        <v>295</v>
      </c>
      <c r="D17" s="1">
        <v>18.899999999999999</v>
      </c>
      <c r="E17" s="1">
        <v>13.1</v>
      </c>
      <c r="F17" s="1">
        <v>18.5</v>
      </c>
      <c r="G17" s="1"/>
      <c r="H17" s="1">
        <v>329</v>
      </c>
      <c r="I17" s="1"/>
      <c r="J17" s="1"/>
      <c r="K17" s="1">
        <v>0</v>
      </c>
      <c r="L17" s="1">
        <v>2017</v>
      </c>
    </row>
    <row r="18" spans="1:12" x14ac:dyDescent="0.25">
      <c r="A18" s="1" t="s">
        <v>2476</v>
      </c>
      <c r="B18" s="1">
        <v>100</v>
      </c>
      <c r="C18" s="1">
        <v>124</v>
      </c>
      <c r="D18" s="1">
        <v>26</v>
      </c>
      <c r="E18" s="1">
        <v>4.03</v>
      </c>
      <c r="F18" s="1">
        <v>0.42</v>
      </c>
      <c r="G18" s="1">
        <v>16.41</v>
      </c>
      <c r="H18" s="1">
        <v>1809</v>
      </c>
      <c r="I18" s="1">
        <v>0</v>
      </c>
      <c r="J18" s="1">
        <v>0.06</v>
      </c>
      <c r="K18" s="1">
        <v>0</v>
      </c>
      <c r="L18" s="1">
        <v>2017</v>
      </c>
    </row>
    <row r="19" spans="1:12" x14ac:dyDescent="0.25">
      <c r="A19" s="1" t="s">
        <v>2477</v>
      </c>
      <c r="B19" s="1">
        <v>100</v>
      </c>
      <c r="C19" s="1">
        <v>110</v>
      </c>
      <c r="D19" s="1">
        <v>0.7</v>
      </c>
      <c r="E19" s="1">
        <v>14.6</v>
      </c>
      <c r="F19" s="1">
        <v>5.4</v>
      </c>
      <c r="G19" s="1"/>
      <c r="H19" s="1">
        <v>109</v>
      </c>
      <c r="I19" s="1"/>
      <c r="J19" s="1"/>
      <c r="K19" s="1">
        <v>0</v>
      </c>
      <c r="L19" s="1">
        <v>2017</v>
      </c>
    </row>
    <row r="20" spans="1:12" x14ac:dyDescent="0.25">
      <c r="A20" s="1" t="s">
        <v>2478</v>
      </c>
      <c r="B20" s="1">
        <v>100</v>
      </c>
      <c r="C20" s="1">
        <v>173</v>
      </c>
      <c r="D20" s="1">
        <v>9.6</v>
      </c>
      <c r="E20" s="1">
        <v>10.8</v>
      </c>
      <c r="F20" s="1">
        <v>10.199999999999999</v>
      </c>
      <c r="G20" s="1"/>
      <c r="H20" s="1">
        <v>352</v>
      </c>
      <c r="I20" s="1"/>
      <c r="J20" s="1"/>
      <c r="K20" s="1">
        <v>0</v>
      </c>
      <c r="L20" s="1">
        <v>2017</v>
      </c>
    </row>
    <row r="21" spans="1:12" x14ac:dyDescent="0.25">
      <c r="A21" s="1" t="s">
        <v>2479</v>
      </c>
      <c r="B21" s="1">
        <v>100</v>
      </c>
      <c r="C21" s="1">
        <v>78</v>
      </c>
      <c r="D21" s="1">
        <v>1.9</v>
      </c>
      <c r="E21" s="1">
        <v>7.8</v>
      </c>
      <c r="F21" s="1">
        <v>4.3</v>
      </c>
      <c r="G21" s="1"/>
      <c r="H21" s="1">
        <v>334</v>
      </c>
      <c r="I21" s="1"/>
      <c r="J21" s="1"/>
      <c r="K21" s="1">
        <v>0</v>
      </c>
      <c r="L21" s="1">
        <v>2017</v>
      </c>
    </row>
    <row r="22" spans="1:12" x14ac:dyDescent="0.25">
      <c r="A22" s="1" t="s">
        <v>2480</v>
      </c>
      <c r="B22" s="1">
        <v>15</v>
      </c>
      <c r="C22" s="1">
        <v>24.9</v>
      </c>
      <c r="D22" s="1">
        <v>1.9</v>
      </c>
      <c r="E22" s="1">
        <v>1.1499999999999999</v>
      </c>
      <c r="F22" s="1">
        <v>1.41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2011</v>
      </c>
    </row>
    <row r="23" spans="1:12" x14ac:dyDescent="0.25">
      <c r="A23" s="1" t="s">
        <v>2481</v>
      </c>
      <c r="B23" s="1">
        <v>100</v>
      </c>
      <c r="C23" s="1">
        <v>255</v>
      </c>
      <c r="D23" s="1">
        <v>19.100000000000001</v>
      </c>
      <c r="E23" s="1">
        <v>16.5</v>
      </c>
      <c r="F23" s="1">
        <v>12.2</v>
      </c>
      <c r="G23" s="1"/>
      <c r="H23" s="1">
        <v>410</v>
      </c>
      <c r="I23" s="1"/>
      <c r="J23" s="1"/>
      <c r="K23" s="1">
        <v>0</v>
      </c>
      <c r="L23" s="1">
        <v>2017</v>
      </c>
    </row>
    <row r="24" spans="1:12" x14ac:dyDescent="0.25">
      <c r="A24" s="1" t="s">
        <v>2482</v>
      </c>
      <c r="B24" s="1">
        <v>100</v>
      </c>
      <c r="C24" s="1">
        <v>134</v>
      </c>
      <c r="D24" s="1">
        <v>20.5</v>
      </c>
      <c r="E24" s="1">
        <v>5.7</v>
      </c>
      <c r="F24" s="1">
        <v>3.2</v>
      </c>
      <c r="G24" s="1"/>
      <c r="H24" s="1">
        <v>300</v>
      </c>
      <c r="I24" s="1"/>
      <c r="J24" s="1"/>
      <c r="K24" s="1">
        <v>0</v>
      </c>
      <c r="L24" s="1">
        <v>2017</v>
      </c>
    </row>
    <row r="25" spans="1:12" x14ac:dyDescent="0.25">
      <c r="A25" s="1" t="s">
        <v>2483</v>
      </c>
      <c r="B25" s="1">
        <v>100</v>
      </c>
      <c r="C25" s="1">
        <v>136</v>
      </c>
      <c r="D25" s="1">
        <v>21.5</v>
      </c>
      <c r="E25" s="1">
        <v>6.3</v>
      </c>
      <c r="F25" s="1">
        <v>2.8</v>
      </c>
      <c r="G25" s="1"/>
      <c r="H25" s="1">
        <v>325</v>
      </c>
      <c r="I25" s="1"/>
      <c r="J25" s="1"/>
      <c r="K25" s="1">
        <v>0</v>
      </c>
      <c r="L25" s="1">
        <v>2017</v>
      </c>
    </row>
    <row r="26" spans="1:12" x14ac:dyDescent="0.25">
      <c r="A26" s="1" t="s">
        <v>2484</v>
      </c>
      <c r="B26" s="1">
        <v>100</v>
      </c>
      <c r="C26" s="1">
        <v>156</v>
      </c>
      <c r="D26" s="1">
        <v>23.1</v>
      </c>
      <c r="E26" s="1">
        <v>6</v>
      </c>
      <c r="F26" s="1">
        <v>4.4000000000000004</v>
      </c>
      <c r="G26" s="1"/>
      <c r="H26" s="1">
        <v>308</v>
      </c>
      <c r="I26" s="1"/>
      <c r="J26" s="1"/>
      <c r="K26" s="1">
        <v>0</v>
      </c>
      <c r="L26" s="1">
        <v>2017</v>
      </c>
    </row>
    <row r="27" spans="1:12" x14ac:dyDescent="0.25">
      <c r="A27" s="1" t="s">
        <v>2485</v>
      </c>
      <c r="B27" s="1">
        <v>100</v>
      </c>
      <c r="C27" s="1">
        <v>135</v>
      </c>
      <c r="D27" s="1">
        <v>20.6</v>
      </c>
      <c r="E27" s="1">
        <v>5.8</v>
      </c>
      <c r="F27" s="1">
        <v>3.3</v>
      </c>
      <c r="G27" s="1"/>
      <c r="H27" s="1">
        <v>324</v>
      </c>
      <c r="I27" s="1"/>
      <c r="J27" s="1"/>
      <c r="K27" s="1">
        <v>0</v>
      </c>
      <c r="L27" s="1">
        <v>2017</v>
      </c>
    </row>
    <row r="28" spans="1:12" x14ac:dyDescent="0.25">
      <c r="A28" s="1" t="s">
        <v>2486</v>
      </c>
      <c r="B28" s="1">
        <v>100</v>
      </c>
      <c r="C28" s="1">
        <v>137</v>
      </c>
      <c r="D28" s="1">
        <v>20.7</v>
      </c>
      <c r="E28" s="1">
        <v>6</v>
      </c>
      <c r="F28" s="1">
        <v>3.3</v>
      </c>
      <c r="G28" s="1"/>
      <c r="H28" s="1">
        <v>149</v>
      </c>
      <c r="I28" s="1"/>
      <c r="J28" s="1"/>
      <c r="K28" s="1">
        <v>0</v>
      </c>
      <c r="L28" s="1">
        <v>2017</v>
      </c>
    </row>
    <row r="29" spans="1:12" x14ac:dyDescent="0.25">
      <c r="A29" s="1" t="s">
        <v>2487</v>
      </c>
      <c r="B29" s="1">
        <v>100</v>
      </c>
      <c r="C29" s="1">
        <v>72</v>
      </c>
      <c r="D29" s="1">
        <v>0.6</v>
      </c>
      <c r="E29" s="1">
        <v>12.6</v>
      </c>
      <c r="F29" s="1">
        <v>2.1</v>
      </c>
      <c r="G29" s="1"/>
      <c r="H29" s="1">
        <v>75</v>
      </c>
      <c r="I29" s="1"/>
      <c r="J29" s="1"/>
      <c r="K29" s="1">
        <v>0</v>
      </c>
      <c r="L29" s="1">
        <v>2017</v>
      </c>
    </row>
    <row r="30" spans="1:12" x14ac:dyDescent="0.25">
      <c r="A30" s="1" t="s">
        <v>2488</v>
      </c>
      <c r="B30" s="1">
        <v>100</v>
      </c>
      <c r="C30" s="1">
        <v>225</v>
      </c>
      <c r="D30" s="1">
        <v>14.1</v>
      </c>
      <c r="E30" s="1">
        <v>9.4</v>
      </c>
      <c r="F30" s="1">
        <v>14.5</v>
      </c>
      <c r="G30" s="1"/>
      <c r="H30" s="1">
        <v>168</v>
      </c>
      <c r="I30" s="1"/>
      <c r="J30" s="1"/>
      <c r="K30" s="1">
        <v>0</v>
      </c>
      <c r="L30" s="1">
        <v>2017</v>
      </c>
    </row>
    <row r="31" spans="1:12" x14ac:dyDescent="0.25">
      <c r="A31" s="1" t="s">
        <v>2489</v>
      </c>
      <c r="B31" s="1">
        <v>100</v>
      </c>
      <c r="C31" s="1">
        <v>46</v>
      </c>
      <c r="D31" s="1">
        <v>1.3</v>
      </c>
      <c r="E31" s="1">
        <v>5.8</v>
      </c>
      <c r="F31" s="1">
        <v>2</v>
      </c>
      <c r="G31" s="1"/>
      <c r="H31" s="1">
        <v>322</v>
      </c>
      <c r="I31" s="1"/>
      <c r="J31" s="1"/>
      <c r="K31" s="1">
        <v>0</v>
      </c>
      <c r="L31" s="1">
        <v>2017</v>
      </c>
    </row>
    <row r="32" spans="1:12" x14ac:dyDescent="0.25">
      <c r="A32" s="1" t="s">
        <v>2490</v>
      </c>
      <c r="B32" s="1">
        <v>100</v>
      </c>
      <c r="C32" s="1">
        <v>175</v>
      </c>
      <c r="D32" s="1">
        <v>9.1</v>
      </c>
      <c r="E32" s="1">
        <v>11.5</v>
      </c>
      <c r="F32" s="1">
        <v>10.3</v>
      </c>
      <c r="G32" s="1"/>
      <c r="H32" s="1">
        <v>526</v>
      </c>
      <c r="I32" s="1"/>
      <c r="J32" s="1"/>
      <c r="K32" s="1">
        <v>0</v>
      </c>
      <c r="L32" s="1">
        <v>2017</v>
      </c>
    </row>
    <row r="33" spans="1:12" x14ac:dyDescent="0.25">
      <c r="A33" s="1" t="s">
        <v>2491</v>
      </c>
      <c r="B33" s="1">
        <v>100</v>
      </c>
      <c r="C33" s="1">
        <v>37</v>
      </c>
      <c r="D33" s="1">
        <v>3.4</v>
      </c>
      <c r="E33" s="1">
        <v>2.9</v>
      </c>
      <c r="F33" s="1">
        <v>1.3</v>
      </c>
      <c r="G33" s="1"/>
      <c r="H33" s="1">
        <v>505</v>
      </c>
      <c r="I33" s="1"/>
      <c r="J33" s="1"/>
      <c r="K33" s="1">
        <v>0</v>
      </c>
      <c r="L33" s="1">
        <v>2017</v>
      </c>
    </row>
    <row r="34" spans="1:12" x14ac:dyDescent="0.25">
      <c r="A34" s="1" t="s">
        <v>2492</v>
      </c>
      <c r="B34" s="1">
        <v>100</v>
      </c>
      <c r="C34" s="1">
        <v>89</v>
      </c>
      <c r="D34" s="1">
        <v>15.8</v>
      </c>
      <c r="E34" s="1">
        <v>2.9</v>
      </c>
      <c r="F34" s="1">
        <v>1.6</v>
      </c>
      <c r="G34" s="1"/>
      <c r="H34" s="1">
        <v>283</v>
      </c>
      <c r="I34" s="1"/>
      <c r="J34" s="1"/>
      <c r="K34" s="1">
        <v>0</v>
      </c>
      <c r="L34" s="1">
        <v>2017</v>
      </c>
    </row>
    <row r="35" spans="1:12" x14ac:dyDescent="0.25">
      <c r="A35" s="1" t="s">
        <v>2493</v>
      </c>
      <c r="B35" s="1">
        <v>100</v>
      </c>
      <c r="C35" s="1">
        <v>151</v>
      </c>
      <c r="D35" s="1">
        <v>30.2</v>
      </c>
      <c r="E35" s="1">
        <v>3.8</v>
      </c>
      <c r="F35" s="1">
        <v>1.7</v>
      </c>
      <c r="G35" s="1"/>
      <c r="H35" s="1">
        <v>427</v>
      </c>
      <c r="I35" s="1"/>
      <c r="J35" s="1"/>
      <c r="K35" s="1">
        <v>0</v>
      </c>
      <c r="L35" s="1">
        <v>2017</v>
      </c>
    </row>
    <row r="36" spans="1:12" x14ac:dyDescent="0.25">
      <c r="A36" s="1" t="s">
        <v>2494</v>
      </c>
      <c r="B36" s="1">
        <v>100</v>
      </c>
      <c r="C36" s="1">
        <v>199</v>
      </c>
      <c r="D36" s="1">
        <v>13.1</v>
      </c>
      <c r="E36" s="1">
        <v>10.3</v>
      </c>
      <c r="F36" s="1">
        <v>11.7</v>
      </c>
      <c r="G36" s="1"/>
      <c r="H36" s="1">
        <v>324</v>
      </c>
      <c r="I36" s="1"/>
      <c r="J36" s="1"/>
      <c r="K36" s="1">
        <v>0</v>
      </c>
      <c r="L36" s="1">
        <v>2017</v>
      </c>
    </row>
    <row r="37" spans="1:12" x14ac:dyDescent="0.25">
      <c r="A37" s="1" t="s">
        <v>2495</v>
      </c>
      <c r="B37" s="1">
        <v>100</v>
      </c>
      <c r="C37" s="1">
        <v>118</v>
      </c>
      <c r="D37" s="1">
        <v>27.34</v>
      </c>
      <c r="E37" s="1">
        <v>1.96</v>
      </c>
      <c r="F37" s="1">
        <v>0.14000000000000001</v>
      </c>
      <c r="G37" s="1">
        <v>13.85</v>
      </c>
      <c r="H37" s="1">
        <v>1410</v>
      </c>
      <c r="I37" s="1">
        <v>0</v>
      </c>
      <c r="J37" s="1">
        <v>0.04</v>
      </c>
      <c r="K37" s="1">
        <v>0</v>
      </c>
      <c r="L37" s="1">
        <v>2017</v>
      </c>
    </row>
    <row r="38" spans="1:12" x14ac:dyDescent="0.25">
      <c r="A38" s="1" t="s">
        <v>2496</v>
      </c>
      <c r="B38" s="1">
        <v>100</v>
      </c>
      <c r="C38" s="1">
        <v>114</v>
      </c>
      <c r="D38" s="1">
        <v>5.4</v>
      </c>
      <c r="E38" s="1">
        <v>7.6</v>
      </c>
      <c r="F38" s="1">
        <v>6.9</v>
      </c>
      <c r="G38" s="1"/>
      <c r="H38" s="1">
        <v>346</v>
      </c>
      <c r="I38" s="1"/>
      <c r="J38" s="1"/>
      <c r="K38" s="1">
        <v>0</v>
      </c>
      <c r="L38" s="1">
        <v>2017</v>
      </c>
    </row>
    <row r="39" spans="1:12" x14ac:dyDescent="0.25">
      <c r="A39" s="1" t="s">
        <v>2497</v>
      </c>
      <c r="B39" s="1">
        <v>100</v>
      </c>
      <c r="C39" s="1">
        <v>109</v>
      </c>
      <c r="D39" s="1">
        <v>20.9</v>
      </c>
      <c r="E39" s="1">
        <v>3.8</v>
      </c>
      <c r="F39" s="1">
        <v>1.1000000000000001</v>
      </c>
      <c r="G39" s="1"/>
      <c r="H39" s="1">
        <v>273</v>
      </c>
      <c r="I39" s="1"/>
      <c r="J39" s="1"/>
      <c r="K39" s="1">
        <v>0</v>
      </c>
      <c r="L39" s="1">
        <v>2017</v>
      </c>
    </row>
    <row r="40" spans="1:12" x14ac:dyDescent="0.25">
      <c r="A40" s="1" t="s">
        <v>2498</v>
      </c>
      <c r="B40" s="1">
        <v>100</v>
      </c>
      <c r="C40" s="1">
        <v>181</v>
      </c>
      <c r="D40" s="1">
        <v>19.5</v>
      </c>
      <c r="E40" s="1">
        <v>6.5</v>
      </c>
      <c r="F40" s="1">
        <v>8.5</v>
      </c>
      <c r="G40" s="1"/>
      <c r="H40" s="1">
        <v>340</v>
      </c>
      <c r="I40" s="1"/>
      <c r="J40" s="1"/>
      <c r="K40" s="1">
        <v>0</v>
      </c>
      <c r="L40" s="1">
        <v>2017</v>
      </c>
    </row>
    <row r="41" spans="1:12" x14ac:dyDescent="0.25">
      <c r="A41" s="1" t="s">
        <v>2499</v>
      </c>
      <c r="B41" s="1">
        <v>100</v>
      </c>
      <c r="C41" s="1">
        <v>274</v>
      </c>
      <c r="D41" s="1">
        <v>35.200000000000003</v>
      </c>
      <c r="E41" s="1">
        <v>7</v>
      </c>
      <c r="F41" s="1">
        <v>11.7</v>
      </c>
      <c r="G41" s="1"/>
      <c r="H41" s="1">
        <v>381</v>
      </c>
      <c r="I41" s="1"/>
      <c r="J41" s="1"/>
      <c r="K41" s="1">
        <v>0</v>
      </c>
      <c r="L41" s="1">
        <v>2017</v>
      </c>
    </row>
    <row r="42" spans="1:12" x14ac:dyDescent="0.25">
      <c r="A42" s="1" t="s">
        <v>2500</v>
      </c>
      <c r="B42" s="1">
        <v>100</v>
      </c>
      <c r="C42" s="1">
        <v>168</v>
      </c>
      <c r="D42" s="1">
        <v>23</v>
      </c>
      <c r="E42" s="1">
        <v>6.2</v>
      </c>
      <c r="F42" s="1">
        <v>5.7</v>
      </c>
      <c r="G42" s="1"/>
      <c r="H42" s="1">
        <v>376</v>
      </c>
      <c r="I42" s="1"/>
      <c r="J42" s="1"/>
      <c r="K42" s="1">
        <v>0</v>
      </c>
      <c r="L42" s="1">
        <v>2017</v>
      </c>
    </row>
    <row r="43" spans="1:12" x14ac:dyDescent="0.25">
      <c r="A43" s="1" t="s">
        <v>2501</v>
      </c>
      <c r="B43" s="1">
        <v>100</v>
      </c>
      <c r="C43" s="1">
        <v>131</v>
      </c>
      <c r="D43" s="1">
        <v>15.6</v>
      </c>
      <c r="E43" s="1">
        <v>5.6</v>
      </c>
      <c r="F43" s="1">
        <v>5.0999999999999996</v>
      </c>
      <c r="G43" s="1"/>
      <c r="H43" s="1">
        <v>239</v>
      </c>
      <c r="I43" s="1"/>
      <c r="J43" s="1"/>
      <c r="K43" s="1">
        <v>0</v>
      </c>
      <c r="L43" s="1">
        <v>2017</v>
      </c>
    </row>
    <row r="44" spans="1:12" x14ac:dyDescent="0.25">
      <c r="A44" s="1" t="s">
        <v>2502</v>
      </c>
      <c r="B44" s="1">
        <v>100</v>
      </c>
      <c r="C44" s="1">
        <v>62</v>
      </c>
      <c r="D44" s="1">
        <v>6.8</v>
      </c>
      <c r="E44" s="1">
        <v>3.1</v>
      </c>
      <c r="F44" s="1">
        <v>2.5</v>
      </c>
      <c r="G44" s="1"/>
      <c r="H44" s="1">
        <v>338</v>
      </c>
      <c r="I44" s="1"/>
      <c r="J44" s="1"/>
      <c r="K44" s="1">
        <v>0</v>
      </c>
      <c r="L44" s="1">
        <v>2017</v>
      </c>
    </row>
    <row r="45" spans="1:12" x14ac:dyDescent="0.25">
      <c r="A45" s="1" t="s">
        <v>2503</v>
      </c>
      <c r="B45" s="1">
        <v>100</v>
      </c>
      <c r="C45" s="1">
        <v>264</v>
      </c>
      <c r="D45" s="1">
        <v>17</v>
      </c>
      <c r="E45" s="1">
        <v>23.3</v>
      </c>
      <c r="F45" s="1">
        <v>11.2</v>
      </c>
      <c r="G45" s="1"/>
      <c r="H45" s="1">
        <v>1378</v>
      </c>
      <c r="I45" s="1"/>
      <c r="J45" s="1"/>
      <c r="K45" s="1">
        <v>0</v>
      </c>
      <c r="L45" s="1">
        <v>2017</v>
      </c>
    </row>
    <row r="46" spans="1:12" x14ac:dyDescent="0.25">
      <c r="A46" s="1" t="s">
        <v>2504</v>
      </c>
      <c r="B46" s="1">
        <v>100</v>
      </c>
      <c r="C46" s="1">
        <v>136</v>
      </c>
      <c r="D46" s="1">
        <v>28.5</v>
      </c>
      <c r="E46" s="1">
        <v>3.3</v>
      </c>
      <c r="F46" s="1">
        <v>1</v>
      </c>
      <c r="G46" s="1"/>
      <c r="H46" s="1">
        <v>1282</v>
      </c>
      <c r="I46" s="1"/>
      <c r="J46" s="1"/>
      <c r="K46" s="1">
        <v>0</v>
      </c>
      <c r="L46" s="1">
        <v>2017</v>
      </c>
    </row>
    <row r="47" spans="1:12" x14ac:dyDescent="0.25">
      <c r="A47" s="1" t="s">
        <v>2505</v>
      </c>
      <c r="B47" s="1">
        <v>100</v>
      </c>
      <c r="C47" s="1">
        <v>69</v>
      </c>
      <c r="D47" s="1">
        <v>14.1</v>
      </c>
      <c r="E47" s="1">
        <v>2</v>
      </c>
      <c r="F47" s="1">
        <v>0.5</v>
      </c>
      <c r="G47" s="1"/>
      <c r="H47" s="1">
        <v>327</v>
      </c>
      <c r="I47" s="1"/>
      <c r="J47" s="1"/>
      <c r="K47" s="1">
        <v>0</v>
      </c>
      <c r="L47" s="1">
        <v>2017</v>
      </c>
    </row>
    <row r="48" spans="1:12" x14ac:dyDescent="0.25">
      <c r="A48" s="1" t="s">
        <v>2506</v>
      </c>
      <c r="B48" s="1">
        <v>100</v>
      </c>
      <c r="C48" s="1">
        <v>151</v>
      </c>
      <c r="D48" s="1">
        <v>24</v>
      </c>
      <c r="E48" s="1">
        <v>4.5999999999999996</v>
      </c>
      <c r="F48" s="1">
        <v>4.0999999999999996</v>
      </c>
      <c r="G48" s="1"/>
      <c r="H48" s="1">
        <v>358</v>
      </c>
      <c r="I48" s="1"/>
      <c r="J48" s="1"/>
      <c r="K48" s="1">
        <v>0</v>
      </c>
      <c r="L48" s="1">
        <v>2017</v>
      </c>
    </row>
    <row r="49" spans="1:12" x14ac:dyDescent="0.25">
      <c r="A49" s="1" t="s">
        <v>2507</v>
      </c>
      <c r="B49" s="1">
        <v>100</v>
      </c>
      <c r="C49" s="1">
        <v>162</v>
      </c>
      <c r="D49" s="1">
        <v>25</v>
      </c>
      <c r="E49" s="1">
        <v>4.8</v>
      </c>
      <c r="F49" s="1">
        <v>4.8</v>
      </c>
      <c r="G49" s="1"/>
      <c r="H49" s="1">
        <v>330</v>
      </c>
      <c r="I49" s="1"/>
      <c r="J49" s="1"/>
      <c r="K49" s="1">
        <v>0</v>
      </c>
      <c r="L49" s="1">
        <v>2017</v>
      </c>
    </row>
    <row r="50" spans="1:12" x14ac:dyDescent="0.25">
      <c r="A50" s="1" t="s">
        <v>2508</v>
      </c>
      <c r="B50" s="1">
        <v>100</v>
      </c>
      <c r="C50" s="1">
        <v>113</v>
      </c>
      <c r="D50" s="1">
        <v>20</v>
      </c>
      <c r="E50" s="1">
        <v>3.4</v>
      </c>
      <c r="F50" s="1">
        <v>2.1</v>
      </c>
      <c r="G50" s="1"/>
      <c r="H50" s="1">
        <v>337</v>
      </c>
      <c r="I50" s="1"/>
      <c r="J50" s="1"/>
      <c r="K50" s="1">
        <v>0</v>
      </c>
      <c r="L50" s="1">
        <v>2017</v>
      </c>
    </row>
    <row r="51" spans="1:12" x14ac:dyDescent="0.25">
      <c r="A51" s="1" t="s">
        <v>2509</v>
      </c>
      <c r="B51" s="1">
        <v>100</v>
      </c>
      <c r="C51" s="1">
        <v>114</v>
      </c>
      <c r="D51" s="1">
        <v>22.3</v>
      </c>
      <c r="E51" s="1">
        <v>3.6</v>
      </c>
      <c r="F51" s="1">
        <v>1.1000000000000001</v>
      </c>
      <c r="G51" s="1"/>
      <c r="H51" s="1">
        <v>303</v>
      </c>
      <c r="I51" s="1"/>
      <c r="J51" s="1"/>
      <c r="K51" s="1">
        <v>0</v>
      </c>
      <c r="L51" s="1">
        <v>2017</v>
      </c>
    </row>
    <row r="52" spans="1:12" x14ac:dyDescent="0.25">
      <c r="A52" s="1" t="s">
        <v>2510</v>
      </c>
      <c r="B52" s="1">
        <v>100</v>
      </c>
      <c r="C52" s="1">
        <v>141</v>
      </c>
      <c r="D52" s="1">
        <v>23</v>
      </c>
      <c r="E52" s="1">
        <v>4</v>
      </c>
      <c r="F52" s="1">
        <v>3.7</v>
      </c>
      <c r="G52" s="1"/>
      <c r="H52" s="1">
        <v>267</v>
      </c>
      <c r="I52" s="1"/>
      <c r="J52" s="1"/>
      <c r="K52" s="1">
        <v>0</v>
      </c>
      <c r="L52" s="1">
        <v>2017</v>
      </c>
    </row>
    <row r="53" spans="1:12" x14ac:dyDescent="0.25">
      <c r="A53" s="1" t="s">
        <v>2511</v>
      </c>
      <c r="B53" s="1">
        <v>100</v>
      </c>
      <c r="C53" s="1">
        <v>166</v>
      </c>
      <c r="D53" s="1">
        <v>34.1</v>
      </c>
      <c r="E53" s="1">
        <v>3.7</v>
      </c>
      <c r="F53" s="1">
        <v>1.6</v>
      </c>
      <c r="G53" s="1"/>
      <c r="H53" s="1">
        <v>343</v>
      </c>
      <c r="I53" s="1"/>
      <c r="J53" s="1"/>
      <c r="K53" s="1">
        <v>0</v>
      </c>
      <c r="L53" s="1">
        <v>2017</v>
      </c>
    </row>
    <row r="54" spans="1:12" x14ac:dyDescent="0.25">
      <c r="A54" s="1" t="s">
        <v>2512</v>
      </c>
      <c r="B54" s="1">
        <v>100</v>
      </c>
      <c r="C54" s="1">
        <v>161</v>
      </c>
      <c r="D54" s="1">
        <v>32.5</v>
      </c>
      <c r="E54" s="1">
        <v>4</v>
      </c>
      <c r="F54" s="1">
        <v>1.7</v>
      </c>
      <c r="G54" s="1"/>
      <c r="H54" s="1">
        <v>358</v>
      </c>
      <c r="I54" s="1"/>
      <c r="J54" s="1"/>
      <c r="K54" s="1">
        <v>0</v>
      </c>
      <c r="L54" s="1">
        <v>2017</v>
      </c>
    </row>
    <row r="55" spans="1:12" x14ac:dyDescent="0.25">
      <c r="A55" s="1" t="s">
        <v>2513</v>
      </c>
      <c r="B55" s="1">
        <v>100</v>
      </c>
      <c r="C55" s="1">
        <v>172</v>
      </c>
      <c r="D55" s="1">
        <v>32</v>
      </c>
      <c r="E55" s="1">
        <v>3.9</v>
      </c>
      <c r="F55" s="1">
        <v>3.2</v>
      </c>
      <c r="G55" s="1"/>
      <c r="H55" s="1">
        <v>282</v>
      </c>
      <c r="I55" s="1"/>
      <c r="J55" s="1"/>
      <c r="K55" s="1">
        <v>0</v>
      </c>
      <c r="L55" s="1">
        <v>2017</v>
      </c>
    </row>
    <row r="56" spans="1:12" x14ac:dyDescent="0.25">
      <c r="A56" s="1" t="s">
        <v>2514</v>
      </c>
      <c r="B56" s="1">
        <v>100</v>
      </c>
      <c r="C56" s="1">
        <v>92</v>
      </c>
      <c r="D56" s="1">
        <v>4.0999999999999996</v>
      </c>
      <c r="E56" s="1">
        <v>11.5</v>
      </c>
      <c r="F56" s="1">
        <v>3.3</v>
      </c>
      <c r="G56" s="1"/>
      <c r="H56" s="1">
        <v>131</v>
      </c>
      <c r="I56" s="1"/>
      <c r="J56" s="1"/>
      <c r="K56" s="1">
        <v>0</v>
      </c>
      <c r="L56" s="1">
        <v>2017</v>
      </c>
    </row>
    <row r="57" spans="1:12" x14ac:dyDescent="0.25">
      <c r="A57" s="1" t="s">
        <v>2515</v>
      </c>
      <c r="B57" s="1">
        <v>100</v>
      </c>
      <c r="C57" s="1">
        <v>308</v>
      </c>
      <c r="D57" s="1">
        <v>26.3</v>
      </c>
      <c r="E57" s="1">
        <v>9</v>
      </c>
      <c r="F57" s="1">
        <v>17.8</v>
      </c>
      <c r="G57" s="1"/>
      <c r="H57" s="1">
        <v>556</v>
      </c>
      <c r="I57" s="1"/>
      <c r="J57" s="1"/>
      <c r="K57" s="1">
        <v>0</v>
      </c>
      <c r="L57" s="1">
        <v>2017</v>
      </c>
    </row>
    <row r="58" spans="1:12" x14ac:dyDescent="0.25">
      <c r="A58" s="1" t="s">
        <v>2516</v>
      </c>
      <c r="B58" s="1">
        <v>100</v>
      </c>
      <c r="C58" s="1">
        <v>120</v>
      </c>
      <c r="D58" s="1">
        <v>8</v>
      </c>
      <c r="E58" s="1">
        <v>24.1</v>
      </c>
      <c r="F58" s="1">
        <v>1.7</v>
      </c>
      <c r="G58" s="1">
        <v>0</v>
      </c>
      <c r="H58" s="1">
        <v>276</v>
      </c>
      <c r="I58" s="1">
        <v>0</v>
      </c>
      <c r="J58" s="1">
        <v>0</v>
      </c>
      <c r="K58" s="1">
        <v>0</v>
      </c>
      <c r="L58" s="1">
        <v>2006</v>
      </c>
    </row>
    <row r="59" spans="1:12" x14ac:dyDescent="0.25">
      <c r="A59" s="1" t="s">
        <v>2517</v>
      </c>
      <c r="B59" s="1">
        <v>100</v>
      </c>
      <c r="C59" s="1">
        <v>42</v>
      </c>
      <c r="D59" s="1">
        <v>1.4</v>
      </c>
      <c r="E59" s="1">
        <v>6.4</v>
      </c>
      <c r="F59" s="1">
        <v>1.2</v>
      </c>
      <c r="G59" s="1"/>
      <c r="H59" s="1">
        <v>315</v>
      </c>
      <c r="I59" s="1"/>
      <c r="J59" s="1"/>
      <c r="K59" s="1">
        <v>0</v>
      </c>
      <c r="L59" s="1">
        <v>2017</v>
      </c>
    </row>
    <row r="60" spans="1:12" x14ac:dyDescent="0.25">
      <c r="A60" s="1" t="s">
        <v>2518</v>
      </c>
      <c r="B60" s="1">
        <v>100</v>
      </c>
      <c r="C60" s="1">
        <v>49</v>
      </c>
      <c r="D60" s="1">
        <v>3</v>
      </c>
      <c r="E60" s="1">
        <v>3.1</v>
      </c>
      <c r="F60" s="1">
        <v>2.7</v>
      </c>
      <c r="G60" s="1"/>
      <c r="H60" s="1">
        <v>408</v>
      </c>
      <c r="I60" s="1"/>
      <c r="J60" s="1"/>
      <c r="K60" s="1">
        <v>0</v>
      </c>
      <c r="L60" s="1">
        <v>2017</v>
      </c>
    </row>
    <row r="61" spans="1:12" x14ac:dyDescent="0.25">
      <c r="A61" s="1" t="s">
        <v>2519</v>
      </c>
      <c r="B61" s="1">
        <v>100</v>
      </c>
      <c r="C61" s="1">
        <v>79</v>
      </c>
      <c r="D61" s="1">
        <v>2.2000000000000002</v>
      </c>
      <c r="E61" s="1">
        <v>9.5</v>
      </c>
      <c r="F61" s="1">
        <v>3.6</v>
      </c>
      <c r="G61" s="1"/>
      <c r="H61" s="1">
        <v>103</v>
      </c>
      <c r="I61" s="1"/>
      <c r="J61" s="1"/>
      <c r="K61" s="1">
        <v>0</v>
      </c>
      <c r="L61" s="1">
        <v>2017</v>
      </c>
    </row>
    <row r="62" spans="1:12" x14ac:dyDescent="0.25">
      <c r="A62" s="1" t="s">
        <v>2520</v>
      </c>
      <c r="B62" s="1">
        <v>100</v>
      </c>
      <c r="C62" s="1">
        <v>185</v>
      </c>
      <c r="D62" s="1">
        <v>19.5</v>
      </c>
      <c r="E62" s="1">
        <v>6.5</v>
      </c>
      <c r="F62" s="1">
        <v>8.5</v>
      </c>
      <c r="G62" s="1"/>
      <c r="H62" s="1">
        <v>340</v>
      </c>
      <c r="I62" s="1"/>
      <c r="J62" s="1"/>
      <c r="K62" s="1">
        <v>0</v>
      </c>
      <c r="L62" s="1">
        <v>2017</v>
      </c>
    </row>
    <row r="63" spans="1:12" x14ac:dyDescent="0.25">
      <c r="A63" s="1" t="s">
        <v>2521</v>
      </c>
      <c r="B63" s="1">
        <v>100</v>
      </c>
      <c r="C63" s="1">
        <v>67</v>
      </c>
      <c r="D63" s="1">
        <v>2.2000000000000002</v>
      </c>
      <c r="E63" s="1">
        <v>5.4</v>
      </c>
      <c r="F63" s="1">
        <v>4.0999999999999996</v>
      </c>
      <c r="G63" s="1"/>
      <c r="H63" s="1">
        <v>188</v>
      </c>
      <c r="I63" s="1"/>
      <c r="J63" s="1"/>
      <c r="K63" s="1">
        <v>0</v>
      </c>
      <c r="L63" s="1">
        <v>2017</v>
      </c>
    </row>
    <row r="64" spans="1:12" x14ac:dyDescent="0.25">
      <c r="A64" s="1" t="s">
        <v>2522</v>
      </c>
      <c r="B64" s="1">
        <v>100</v>
      </c>
      <c r="C64" s="1">
        <v>50</v>
      </c>
      <c r="D64" s="1">
        <v>1.9</v>
      </c>
      <c r="E64" s="1">
        <v>3.6</v>
      </c>
      <c r="F64" s="1">
        <v>3.1</v>
      </c>
      <c r="G64" s="1"/>
      <c r="H64" s="1">
        <v>338</v>
      </c>
      <c r="I64" s="1"/>
      <c r="J64" s="1"/>
      <c r="K64" s="1">
        <v>0</v>
      </c>
      <c r="L64" s="1">
        <v>2017</v>
      </c>
    </row>
    <row r="65" spans="1:12" x14ac:dyDescent="0.25">
      <c r="A65" s="1" t="s">
        <v>2523</v>
      </c>
      <c r="B65" s="1">
        <v>280</v>
      </c>
      <c r="C65" s="1">
        <v>1010.8</v>
      </c>
      <c r="D65" s="1">
        <v>202.16</v>
      </c>
      <c r="E65" s="1">
        <v>36.4</v>
      </c>
      <c r="F65" s="1">
        <v>6.16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2011</v>
      </c>
    </row>
    <row r="66" spans="1:12" x14ac:dyDescent="0.25">
      <c r="A66" s="1" t="s">
        <v>2524</v>
      </c>
      <c r="B66" s="1">
        <v>400</v>
      </c>
      <c r="C66" s="1">
        <v>320</v>
      </c>
      <c r="D66" s="1">
        <v>22.4</v>
      </c>
      <c r="E66" s="1">
        <v>42.8</v>
      </c>
      <c r="F66" s="1">
        <v>5.2</v>
      </c>
      <c r="G66" s="1">
        <v>0</v>
      </c>
      <c r="H66" s="1">
        <v>1240</v>
      </c>
      <c r="I66" s="1">
        <v>0</v>
      </c>
      <c r="J66" s="1">
        <v>0</v>
      </c>
      <c r="K66" s="1">
        <v>0</v>
      </c>
      <c r="L66" s="1">
        <v>2011</v>
      </c>
    </row>
    <row r="67" spans="1:12" x14ac:dyDescent="0.25">
      <c r="A67" s="1" t="s">
        <v>2525</v>
      </c>
      <c r="B67" s="1">
        <v>100</v>
      </c>
      <c r="C67" s="1">
        <v>155</v>
      </c>
      <c r="D67" s="1">
        <v>29.2</v>
      </c>
      <c r="E67" s="1">
        <v>3.6</v>
      </c>
      <c r="F67" s="1">
        <v>2.6</v>
      </c>
      <c r="G67" s="1"/>
      <c r="H67" s="1">
        <v>335</v>
      </c>
      <c r="I67" s="1"/>
      <c r="J67" s="1"/>
      <c r="K67" s="1">
        <v>0</v>
      </c>
      <c r="L67" s="1">
        <v>2017</v>
      </c>
    </row>
    <row r="68" spans="1:12" x14ac:dyDescent="0.25">
      <c r="A68" s="1" t="s">
        <v>2526</v>
      </c>
      <c r="B68" s="1">
        <v>100</v>
      </c>
      <c r="C68" s="1">
        <v>61</v>
      </c>
      <c r="D68" s="1">
        <v>1.6</v>
      </c>
      <c r="E68" s="1">
        <v>9.5</v>
      </c>
      <c r="F68" s="1">
        <v>1.8</v>
      </c>
      <c r="G68" s="1"/>
      <c r="H68" s="1">
        <v>377</v>
      </c>
      <c r="I68" s="1"/>
      <c r="J68" s="1"/>
      <c r="K68" s="1">
        <v>0</v>
      </c>
      <c r="L68" s="1">
        <v>2017</v>
      </c>
    </row>
    <row r="69" spans="1:12" x14ac:dyDescent="0.25">
      <c r="A69" s="1" t="s">
        <v>2527</v>
      </c>
      <c r="B69" s="1">
        <v>100</v>
      </c>
      <c r="C69" s="1">
        <v>289</v>
      </c>
      <c r="D69" s="1">
        <v>5.9</v>
      </c>
      <c r="E69" s="1">
        <v>20.5</v>
      </c>
      <c r="F69" s="1">
        <v>20.399999999999999</v>
      </c>
      <c r="G69" s="1"/>
      <c r="H69" s="1">
        <v>470</v>
      </c>
      <c r="I69" s="1"/>
      <c r="J69" s="1"/>
      <c r="K69" s="1">
        <v>0</v>
      </c>
      <c r="L69" s="1">
        <v>2017</v>
      </c>
    </row>
    <row r="70" spans="1:12" x14ac:dyDescent="0.25">
      <c r="A70" s="1" t="s">
        <v>2528</v>
      </c>
      <c r="B70" s="1">
        <v>100</v>
      </c>
      <c r="C70" s="1">
        <v>44</v>
      </c>
      <c r="D70" s="1">
        <v>5.7</v>
      </c>
      <c r="E70" s="1">
        <v>3.1</v>
      </c>
      <c r="F70" s="1">
        <v>0.8</v>
      </c>
      <c r="G70" s="1"/>
      <c r="H70" s="1">
        <v>344</v>
      </c>
      <c r="I70" s="1"/>
      <c r="J70" s="1"/>
      <c r="K70" s="1">
        <v>0</v>
      </c>
      <c r="L70" s="1">
        <v>2017</v>
      </c>
    </row>
    <row r="71" spans="1:12" x14ac:dyDescent="0.25">
      <c r="A71" s="1" t="s">
        <v>2529</v>
      </c>
      <c r="B71" s="1">
        <v>100</v>
      </c>
      <c r="C71" s="1">
        <v>261</v>
      </c>
      <c r="D71" s="1">
        <v>60.2</v>
      </c>
      <c r="E71" s="1">
        <v>2.1</v>
      </c>
      <c r="F71" s="1">
        <v>1.3</v>
      </c>
      <c r="G71" s="1"/>
      <c r="H71" s="1">
        <v>668</v>
      </c>
      <c r="I71" s="1"/>
      <c r="J71" s="1"/>
      <c r="K71" s="1">
        <v>0</v>
      </c>
      <c r="L71" s="1">
        <v>2017</v>
      </c>
    </row>
    <row r="72" spans="1:12" x14ac:dyDescent="0.25">
      <c r="A72" s="1" t="s">
        <v>2530</v>
      </c>
      <c r="B72" s="1">
        <v>100</v>
      </c>
      <c r="C72" s="1">
        <v>207</v>
      </c>
      <c r="D72" s="1">
        <v>47</v>
      </c>
      <c r="E72" s="1">
        <v>4</v>
      </c>
      <c r="F72" s="1">
        <v>0.3</v>
      </c>
      <c r="G72" s="1"/>
      <c r="H72" s="1">
        <v>178</v>
      </c>
      <c r="I72" s="1"/>
      <c r="J72" s="1"/>
      <c r="K72" s="1">
        <v>0</v>
      </c>
      <c r="L72" s="1">
        <v>2017</v>
      </c>
    </row>
    <row r="73" spans="1:12" x14ac:dyDescent="0.25">
      <c r="A73" s="1" t="s">
        <v>2531</v>
      </c>
      <c r="B73" s="1">
        <v>100</v>
      </c>
      <c r="C73" s="1">
        <v>66</v>
      </c>
      <c r="D73" s="1">
        <v>12.2</v>
      </c>
      <c r="E73" s="1">
        <v>2.6</v>
      </c>
      <c r="F73" s="1">
        <v>0.7</v>
      </c>
      <c r="G73" s="1"/>
      <c r="H73" s="1">
        <v>394</v>
      </c>
      <c r="I73" s="1"/>
      <c r="J73" s="1"/>
      <c r="K73" s="1">
        <v>0</v>
      </c>
      <c r="L73" s="1">
        <v>2017</v>
      </c>
    </row>
    <row r="74" spans="1:12" x14ac:dyDescent="0.25">
      <c r="A74" s="1" t="s">
        <v>2532</v>
      </c>
      <c r="B74" s="1">
        <v>100</v>
      </c>
      <c r="C74" s="1">
        <v>133</v>
      </c>
      <c r="D74" s="1">
        <v>20.8</v>
      </c>
      <c r="E74" s="1">
        <v>9.6</v>
      </c>
      <c r="F74" s="1">
        <v>1.3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2011</v>
      </c>
    </row>
    <row r="75" spans="1:12" x14ac:dyDescent="0.25">
      <c r="A75" s="1" t="s">
        <v>2533</v>
      </c>
      <c r="B75" s="1">
        <v>100</v>
      </c>
      <c r="C75" s="1">
        <v>196</v>
      </c>
      <c r="D75" s="1">
        <v>18.5</v>
      </c>
      <c r="E75" s="1">
        <v>11.7</v>
      </c>
      <c r="F75" s="1">
        <v>8.3000000000000007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2011</v>
      </c>
    </row>
    <row r="76" spans="1:12" x14ac:dyDescent="0.25">
      <c r="A76" s="1" t="s">
        <v>2534</v>
      </c>
      <c r="B76" s="1">
        <v>100</v>
      </c>
      <c r="C76" s="1">
        <v>287</v>
      </c>
      <c r="D76" s="1">
        <v>41.4</v>
      </c>
      <c r="E76" s="1">
        <v>18.600000000000001</v>
      </c>
      <c r="F76" s="1">
        <v>4.2</v>
      </c>
      <c r="G76" s="1"/>
      <c r="H76" s="1">
        <v>1161</v>
      </c>
      <c r="I76" s="1"/>
      <c r="J76" s="1"/>
      <c r="K76" s="1">
        <v>0</v>
      </c>
      <c r="L76" s="1">
        <v>2017</v>
      </c>
    </row>
    <row r="77" spans="1:12" x14ac:dyDescent="0.25">
      <c r="A77" s="1" t="s">
        <v>2535</v>
      </c>
      <c r="B77" s="1">
        <v>100</v>
      </c>
      <c r="C77" s="1">
        <v>313</v>
      </c>
      <c r="D77" s="1">
        <v>24.3</v>
      </c>
      <c r="E77" s="1">
        <v>11.9</v>
      </c>
      <c r="F77" s="1">
        <v>18.100000000000001</v>
      </c>
      <c r="G77" s="1"/>
      <c r="H77" s="1">
        <v>360</v>
      </c>
      <c r="I77" s="1"/>
      <c r="J77" s="1"/>
      <c r="K77" s="1">
        <v>0</v>
      </c>
      <c r="L77" s="1">
        <v>2017</v>
      </c>
    </row>
    <row r="78" spans="1:12" x14ac:dyDescent="0.25">
      <c r="A78" s="1" t="s">
        <v>2536</v>
      </c>
      <c r="B78" s="1">
        <v>100</v>
      </c>
      <c r="C78" s="1">
        <v>165</v>
      </c>
      <c r="D78" s="1">
        <v>31.26</v>
      </c>
      <c r="E78" s="1">
        <v>4.32</v>
      </c>
      <c r="F78" s="1">
        <v>2.5099999999999998</v>
      </c>
      <c r="G78" s="1">
        <v>2.11</v>
      </c>
      <c r="H78" s="1">
        <v>255</v>
      </c>
      <c r="I78" s="1">
        <v>0</v>
      </c>
      <c r="J78" s="1">
        <v>0.45</v>
      </c>
      <c r="K78" s="1">
        <v>0</v>
      </c>
      <c r="L78" s="1">
        <v>2017</v>
      </c>
    </row>
    <row r="79" spans="1:12" x14ac:dyDescent="0.25">
      <c r="A79" s="1" t="s">
        <v>2537</v>
      </c>
      <c r="B79" s="1">
        <v>100</v>
      </c>
      <c r="C79" s="1">
        <v>153</v>
      </c>
      <c r="D79" s="1">
        <v>9.4</v>
      </c>
      <c r="E79" s="1">
        <v>14.9</v>
      </c>
      <c r="F79" s="1">
        <v>6.2</v>
      </c>
      <c r="G79" s="1"/>
      <c r="H79" s="1">
        <v>299</v>
      </c>
      <c r="I79" s="1"/>
      <c r="J79" s="1"/>
      <c r="K79" s="1">
        <v>0</v>
      </c>
      <c r="L79" s="1">
        <v>2017</v>
      </c>
    </row>
    <row r="80" spans="1:12" x14ac:dyDescent="0.25">
      <c r="A80" s="1" t="s">
        <v>2538</v>
      </c>
      <c r="B80" s="1">
        <v>100</v>
      </c>
      <c r="C80" s="1">
        <v>325</v>
      </c>
      <c r="D80" s="1">
        <v>45</v>
      </c>
      <c r="E80" s="1">
        <v>30</v>
      </c>
      <c r="F80" s="1">
        <v>2.5</v>
      </c>
      <c r="G80" s="1">
        <v>0</v>
      </c>
      <c r="H80" s="1">
        <v>6000</v>
      </c>
      <c r="I80" s="1">
        <v>0</v>
      </c>
      <c r="J80" s="1">
        <v>0</v>
      </c>
      <c r="K80" s="1">
        <v>0</v>
      </c>
      <c r="L80" s="1">
        <v>2006</v>
      </c>
    </row>
    <row r="81" spans="1:12" x14ac:dyDescent="0.25">
      <c r="A81" s="1" t="s">
        <v>2539</v>
      </c>
      <c r="B81" s="1">
        <v>100</v>
      </c>
      <c r="C81" s="1">
        <v>323</v>
      </c>
      <c r="D81" s="1">
        <v>63.2</v>
      </c>
      <c r="E81" s="1">
        <v>9.4</v>
      </c>
      <c r="F81" s="1">
        <v>3.6</v>
      </c>
      <c r="G81" s="1"/>
      <c r="H81" s="1">
        <v>6516</v>
      </c>
      <c r="I81" s="1"/>
      <c r="J81" s="1"/>
      <c r="K81" s="1">
        <v>0</v>
      </c>
      <c r="L81" s="1">
        <v>2017</v>
      </c>
    </row>
    <row r="82" spans="1:12" x14ac:dyDescent="0.25">
      <c r="A82" s="1" t="s">
        <v>2540</v>
      </c>
      <c r="B82" s="1">
        <v>100</v>
      </c>
      <c r="C82" s="1">
        <v>360</v>
      </c>
      <c r="D82" s="1">
        <v>32.200000000000003</v>
      </c>
      <c r="E82" s="1">
        <v>44.1</v>
      </c>
      <c r="F82" s="1">
        <v>6.1</v>
      </c>
      <c r="G82" s="1"/>
      <c r="H82" s="1">
        <v>4832</v>
      </c>
      <c r="I82" s="1"/>
      <c r="J82" s="1"/>
      <c r="K82" s="1">
        <v>0</v>
      </c>
      <c r="L82" s="1">
        <v>2017</v>
      </c>
    </row>
    <row r="83" spans="1:12" x14ac:dyDescent="0.25">
      <c r="A83" s="1" t="s">
        <v>2541</v>
      </c>
      <c r="B83" s="1">
        <v>100</v>
      </c>
      <c r="C83" s="1">
        <v>345</v>
      </c>
      <c r="D83" s="1">
        <v>26.2</v>
      </c>
      <c r="E83" s="1">
        <v>31</v>
      </c>
      <c r="F83" s="1">
        <v>12.6</v>
      </c>
      <c r="G83" s="1"/>
      <c r="H83" s="1">
        <v>1896</v>
      </c>
      <c r="I83" s="1"/>
      <c r="J83" s="1"/>
      <c r="K83" s="1">
        <v>0</v>
      </c>
      <c r="L83" s="1">
        <v>2017</v>
      </c>
    </row>
    <row r="84" spans="1:12" x14ac:dyDescent="0.25">
      <c r="A84" s="1" t="s">
        <v>2542</v>
      </c>
      <c r="B84" s="1">
        <v>100</v>
      </c>
      <c r="C84" s="1">
        <v>136</v>
      </c>
      <c r="D84" s="1">
        <v>24.5</v>
      </c>
      <c r="E84" s="1">
        <v>3</v>
      </c>
      <c r="F84" s="1">
        <v>2.9</v>
      </c>
      <c r="G84" s="1"/>
      <c r="H84" s="1">
        <v>294</v>
      </c>
      <c r="I84" s="1"/>
      <c r="J84" s="1"/>
      <c r="K84" s="1">
        <v>0</v>
      </c>
      <c r="L84" s="1">
        <v>2017</v>
      </c>
    </row>
    <row r="85" spans="1:12" x14ac:dyDescent="0.25">
      <c r="A85" s="1" t="s">
        <v>2543</v>
      </c>
      <c r="B85" s="1">
        <v>100</v>
      </c>
      <c r="C85" s="1">
        <v>104</v>
      </c>
      <c r="D85" s="1">
        <v>14</v>
      </c>
      <c r="E85" s="1">
        <v>5.9</v>
      </c>
      <c r="F85" s="1">
        <v>2.7</v>
      </c>
      <c r="G85" s="1"/>
      <c r="H85" s="1">
        <v>281</v>
      </c>
      <c r="I85" s="1"/>
      <c r="J85" s="1"/>
      <c r="K85" s="1">
        <v>0</v>
      </c>
      <c r="L85" s="1">
        <v>2017</v>
      </c>
    </row>
    <row r="86" spans="1:12" x14ac:dyDescent="0.25">
      <c r="A86" s="1" t="s">
        <v>2544</v>
      </c>
      <c r="B86" s="1">
        <v>100</v>
      </c>
      <c r="C86" s="1">
        <v>168</v>
      </c>
      <c r="D86" s="1">
        <v>5.2</v>
      </c>
      <c r="E86" s="1">
        <v>12.5</v>
      </c>
      <c r="F86" s="1">
        <v>10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2011</v>
      </c>
    </row>
    <row r="87" spans="1:12" x14ac:dyDescent="0.25">
      <c r="A87" s="1" t="s">
        <v>2545</v>
      </c>
      <c r="B87" s="1">
        <v>100</v>
      </c>
      <c r="C87" s="1">
        <v>71</v>
      </c>
      <c r="D87" s="1">
        <v>13.4</v>
      </c>
      <c r="E87" s="1">
        <v>2.2000000000000002</v>
      </c>
      <c r="F87" s="1">
        <v>0.9</v>
      </c>
      <c r="G87" s="1"/>
      <c r="H87" s="1">
        <v>182</v>
      </c>
      <c r="I87" s="1"/>
      <c r="J87" s="1"/>
      <c r="K87" s="1">
        <v>0</v>
      </c>
      <c r="L87" s="1">
        <v>2017</v>
      </c>
    </row>
    <row r="88" spans="1:12" x14ac:dyDescent="0.25">
      <c r="A88" s="1" t="s">
        <v>2546</v>
      </c>
      <c r="B88" s="1">
        <v>100</v>
      </c>
      <c r="C88" s="1">
        <v>64</v>
      </c>
      <c r="D88" s="1">
        <v>9.9</v>
      </c>
      <c r="E88" s="1">
        <v>1.7</v>
      </c>
      <c r="F88" s="1">
        <v>2</v>
      </c>
      <c r="G88" s="1"/>
      <c r="H88" s="1">
        <v>145</v>
      </c>
      <c r="I88" s="1"/>
      <c r="J88" s="1"/>
      <c r="K88" s="1">
        <v>0</v>
      </c>
      <c r="L88" s="1">
        <v>2017</v>
      </c>
    </row>
    <row r="89" spans="1:12" x14ac:dyDescent="0.25">
      <c r="A89" s="1" t="s">
        <v>2547</v>
      </c>
      <c r="B89" s="1">
        <v>100</v>
      </c>
      <c r="C89" s="1">
        <v>72</v>
      </c>
      <c r="D89" s="1">
        <v>13.6</v>
      </c>
      <c r="E89" s="1">
        <v>2.2999999999999998</v>
      </c>
      <c r="F89" s="1">
        <v>0.9</v>
      </c>
      <c r="G89" s="1"/>
      <c r="H89" s="1">
        <v>158</v>
      </c>
      <c r="I89" s="1"/>
      <c r="J89" s="1"/>
      <c r="K89" s="1">
        <v>0</v>
      </c>
      <c r="L89" s="1">
        <v>2017</v>
      </c>
    </row>
    <row r="90" spans="1:12" x14ac:dyDescent="0.25">
      <c r="A90" s="1" t="s">
        <v>2548</v>
      </c>
      <c r="B90" s="1">
        <v>100</v>
      </c>
      <c r="C90" s="1">
        <v>74</v>
      </c>
      <c r="D90" s="1">
        <v>14.3</v>
      </c>
      <c r="E90" s="1">
        <v>1.6</v>
      </c>
      <c r="F90" s="1">
        <v>1.2</v>
      </c>
      <c r="G90" s="1"/>
      <c r="H90" s="1">
        <v>164</v>
      </c>
      <c r="I90" s="1"/>
      <c r="J90" s="1"/>
      <c r="K90" s="1">
        <v>0</v>
      </c>
      <c r="L90" s="1">
        <v>2017</v>
      </c>
    </row>
    <row r="91" spans="1:12" x14ac:dyDescent="0.25">
      <c r="A91" s="1" t="s">
        <v>2549</v>
      </c>
      <c r="B91" s="1">
        <v>100</v>
      </c>
      <c r="C91" s="1">
        <v>83</v>
      </c>
      <c r="D91" s="1">
        <v>16.3</v>
      </c>
      <c r="E91" s="1">
        <v>3.1</v>
      </c>
      <c r="F91" s="1">
        <v>0.6</v>
      </c>
      <c r="G91" s="1"/>
      <c r="H91" s="1">
        <v>171</v>
      </c>
      <c r="I91" s="1"/>
      <c r="J91" s="1"/>
      <c r="K91" s="1">
        <v>0</v>
      </c>
      <c r="L91" s="1">
        <v>2017</v>
      </c>
    </row>
    <row r="92" spans="1:12" x14ac:dyDescent="0.25">
      <c r="A92" s="1" t="s">
        <v>2550</v>
      </c>
      <c r="B92" s="1">
        <v>100</v>
      </c>
      <c r="C92" s="1">
        <v>74</v>
      </c>
      <c r="D92" s="1">
        <v>14.9</v>
      </c>
      <c r="E92" s="1">
        <v>1.2</v>
      </c>
      <c r="F92" s="1">
        <v>1.1000000000000001</v>
      </c>
      <c r="G92" s="1"/>
      <c r="H92" s="1">
        <v>155</v>
      </c>
      <c r="I92" s="1"/>
      <c r="J92" s="1"/>
      <c r="K92" s="1">
        <v>0</v>
      </c>
      <c r="L92" s="1">
        <v>2017</v>
      </c>
    </row>
    <row r="93" spans="1:12" x14ac:dyDescent="0.25">
      <c r="A93" s="1" t="s">
        <v>2551</v>
      </c>
      <c r="B93" s="1">
        <v>100</v>
      </c>
      <c r="C93" s="1">
        <v>122</v>
      </c>
      <c r="D93" s="1">
        <v>20.6</v>
      </c>
      <c r="E93" s="1">
        <v>3</v>
      </c>
      <c r="F93" s="1">
        <v>3.1</v>
      </c>
      <c r="G93" s="1"/>
      <c r="H93" s="1">
        <v>368</v>
      </c>
      <c r="I93" s="1"/>
      <c r="J93" s="1"/>
      <c r="K93" s="1">
        <v>0</v>
      </c>
      <c r="L93" s="1">
        <v>2017</v>
      </c>
    </row>
    <row r="94" spans="1:12" x14ac:dyDescent="0.25">
      <c r="A94" s="1" t="s">
        <v>2552</v>
      </c>
      <c r="B94" s="1">
        <v>100</v>
      </c>
      <c r="C94" s="1">
        <v>149</v>
      </c>
      <c r="D94" s="1">
        <v>24</v>
      </c>
      <c r="E94" s="1">
        <v>3</v>
      </c>
      <c r="F94" s="1">
        <v>4.5</v>
      </c>
      <c r="G94" s="1"/>
      <c r="H94" s="1">
        <v>312</v>
      </c>
      <c r="I94" s="1"/>
      <c r="J94" s="1"/>
      <c r="K94" s="1">
        <v>0</v>
      </c>
      <c r="L94" s="1">
        <v>2017</v>
      </c>
    </row>
    <row r="95" spans="1:12" x14ac:dyDescent="0.25">
      <c r="A95" s="1" t="s">
        <v>2553</v>
      </c>
      <c r="B95" s="1">
        <v>100</v>
      </c>
      <c r="C95" s="1">
        <v>69</v>
      </c>
      <c r="D95" s="1">
        <v>10.1</v>
      </c>
      <c r="E95" s="1">
        <v>2.8</v>
      </c>
      <c r="F95" s="1">
        <v>1.9</v>
      </c>
      <c r="G95" s="1"/>
      <c r="H95" s="1">
        <v>400</v>
      </c>
      <c r="I95" s="1"/>
      <c r="J95" s="1"/>
      <c r="K95" s="1">
        <v>0</v>
      </c>
      <c r="L95" s="1">
        <v>2017</v>
      </c>
    </row>
    <row r="96" spans="1:12" x14ac:dyDescent="0.25">
      <c r="A96" s="1" t="s">
        <v>2554</v>
      </c>
      <c r="B96" s="1">
        <v>100</v>
      </c>
      <c r="C96" s="1">
        <v>133</v>
      </c>
      <c r="D96" s="1">
        <v>24.3</v>
      </c>
      <c r="E96" s="1">
        <v>4.0999999999999996</v>
      </c>
      <c r="F96" s="1">
        <v>2.2000000000000002</v>
      </c>
      <c r="G96" s="1"/>
      <c r="H96" s="1">
        <v>299</v>
      </c>
      <c r="I96" s="1"/>
      <c r="J96" s="1"/>
      <c r="K96" s="1">
        <v>0</v>
      </c>
      <c r="L96" s="1">
        <v>2017</v>
      </c>
    </row>
    <row r="97" spans="1:12" x14ac:dyDescent="0.25">
      <c r="A97" s="1" t="s">
        <v>2555</v>
      </c>
      <c r="B97" s="1">
        <v>100</v>
      </c>
      <c r="C97" s="1">
        <v>321</v>
      </c>
      <c r="D97" s="1">
        <v>37.6</v>
      </c>
      <c r="E97" s="1">
        <v>3.6</v>
      </c>
      <c r="F97" s="1">
        <v>17.3</v>
      </c>
      <c r="G97" s="1"/>
      <c r="H97" s="1">
        <v>279</v>
      </c>
      <c r="I97" s="1"/>
      <c r="J97" s="1"/>
      <c r="K97" s="1">
        <v>0</v>
      </c>
      <c r="L97" s="1">
        <v>2017</v>
      </c>
    </row>
    <row r="98" spans="1:12" x14ac:dyDescent="0.25">
      <c r="A98" s="1" t="s">
        <v>2556</v>
      </c>
      <c r="B98" s="1">
        <v>100</v>
      </c>
      <c r="C98" s="1">
        <v>68</v>
      </c>
      <c r="D98" s="1">
        <v>2.6</v>
      </c>
      <c r="E98" s="1">
        <v>5.6</v>
      </c>
      <c r="F98" s="1">
        <v>3.9</v>
      </c>
      <c r="G98" s="1"/>
      <c r="H98" s="1">
        <v>449</v>
      </c>
      <c r="I98" s="1"/>
      <c r="J98" s="1"/>
      <c r="K98" s="1">
        <v>0</v>
      </c>
      <c r="L98" s="1">
        <v>2017</v>
      </c>
    </row>
    <row r="99" spans="1:12" x14ac:dyDescent="0.25">
      <c r="A99" s="1" t="s">
        <v>2557</v>
      </c>
      <c r="B99" s="1">
        <v>100</v>
      </c>
      <c r="C99" s="1">
        <v>151</v>
      </c>
      <c r="D99" s="1">
        <v>25.8</v>
      </c>
      <c r="E99" s="1">
        <v>9</v>
      </c>
      <c r="F99" s="1">
        <v>1.3</v>
      </c>
      <c r="G99" s="1"/>
      <c r="H99" s="1">
        <v>270</v>
      </c>
      <c r="I99" s="1"/>
      <c r="J99" s="1"/>
      <c r="K99" s="1">
        <v>0</v>
      </c>
      <c r="L99" s="1">
        <v>2017</v>
      </c>
    </row>
    <row r="100" spans="1:12" x14ac:dyDescent="0.25">
      <c r="A100" s="1" t="s">
        <v>2558</v>
      </c>
      <c r="B100" s="1">
        <v>100</v>
      </c>
      <c r="C100" s="1">
        <v>154</v>
      </c>
      <c r="D100" s="1">
        <v>25.5</v>
      </c>
      <c r="E100" s="1">
        <v>8.5</v>
      </c>
      <c r="F100" s="1">
        <v>2</v>
      </c>
      <c r="G100" s="1"/>
      <c r="H100" s="1">
        <v>323</v>
      </c>
      <c r="I100" s="1"/>
      <c r="J100" s="1"/>
      <c r="K100" s="1">
        <v>0</v>
      </c>
      <c r="L100" s="1">
        <v>2017</v>
      </c>
    </row>
    <row r="101" spans="1:12" x14ac:dyDescent="0.25">
      <c r="A101" s="1" t="s">
        <v>2559</v>
      </c>
      <c r="B101" s="1">
        <v>100</v>
      </c>
      <c r="C101" s="1">
        <v>49</v>
      </c>
      <c r="D101" s="1">
        <v>2.9</v>
      </c>
      <c r="E101" s="1">
        <v>3.5</v>
      </c>
      <c r="F101" s="1">
        <v>2.6</v>
      </c>
      <c r="G101" s="1"/>
      <c r="H101" s="1">
        <v>292</v>
      </c>
      <c r="I101" s="1"/>
      <c r="J101" s="1"/>
      <c r="K101" s="1">
        <v>0</v>
      </c>
      <c r="L101" s="1">
        <v>2017</v>
      </c>
    </row>
    <row r="102" spans="1:12" x14ac:dyDescent="0.25">
      <c r="A102" s="1" t="s">
        <v>2560</v>
      </c>
      <c r="B102" s="1">
        <v>100</v>
      </c>
      <c r="C102" s="1">
        <v>280</v>
      </c>
      <c r="D102" s="1">
        <v>9.3000000000000007</v>
      </c>
      <c r="E102" s="1">
        <v>18.7</v>
      </c>
      <c r="F102" s="1">
        <v>18.7</v>
      </c>
      <c r="G102" s="1">
        <v>0</v>
      </c>
      <c r="H102" s="1">
        <v>613</v>
      </c>
      <c r="I102" s="1">
        <v>0</v>
      </c>
      <c r="J102" s="1">
        <v>0</v>
      </c>
      <c r="K102" s="1">
        <v>0</v>
      </c>
      <c r="L102" s="1">
        <v>2011</v>
      </c>
    </row>
    <row r="103" spans="1:12" x14ac:dyDescent="0.25">
      <c r="A103" s="1" t="s">
        <v>2561</v>
      </c>
      <c r="B103" s="1">
        <v>100</v>
      </c>
      <c r="C103" s="1">
        <v>204</v>
      </c>
      <c r="D103" s="1">
        <v>7.2</v>
      </c>
      <c r="E103" s="1">
        <v>22.1</v>
      </c>
      <c r="F103" s="1">
        <v>9.6</v>
      </c>
      <c r="G103" s="1">
        <v>0</v>
      </c>
      <c r="H103" s="1">
        <v>703</v>
      </c>
      <c r="I103" s="1">
        <v>0</v>
      </c>
      <c r="J103" s="1">
        <v>0</v>
      </c>
      <c r="K103" s="1">
        <v>0</v>
      </c>
      <c r="L103" s="1">
        <v>2011</v>
      </c>
    </row>
    <row r="104" spans="1:12" x14ac:dyDescent="0.25">
      <c r="A104" s="1" t="s">
        <v>2562</v>
      </c>
      <c r="B104" s="1">
        <v>100</v>
      </c>
      <c r="C104" s="1">
        <v>288</v>
      </c>
      <c r="D104" s="1">
        <v>14.5</v>
      </c>
      <c r="E104" s="1">
        <v>17.7</v>
      </c>
      <c r="F104" s="1">
        <v>17.7</v>
      </c>
      <c r="G104" s="1">
        <v>0</v>
      </c>
      <c r="H104" s="1">
        <v>758</v>
      </c>
      <c r="I104" s="1">
        <v>0</v>
      </c>
      <c r="J104" s="1">
        <v>0</v>
      </c>
      <c r="K104" s="1">
        <v>0</v>
      </c>
      <c r="L104" s="1">
        <v>2011</v>
      </c>
    </row>
    <row r="105" spans="1:12" x14ac:dyDescent="0.25">
      <c r="A105" s="1" t="s">
        <v>2563</v>
      </c>
      <c r="B105" s="1">
        <v>100</v>
      </c>
      <c r="C105" s="1">
        <v>359</v>
      </c>
      <c r="D105" s="1">
        <v>14.8</v>
      </c>
      <c r="E105" s="1">
        <v>20</v>
      </c>
      <c r="F105" s="1">
        <v>24.4</v>
      </c>
      <c r="G105" s="1">
        <v>0</v>
      </c>
      <c r="H105" s="1">
        <v>911</v>
      </c>
      <c r="I105" s="1">
        <v>0</v>
      </c>
      <c r="J105" s="1">
        <v>0</v>
      </c>
      <c r="K105" s="1">
        <v>0</v>
      </c>
      <c r="L105" s="1">
        <v>2011</v>
      </c>
    </row>
    <row r="106" spans="1:12" x14ac:dyDescent="0.25">
      <c r="A106" s="1" t="s">
        <v>2564</v>
      </c>
      <c r="B106" s="1">
        <v>100</v>
      </c>
      <c r="C106" s="1">
        <v>167</v>
      </c>
      <c r="D106" s="1">
        <v>17</v>
      </c>
      <c r="E106" s="1">
        <v>12.7</v>
      </c>
      <c r="F106" s="1">
        <v>5.4</v>
      </c>
      <c r="G106" s="1">
        <v>0</v>
      </c>
      <c r="H106" s="1"/>
      <c r="I106" s="1">
        <v>0</v>
      </c>
      <c r="J106" s="1">
        <v>0</v>
      </c>
      <c r="K106" s="1">
        <v>0</v>
      </c>
      <c r="L106" s="1">
        <v>2011</v>
      </c>
    </row>
    <row r="107" spans="1:12" x14ac:dyDescent="0.25">
      <c r="A107" s="1" t="s">
        <v>2565</v>
      </c>
      <c r="B107" s="1">
        <v>100</v>
      </c>
      <c r="C107" s="1">
        <v>134</v>
      </c>
      <c r="D107" s="1">
        <v>25.2</v>
      </c>
      <c r="E107" s="1">
        <v>2.7</v>
      </c>
      <c r="F107" s="1">
        <v>2.5</v>
      </c>
      <c r="G107" s="1"/>
      <c r="H107" s="1">
        <v>218</v>
      </c>
      <c r="I107" s="1"/>
      <c r="J107" s="1"/>
      <c r="K107" s="1">
        <v>0</v>
      </c>
      <c r="L107" s="1">
        <v>2017</v>
      </c>
    </row>
    <row r="108" spans="1:12" x14ac:dyDescent="0.25">
      <c r="A108" s="1" t="s">
        <v>2566</v>
      </c>
      <c r="B108" s="1">
        <v>100</v>
      </c>
      <c r="C108" s="1">
        <v>83</v>
      </c>
      <c r="D108" s="1">
        <v>14</v>
      </c>
      <c r="E108" s="1">
        <v>3.9</v>
      </c>
      <c r="F108" s="1">
        <v>1.3</v>
      </c>
      <c r="G108" s="1"/>
      <c r="H108" s="1">
        <v>118</v>
      </c>
      <c r="I108" s="1"/>
      <c r="J108" s="1"/>
      <c r="K108" s="1">
        <v>0</v>
      </c>
      <c r="L108" s="1">
        <v>2017</v>
      </c>
    </row>
    <row r="109" spans="1:12" x14ac:dyDescent="0.25">
      <c r="A109" s="1" t="s">
        <v>2567</v>
      </c>
      <c r="B109" s="1">
        <v>100</v>
      </c>
      <c r="C109" s="1">
        <v>32</v>
      </c>
      <c r="D109" s="1">
        <v>1.7</v>
      </c>
      <c r="E109" s="1">
        <v>3.4</v>
      </c>
      <c r="F109" s="1">
        <v>1.3</v>
      </c>
      <c r="G109" s="1"/>
      <c r="H109" s="1">
        <v>279</v>
      </c>
      <c r="I109" s="1"/>
      <c r="J109" s="1"/>
      <c r="K109" s="1">
        <v>0</v>
      </c>
      <c r="L109" s="1">
        <v>2017</v>
      </c>
    </row>
    <row r="110" spans="1:12" x14ac:dyDescent="0.25">
      <c r="A110" s="1" t="s">
        <v>2568</v>
      </c>
      <c r="B110" s="1">
        <v>100</v>
      </c>
      <c r="C110" s="1">
        <v>228</v>
      </c>
      <c r="D110" s="1">
        <v>25.9</v>
      </c>
      <c r="E110" s="1">
        <v>8.6999999999999993</v>
      </c>
      <c r="F110" s="1">
        <v>10</v>
      </c>
      <c r="G110" s="1"/>
      <c r="H110" s="1">
        <v>221</v>
      </c>
      <c r="I110" s="1"/>
      <c r="J110" s="1"/>
      <c r="K110" s="1">
        <v>0</v>
      </c>
      <c r="L110" s="1">
        <v>2017</v>
      </c>
    </row>
    <row r="111" spans="1:12" x14ac:dyDescent="0.25">
      <c r="A111" s="1" t="s">
        <v>2569</v>
      </c>
      <c r="B111" s="1">
        <v>100</v>
      </c>
      <c r="C111" s="1">
        <v>81</v>
      </c>
      <c r="D111" s="1">
        <v>3.8</v>
      </c>
      <c r="E111" s="1">
        <v>8.5</v>
      </c>
      <c r="F111" s="1">
        <v>3.5</v>
      </c>
      <c r="G111" s="1"/>
      <c r="H111" s="1">
        <v>376</v>
      </c>
      <c r="I111" s="1"/>
      <c r="J111" s="1"/>
      <c r="K111" s="1">
        <v>0</v>
      </c>
      <c r="L111" s="1">
        <v>2017</v>
      </c>
    </row>
    <row r="112" spans="1:12" x14ac:dyDescent="0.25">
      <c r="A112" s="1" t="s">
        <v>2570</v>
      </c>
      <c r="B112" s="1">
        <v>150</v>
      </c>
      <c r="C112" s="1">
        <v>412.5</v>
      </c>
      <c r="D112" s="1">
        <v>37.65</v>
      </c>
      <c r="E112" s="1">
        <v>16.95</v>
      </c>
      <c r="F112" s="1">
        <v>21.6</v>
      </c>
      <c r="G112" s="1">
        <v>0</v>
      </c>
      <c r="H112" s="1">
        <v>832.5</v>
      </c>
      <c r="I112" s="1">
        <v>0</v>
      </c>
      <c r="J112" s="1">
        <v>0</v>
      </c>
      <c r="K112" s="1">
        <v>0</v>
      </c>
      <c r="L112" s="1">
        <v>2011</v>
      </c>
    </row>
    <row r="113" spans="1:12" x14ac:dyDescent="0.25">
      <c r="A113" s="1" t="s">
        <v>2571</v>
      </c>
      <c r="B113" s="1">
        <v>150</v>
      </c>
      <c r="C113" s="1">
        <v>213</v>
      </c>
      <c r="D113" s="1">
        <v>38.85</v>
      </c>
      <c r="E113" s="1">
        <v>6.15</v>
      </c>
      <c r="F113" s="1">
        <v>3.6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2011</v>
      </c>
    </row>
    <row r="114" spans="1:12" x14ac:dyDescent="0.25">
      <c r="A114" s="1" t="s">
        <v>2572</v>
      </c>
      <c r="B114" s="1">
        <v>150</v>
      </c>
      <c r="C114" s="1">
        <v>402</v>
      </c>
      <c r="D114" s="1">
        <v>43.5</v>
      </c>
      <c r="E114" s="1">
        <v>15.6</v>
      </c>
      <c r="F114" s="1">
        <v>18.45</v>
      </c>
      <c r="G114" s="1">
        <v>0</v>
      </c>
      <c r="H114" s="1">
        <v>670.5</v>
      </c>
      <c r="I114" s="1">
        <v>0</v>
      </c>
      <c r="J114" s="1">
        <v>0</v>
      </c>
      <c r="K114" s="1">
        <v>0</v>
      </c>
      <c r="L114" s="1">
        <v>2011</v>
      </c>
    </row>
    <row r="115" spans="1:12" x14ac:dyDescent="0.25">
      <c r="A115" s="1" t="s">
        <v>2573</v>
      </c>
      <c r="B115" s="1">
        <v>100</v>
      </c>
      <c r="C115" s="1">
        <v>250</v>
      </c>
      <c r="D115" s="1">
        <v>29.6</v>
      </c>
      <c r="E115" s="1">
        <v>11.9</v>
      </c>
      <c r="F115" s="1">
        <v>9.3000000000000007</v>
      </c>
      <c r="G115" s="1"/>
      <c r="H115" s="1">
        <v>483</v>
      </c>
      <c r="I115" s="1"/>
      <c r="J115" s="1"/>
      <c r="K115" s="1">
        <v>0</v>
      </c>
      <c r="L115" s="1">
        <v>2017</v>
      </c>
    </row>
    <row r="116" spans="1:12" x14ac:dyDescent="0.25">
      <c r="A116" s="1" t="s">
        <v>2574</v>
      </c>
      <c r="B116" s="1">
        <v>100</v>
      </c>
      <c r="C116" s="1">
        <v>175</v>
      </c>
      <c r="D116" s="1">
        <v>28.2</v>
      </c>
      <c r="E116" s="1">
        <v>4.5</v>
      </c>
      <c r="F116" s="1">
        <v>4.9000000000000004</v>
      </c>
      <c r="G116" s="1"/>
      <c r="H116" s="1">
        <v>349</v>
      </c>
      <c r="I116" s="1"/>
      <c r="J116" s="1"/>
      <c r="K116" s="1">
        <v>0</v>
      </c>
      <c r="L116" s="1">
        <v>2017</v>
      </c>
    </row>
    <row r="117" spans="1:12" x14ac:dyDescent="0.25">
      <c r="A117" s="1" t="s">
        <v>2575</v>
      </c>
      <c r="B117" s="1">
        <v>100</v>
      </c>
      <c r="C117" s="1">
        <v>247</v>
      </c>
      <c r="D117" s="1">
        <v>15.9</v>
      </c>
      <c r="E117" s="1">
        <v>3.4</v>
      </c>
      <c r="F117" s="1">
        <v>18.899999999999999</v>
      </c>
      <c r="G117" s="1">
        <v>0</v>
      </c>
      <c r="H117" s="1"/>
      <c r="I117" s="1">
        <v>0</v>
      </c>
      <c r="J117" s="1">
        <v>0</v>
      </c>
      <c r="K117" s="1">
        <v>0</v>
      </c>
      <c r="L117" s="1">
        <v>2011</v>
      </c>
    </row>
    <row r="118" spans="1:12" x14ac:dyDescent="0.25">
      <c r="A118" s="1" t="s">
        <v>2576</v>
      </c>
      <c r="B118" s="1">
        <v>100</v>
      </c>
      <c r="C118" s="1">
        <v>70</v>
      </c>
      <c r="D118" s="1">
        <v>13.8</v>
      </c>
      <c r="E118" s="1">
        <v>2.5</v>
      </c>
      <c r="F118" s="1">
        <v>0.5</v>
      </c>
      <c r="G118" s="1"/>
      <c r="H118" s="1">
        <v>262</v>
      </c>
      <c r="I118" s="1"/>
      <c r="J118" s="1"/>
      <c r="K118" s="1">
        <v>0</v>
      </c>
      <c r="L118" s="1">
        <v>2017</v>
      </c>
    </row>
    <row r="119" spans="1:12" x14ac:dyDescent="0.25">
      <c r="A119" s="1" t="s">
        <v>2577</v>
      </c>
      <c r="B119" s="1">
        <v>100</v>
      </c>
      <c r="C119" s="1">
        <v>114</v>
      </c>
      <c r="D119" s="1">
        <v>22.2</v>
      </c>
      <c r="E119" s="1">
        <v>3.2</v>
      </c>
      <c r="F119" s="1">
        <v>1.4</v>
      </c>
      <c r="G119" s="1"/>
      <c r="H119" s="1">
        <v>276</v>
      </c>
      <c r="I119" s="1"/>
      <c r="J119" s="1"/>
      <c r="K119" s="1">
        <v>0</v>
      </c>
      <c r="L119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2578</v>
      </c>
      <c r="B2" s="1">
        <v>100</v>
      </c>
      <c r="C2" s="1">
        <v>4</v>
      </c>
      <c r="D2" s="1">
        <v>1.44</v>
      </c>
      <c r="E2" s="1">
        <v>0</v>
      </c>
      <c r="F2" s="1">
        <v>0.02</v>
      </c>
      <c r="G2" s="1">
        <v>1.08</v>
      </c>
      <c r="H2" s="1">
        <v>0</v>
      </c>
      <c r="I2" s="1">
        <v>0</v>
      </c>
      <c r="J2" s="1">
        <v>0.01</v>
      </c>
      <c r="K2" s="1">
        <v>0</v>
      </c>
      <c r="L2" s="1">
        <v>2017</v>
      </c>
    </row>
    <row r="3" spans="1:12" x14ac:dyDescent="0.25">
      <c r="A3" s="1" t="s">
        <v>2579</v>
      </c>
      <c r="B3" s="1">
        <v>100</v>
      </c>
      <c r="C3" s="1">
        <v>385</v>
      </c>
      <c r="D3" s="1">
        <v>73.599999999999994</v>
      </c>
      <c r="E3" s="1">
        <v>1.6</v>
      </c>
      <c r="F3" s="1">
        <v>9.3000000000000007</v>
      </c>
      <c r="G3" s="1"/>
      <c r="H3" s="1">
        <v>60</v>
      </c>
      <c r="I3" s="1"/>
      <c r="J3" s="1"/>
      <c r="K3" s="1">
        <v>0</v>
      </c>
      <c r="L3" s="1">
        <v>2017</v>
      </c>
    </row>
    <row r="4" spans="1:12" x14ac:dyDescent="0.25">
      <c r="A4" s="1" t="s">
        <v>2580</v>
      </c>
      <c r="B4" s="1">
        <v>100</v>
      </c>
      <c r="C4" s="1">
        <v>271</v>
      </c>
      <c r="D4" s="1">
        <v>6.1</v>
      </c>
      <c r="E4" s="1">
        <v>52.6</v>
      </c>
      <c r="F4" s="1">
        <v>2.5</v>
      </c>
      <c r="G4" s="1">
        <v>0</v>
      </c>
      <c r="H4" s="1">
        <v>118</v>
      </c>
      <c r="I4" s="1">
        <v>0</v>
      </c>
      <c r="J4" s="1">
        <v>0</v>
      </c>
      <c r="K4" s="1">
        <v>0</v>
      </c>
      <c r="L4" s="1">
        <v>2011</v>
      </c>
    </row>
    <row r="5" spans="1:12" x14ac:dyDescent="0.25">
      <c r="A5" s="1" t="s">
        <v>2581</v>
      </c>
      <c r="B5" s="1">
        <v>100</v>
      </c>
      <c r="C5" s="1">
        <v>391</v>
      </c>
      <c r="D5" s="1">
        <v>20.100000000000001</v>
      </c>
      <c r="E5" s="1">
        <v>56.7</v>
      </c>
      <c r="F5" s="1">
        <v>9.3000000000000007</v>
      </c>
      <c r="G5" s="1"/>
      <c r="H5" s="1">
        <v>60</v>
      </c>
      <c r="I5" s="1"/>
      <c r="J5" s="1"/>
      <c r="K5" s="1">
        <v>0</v>
      </c>
      <c r="L5" s="1">
        <v>2017</v>
      </c>
    </row>
    <row r="6" spans="1:12" x14ac:dyDescent="0.25">
      <c r="A6" s="1" t="s">
        <v>2582</v>
      </c>
      <c r="B6" s="1">
        <v>100</v>
      </c>
      <c r="C6" s="1">
        <v>82</v>
      </c>
      <c r="D6" s="1">
        <v>0.8</v>
      </c>
      <c r="E6" s="1">
        <v>16.5</v>
      </c>
      <c r="F6" s="1">
        <v>1</v>
      </c>
      <c r="G6" s="1"/>
      <c r="H6" s="1">
        <v>260</v>
      </c>
      <c r="I6" s="1">
        <v>240</v>
      </c>
      <c r="J6" s="1">
        <v>7.0000000000000007E-2</v>
      </c>
      <c r="K6" s="1">
        <v>0</v>
      </c>
      <c r="L6" s="1">
        <v>2017</v>
      </c>
    </row>
    <row r="7" spans="1:12" x14ac:dyDescent="0.25">
      <c r="A7" s="1" t="s">
        <v>2583</v>
      </c>
      <c r="B7" s="1">
        <v>100</v>
      </c>
      <c r="C7" s="1">
        <v>1</v>
      </c>
      <c r="D7" s="1">
        <v>0.2</v>
      </c>
      <c r="E7" s="1">
        <v>0</v>
      </c>
      <c r="F7" s="1">
        <v>0.1</v>
      </c>
      <c r="G7" s="1"/>
      <c r="H7" s="1">
        <v>13</v>
      </c>
      <c r="I7" s="1"/>
      <c r="J7" s="1"/>
      <c r="K7" s="1">
        <v>0</v>
      </c>
      <c r="L7" s="1">
        <v>2017</v>
      </c>
    </row>
    <row r="8" spans="1:12" x14ac:dyDescent="0.25">
      <c r="A8" s="1" t="s">
        <v>2584</v>
      </c>
      <c r="B8" s="1">
        <v>100</v>
      </c>
      <c r="C8" s="1">
        <v>133</v>
      </c>
      <c r="D8" s="1">
        <v>0</v>
      </c>
      <c r="E8" s="1">
        <v>60.9</v>
      </c>
      <c r="F8" s="1">
        <v>2.4</v>
      </c>
      <c r="G8" s="1"/>
      <c r="H8" s="1">
        <v>1480</v>
      </c>
      <c r="I8" s="1"/>
      <c r="J8" s="1"/>
      <c r="K8" s="1">
        <v>0</v>
      </c>
      <c r="L8" s="1">
        <v>2017</v>
      </c>
    </row>
    <row r="9" spans="1:12" x14ac:dyDescent="0.25">
      <c r="A9" s="1" t="s">
        <v>2585</v>
      </c>
      <c r="B9" s="1">
        <v>100</v>
      </c>
      <c r="C9" s="1">
        <v>272</v>
      </c>
      <c r="D9" s="1">
        <v>63.3</v>
      </c>
      <c r="E9" s="1">
        <v>12.6</v>
      </c>
      <c r="F9" s="1">
        <v>8.6999999999999993</v>
      </c>
      <c r="G9" s="1"/>
      <c r="H9" s="1">
        <v>35</v>
      </c>
      <c r="I9" s="1"/>
      <c r="J9" s="1"/>
      <c r="K9" s="1">
        <v>0</v>
      </c>
      <c r="L9" s="1">
        <v>2017</v>
      </c>
    </row>
    <row r="10" spans="1:12" x14ac:dyDescent="0.25">
      <c r="A10" s="1" t="s">
        <v>2586</v>
      </c>
      <c r="B10" s="1">
        <v>100</v>
      </c>
      <c r="C10" s="1">
        <v>313</v>
      </c>
      <c r="D10" s="1">
        <v>61.5</v>
      </c>
      <c r="E10" s="1">
        <v>8.5</v>
      </c>
      <c r="F10" s="1">
        <v>15.8</v>
      </c>
      <c r="G10" s="1"/>
      <c r="H10" s="1">
        <v>229</v>
      </c>
      <c r="I10" s="1"/>
      <c r="J10" s="1"/>
      <c r="K10" s="1">
        <v>0</v>
      </c>
      <c r="L10" s="1">
        <v>2017</v>
      </c>
    </row>
    <row r="11" spans="1:12" x14ac:dyDescent="0.25">
      <c r="A11" s="1" t="s">
        <v>2587</v>
      </c>
      <c r="B11" s="1">
        <v>100</v>
      </c>
      <c r="C11" s="1">
        <v>278</v>
      </c>
      <c r="D11" s="1">
        <v>0</v>
      </c>
      <c r="E11" s="1">
        <v>64.2</v>
      </c>
      <c r="F11" s="1">
        <v>2.4</v>
      </c>
      <c r="G11" s="1"/>
      <c r="H11" s="1">
        <v>254</v>
      </c>
      <c r="I11" s="1"/>
      <c r="J11" s="1"/>
      <c r="K11" s="1">
        <v>0</v>
      </c>
      <c r="L11" s="1">
        <v>2017</v>
      </c>
    </row>
    <row r="12" spans="1:12" x14ac:dyDescent="0.25">
      <c r="A12" s="1" t="s">
        <v>2588</v>
      </c>
      <c r="B12" s="1">
        <v>100</v>
      </c>
      <c r="C12" s="1">
        <v>251</v>
      </c>
      <c r="D12" s="1">
        <v>56.2</v>
      </c>
      <c r="E12" s="1">
        <v>17.5</v>
      </c>
      <c r="F12" s="1">
        <v>6.1</v>
      </c>
      <c r="G12" s="1"/>
      <c r="H12" s="1">
        <v>28</v>
      </c>
      <c r="I12" s="1"/>
      <c r="J12" s="1"/>
      <c r="K12" s="1">
        <v>0</v>
      </c>
      <c r="L12" s="1">
        <v>2017</v>
      </c>
    </row>
    <row r="13" spans="1:12" x14ac:dyDescent="0.25">
      <c r="A13" s="1" t="s">
        <v>2589</v>
      </c>
      <c r="B13" s="1">
        <v>100</v>
      </c>
      <c r="C13" s="1">
        <v>224</v>
      </c>
      <c r="D13" s="1">
        <v>3.7</v>
      </c>
      <c r="E13" s="1">
        <v>22.3</v>
      </c>
      <c r="F13" s="1">
        <v>13.3</v>
      </c>
      <c r="G13" s="1"/>
      <c r="H13" s="1">
        <v>12</v>
      </c>
      <c r="I13" s="1"/>
      <c r="J13" s="1"/>
      <c r="K13" s="1">
        <v>0</v>
      </c>
      <c r="L13" s="1">
        <v>2017</v>
      </c>
    </row>
    <row r="14" spans="1:12" x14ac:dyDescent="0.25">
      <c r="A14" s="1" t="s">
        <v>2590</v>
      </c>
      <c r="B14" s="1">
        <v>100</v>
      </c>
      <c r="C14" s="1">
        <v>99</v>
      </c>
      <c r="D14" s="1">
        <v>0</v>
      </c>
      <c r="E14" s="1">
        <v>9.6</v>
      </c>
      <c r="F14" s="1">
        <v>6.7</v>
      </c>
      <c r="G14" s="1"/>
      <c r="H14" s="1">
        <v>404</v>
      </c>
      <c r="I14" s="1"/>
      <c r="J14" s="1"/>
      <c r="K14" s="1">
        <v>0</v>
      </c>
      <c r="L14" s="1">
        <v>2017</v>
      </c>
    </row>
    <row r="15" spans="1:12" x14ac:dyDescent="0.25">
      <c r="A15" s="1" t="s">
        <v>2591</v>
      </c>
      <c r="B15" s="1">
        <v>100</v>
      </c>
      <c r="C15" s="1">
        <v>241</v>
      </c>
      <c r="D15" s="1">
        <v>54.2</v>
      </c>
      <c r="E15" s="1">
        <v>24.2</v>
      </c>
      <c r="F15" s="1">
        <v>2.7</v>
      </c>
      <c r="G15" s="1"/>
      <c r="H15" s="1">
        <v>60</v>
      </c>
      <c r="I15" s="1"/>
      <c r="J15" s="1"/>
      <c r="K15" s="1">
        <v>0</v>
      </c>
      <c r="L15" s="1">
        <v>2017</v>
      </c>
    </row>
    <row r="16" spans="1:12" x14ac:dyDescent="0.25">
      <c r="A16" s="1" t="s">
        <v>2592</v>
      </c>
      <c r="B16" s="1">
        <v>100</v>
      </c>
      <c r="C16" s="1">
        <v>238</v>
      </c>
      <c r="D16" s="1">
        <v>67</v>
      </c>
      <c r="E16" s="1">
        <v>12.1</v>
      </c>
      <c r="F16" s="1">
        <v>3.8</v>
      </c>
      <c r="G16" s="1"/>
      <c r="H16" s="1">
        <v>8</v>
      </c>
      <c r="I16" s="1"/>
      <c r="J16" s="1"/>
      <c r="K16" s="1">
        <v>0</v>
      </c>
      <c r="L16" s="1">
        <v>2017</v>
      </c>
    </row>
    <row r="17" spans="1:12" x14ac:dyDescent="0.25">
      <c r="A17" s="1" t="s">
        <v>2593</v>
      </c>
      <c r="B17" s="1">
        <v>100</v>
      </c>
      <c r="C17" s="1">
        <v>225</v>
      </c>
      <c r="D17" s="1">
        <v>59.6</v>
      </c>
      <c r="E17" s="1">
        <v>12.8</v>
      </c>
      <c r="F17" s="1">
        <v>4.0999999999999996</v>
      </c>
      <c r="G17" s="1"/>
      <c r="H17" s="1"/>
      <c r="I17" s="1"/>
      <c r="J17" s="1"/>
      <c r="K17" s="1">
        <v>0</v>
      </c>
      <c r="L17" s="1">
        <v>2017</v>
      </c>
    </row>
    <row r="18" spans="1:12" x14ac:dyDescent="0.25">
      <c r="A18" s="1" t="s">
        <v>2594</v>
      </c>
      <c r="B18" s="1">
        <v>100</v>
      </c>
      <c r="C18" s="1">
        <v>204</v>
      </c>
      <c r="D18" s="1">
        <v>71.099999999999994</v>
      </c>
      <c r="E18" s="1">
        <v>4.9000000000000004</v>
      </c>
      <c r="F18" s="1">
        <v>1.5</v>
      </c>
      <c r="G18" s="1"/>
      <c r="H18" s="1"/>
      <c r="I18" s="1"/>
      <c r="J18" s="1"/>
      <c r="K18" s="1">
        <v>0</v>
      </c>
      <c r="L18" s="1">
        <v>2017</v>
      </c>
    </row>
    <row r="19" spans="1:12" x14ac:dyDescent="0.25">
      <c r="A19" s="1" t="s">
        <v>2595</v>
      </c>
      <c r="B19" s="1">
        <v>100</v>
      </c>
      <c r="C19" s="1">
        <v>51</v>
      </c>
      <c r="D19" s="1">
        <v>10.8</v>
      </c>
      <c r="E19" s="1">
        <v>1.6</v>
      </c>
      <c r="F19" s="1">
        <v>0.1</v>
      </c>
      <c r="G19" s="1"/>
      <c r="H19" s="1">
        <v>15</v>
      </c>
      <c r="I19" s="1"/>
      <c r="J19" s="1"/>
      <c r="K19" s="1">
        <v>0</v>
      </c>
      <c r="L19" s="1">
        <v>2017</v>
      </c>
    </row>
    <row r="20" spans="1:12" x14ac:dyDescent="0.25">
      <c r="A20" s="1" t="s">
        <v>2596</v>
      </c>
      <c r="B20" s="1">
        <v>100</v>
      </c>
      <c r="C20" s="1">
        <v>91</v>
      </c>
      <c r="D20" s="1">
        <v>21</v>
      </c>
      <c r="E20" s="1">
        <v>0.8</v>
      </c>
      <c r="F20" s="1">
        <v>0.38</v>
      </c>
      <c r="G20" s="1">
        <v>6</v>
      </c>
      <c r="H20" s="1">
        <v>0</v>
      </c>
      <c r="I20" s="1">
        <v>0</v>
      </c>
      <c r="J20" s="1">
        <v>0.05</v>
      </c>
      <c r="K20" s="1">
        <v>0</v>
      </c>
      <c r="L20" s="1">
        <v>2017</v>
      </c>
    </row>
    <row r="21" spans="1:12" x14ac:dyDescent="0.25">
      <c r="A21" s="1" t="s">
        <v>2597</v>
      </c>
      <c r="B21" s="1">
        <v>100</v>
      </c>
      <c r="C21" s="1">
        <v>34</v>
      </c>
      <c r="D21" s="1">
        <v>7.15</v>
      </c>
      <c r="E21" s="1">
        <v>1.03</v>
      </c>
      <c r="F21" s="1">
        <v>0.12</v>
      </c>
      <c r="G21" s="1">
        <v>0.43</v>
      </c>
      <c r="H21" s="1">
        <v>17</v>
      </c>
      <c r="I21" s="1">
        <v>0</v>
      </c>
      <c r="J21" s="1">
        <v>0.03</v>
      </c>
      <c r="K21" s="1">
        <v>0</v>
      </c>
      <c r="L21" s="1">
        <v>2017</v>
      </c>
    </row>
    <row r="22" spans="1:12" x14ac:dyDescent="0.25">
      <c r="A22" s="1" t="s">
        <v>2598</v>
      </c>
      <c r="B22" s="1">
        <v>100</v>
      </c>
      <c r="C22" s="1">
        <v>129</v>
      </c>
      <c r="D22" s="1">
        <v>32.9</v>
      </c>
      <c r="E22" s="1">
        <v>4.5</v>
      </c>
      <c r="F22" s="1">
        <v>3.9</v>
      </c>
      <c r="G22" s="1"/>
      <c r="H22" s="1"/>
      <c r="I22" s="1"/>
      <c r="J22" s="1"/>
      <c r="K22" s="1">
        <v>0</v>
      </c>
      <c r="L22" s="1">
        <v>2017</v>
      </c>
    </row>
    <row r="23" spans="1:12" x14ac:dyDescent="0.25">
      <c r="A23" s="1" t="s">
        <v>2599</v>
      </c>
      <c r="B23" s="1">
        <v>100</v>
      </c>
      <c r="C23" s="1">
        <v>5</v>
      </c>
      <c r="D23" s="1">
        <v>2.1</v>
      </c>
      <c r="E23" s="1">
        <v>0.1</v>
      </c>
      <c r="F23" s="1">
        <v>0</v>
      </c>
      <c r="G23" s="1"/>
      <c r="H23" s="1">
        <v>4</v>
      </c>
      <c r="I23" s="1"/>
      <c r="J23" s="1"/>
      <c r="K23" s="1">
        <v>0</v>
      </c>
      <c r="L23" s="1">
        <v>2017</v>
      </c>
    </row>
    <row r="24" spans="1:12" x14ac:dyDescent="0.25">
      <c r="A24" s="1" t="s">
        <v>2600</v>
      </c>
      <c r="B24" s="1">
        <v>100</v>
      </c>
      <c r="C24" s="1">
        <v>288</v>
      </c>
      <c r="D24" s="1">
        <v>63.2</v>
      </c>
      <c r="E24" s="1">
        <v>17.399999999999999</v>
      </c>
      <c r="F24" s="1">
        <v>8.6</v>
      </c>
      <c r="G24" s="1"/>
      <c r="H24" s="1">
        <v>5</v>
      </c>
      <c r="I24" s="1"/>
      <c r="J24" s="1"/>
      <c r="K24" s="1">
        <v>0</v>
      </c>
      <c r="L24" s="1">
        <v>2017</v>
      </c>
    </row>
    <row r="25" spans="1:12" x14ac:dyDescent="0.25">
      <c r="A25" s="1" t="s">
        <v>2601</v>
      </c>
      <c r="B25" s="1">
        <v>100</v>
      </c>
      <c r="C25" s="1">
        <v>5</v>
      </c>
      <c r="D25" s="1">
        <v>0.7</v>
      </c>
      <c r="E25" s="1">
        <v>0.8</v>
      </c>
      <c r="F25" s="1">
        <v>0</v>
      </c>
      <c r="G25" s="1"/>
      <c r="H25" s="1">
        <v>3</v>
      </c>
      <c r="I25" s="1"/>
      <c r="J25" s="1"/>
      <c r="K25" s="1">
        <v>0</v>
      </c>
      <c r="L25" s="1">
        <v>2017</v>
      </c>
    </row>
    <row r="26" spans="1:12" x14ac:dyDescent="0.25">
      <c r="A26" s="1" t="s">
        <v>2602</v>
      </c>
      <c r="B26" s="1">
        <v>100</v>
      </c>
      <c r="C26" s="1">
        <v>363</v>
      </c>
      <c r="D26" s="1">
        <v>76.599999999999994</v>
      </c>
      <c r="E26" s="1">
        <v>11</v>
      </c>
      <c r="F26" s="1">
        <v>7.5</v>
      </c>
      <c r="G26" s="1">
        <v>0</v>
      </c>
      <c r="H26" s="1">
        <v>36</v>
      </c>
      <c r="I26" s="1">
        <v>0</v>
      </c>
      <c r="J26" s="1">
        <v>0</v>
      </c>
      <c r="K26" s="1">
        <v>0</v>
      </c>
      <c r="L26" s="1">
        <v>2011</v>
      </c>
    </row>
    <row r="27" spans="1:12" x14ac:dyDescent="0.25">
      <c r="A27" s="1" t="s">
        <v>2603</v>
      </c>
      <c r="B27" s="1">
        <v>100</v>
      </c>
      <c r="C27" s="1">
        <v>313</v>
      </c>
      <c r="D27" s="1">
        <v>74.97</v>
      </c>
      <c r="E27" s="1">
        <v>7.61</v>
      </c>
      <c r="F27" s="1">
        <v>8.36</v>
      </c>
      <c r="G27" s="1"/>
      <c r="H27" s="1">
        <v>23</v>
      </c>
      <c r="I27" s="1">
        <v>0</v>
      </c>
      <c r="J27" s="1">
        <v>2.2799999999999998</v>
      </c>
      <c r="K27" s="1">
        <v>0</v>
      </c>
      <c r="L27" s="1">
        <v>2017</v>
      </c>
    </row>
    <row r="28" spans="1:12" x14ac:dyDescent="0.25">
      <c r="A28" s="1" t="s">
        <v>2604</v>
      </c>
      <c r="B28" s="1">
        <v>100</v>
      </c>
      <c r="C28" s="1">
        <v>246</v>
      </c>
      <c r="D28" s="1">
        <v>71.7</v>
      </c>
      <c r="E28" s="1">
        <v>10.9</v>
      </c>
      <c r="F28" s="1">
        <v>0.6</v>
      </c>
      <c r="G28" s="1"/>
      <c r="H28" s="1">
        <v>0</v>
      </c>
      <c r="I28" s="1"/>
      <c r="J28" s="1"/>
      <c r="K28" s="1">
        <v>0</v>
      </c>
      <c r="L28" s="1">
        <v>2017</v>
      </c>
    </row>
    <row r="29" spans="1:12" x14ac:dyDescent="0.25">
      <c r="A29" s="1" t="s">
        <v>2605</v>
      </c>
      <c r="B29" s="1">
        <v>100</v>
      </c>
      <c r="C29" s="1">
        <v>15</v>
      </c>
      <c r="D29" s="1">
        <v>3.32</v>
      </c>
      <c r="E29" s="1">
        <v>0.33</v>
      </c>
      <c r="F29" s="1">
        <v>0.01</v>
      </c>
      <c r="G29" s="1">
        <v>1.19</v>
      </c>
      <c r="H29" s="1">
        <v>2</v>
      </c>
      <c r="I29" s="1">
        <v>0</v>
      </c>
      <c r="J29" s="1">
        <v>0</v>
      </c>
      <c r="K29" s="1">
        <v>0</v>
      </c>
      <c r="L29" s="1">
        <v>2017</v>
      </c>
    </row>
    <row r="30" spans="1:12" x14ac:dyDescent="0.25">
      <c r="A30" s="1" t="s">
        <v>2606</v>
      </c>
      <c r="B30" s="1">
        <v>100</v>
      </c>
      <c r="C30" s="1">
        <v>259</v>
      </c>
      <c r="D30" s="1">
        <v>69.8</v>
      </c>
      <c r="E30" s="1">
        <v>15.7</v>
      </c>
      <c r="F30" s="1">
        <v>0.5</v>
      </c>
      <c r="G30" s="1"/>
      <c r="H30" s="1"/>
      <c r="I30" s="1"/>
      <c r="J30" s="1"/>
      <c r="K30" s="1">
        <v>0</v>
      </c>
      <c r="L30" s="1">
        <v>2017</v>
      </c>
    </row>
    <row r="31" spans="1:12" x14ac:dyDescent="0.25">
      <c r="A31" s="1" t="s">
        <v>2607</v>
      </c>
      <c r="B31" s="1">
        <v>100</v>
      </c>
      <c r="C31" s="1">
        <v>80</v>
      </c>
      <c r="D31" s="1">
        <v>21.7</v>
      </c>
      <c r="E31" s="1">
        <v>4.5</v>
      </c>
      <c r="F31" s="1">
        <v>0.3</v>
      </c>
      <c r="G31" s="1"/>
      <c r="H31" s="1">
        <v>18</v>
      </c>
      <c r="I31" s="1"/>
      <c r="J31" s="1"/>
      <c r="K31" s="1">
        <v>0</v>
      </c>
      <c r="L31" s="1">
        <v>2017</v>
      </c>
    </row>
    <row r="32" spans="1:12" x14ac:dyDescent="0.25">
      <c r="A32" s="1" t="s">
        <v>2608</v>
      </c>
      <c r="B32" s="1">
        <v>100</v>
      </c>
      <c r="C32" s="1">
        <v>0</v>
      </c>
      <c r="D32" s="1">
        <v>0.1</v>
      </c>
      <c r="E32" s="1">
        <v>0</v>
      </c>
      <c r="F32" s="1">
        <v>0</v>
      </c>
      <c r="G32" s="1"/>
      <c r="H32" s="1">
        <v>1</v>
      </c>
      <c r="I32" s="1"/>
      <c r="J32" s="1"/>
      <c r="K32" s="1">
        <v>0</v>
      </c>
      <c r="L32" s="1">
        <v>2017</v>
      </c>
    </row>
    <row r="33" spans="1:12" x14ac:dyDescent="0.25">
      <c r="A33" s="1" t="s">
        <v>2609</v>
      </c>
      <c r="B33" s="1">
        <v>100</v>
      </c>
      <c r="C33" s="1">
        <v>66</v>
      </c>
      <c r="D33" s="1">
        <v>14.9</v>
      </c>
      <c r="E33" s="1">
        <v>1.3</v>
      </c>
      <c r="F33" s="1">
        <v>0.1</v>
      </c>
      <c r="G33" s="1"/>
      <c r="H33" s="1">
        <v>8</v>
      </c>
      <c r="I33" s="1"/>
      <c r="J33" s="1"/>
      <c r="K33" s="1">
        <v>0</v>
      </c>
      <c r="L33" s="1">
        <v>2017</v>
      </c>
    </row>
    <row r="34" spans="1:12" x14ac:dyDescent="0.25">
      <c r="A34" s="1" t="s">
        <v>2610</v>
      </c>
      <c r="B34" s="1">
        <v>100</v>
      </c>
      <c r="C34" s="1">
        <v>378</v>
      </c>
      <c r="D34" s="1">
        <v>79.2</v>
      </c>
      <c r="E34" s="1">
        <v>1.4</v>
      </c>
      <c r="F34" s="1">
        <v>6.2</v>
      </c>
      <c r="G34" s="1"/>
      <c r="H34" s="1">
        <v>76</v>
      </c>
      <c r="I34" s="1"/>
      <c r="J34" s="1"/>
      <c r="K34" s="1">
        <v>0</v>
      </c>
      <c r="L34" s="1">
        <v>2017</v>
      </c>
    </row>
    <row r="35" spans="1:12" x14ac:dyDescent="0.25">
      <c r="A35" s="1" t="s">
        <v>2611</v>
      </c>
      <c r="B35" s="1">
        <v>100</v>
      </c>
      <c r="C35" s="1">
        <v>51</v>
      </c>
      <c r="D35" s="1">
        <v>24.1</v>
      </c>
      <c r="E35" s="1">
        <v>0.1</v>
      </c>
      <c r="F35" s="1">
        <v>0</v>
      </c>
      <c r="G35" s="1">
        <v>0</v>
      </c>
      <c r="H35" s="1">
        <v>7893</v>
      </c>
      <c r="I35" s="1">
        <v>0</v>
      </c>
      <c r="J35" s="1">
        <v>0</v>
      </c>
      <c r="K35" s="1">
        <v>0</v>
      </c>
      <c r="L35" s="1">
        <v>2017</v>
      </c>
    </row>
    <row r="36" spans="1:12" x14ac:dyDescent="0.25">
      <c r="A36" s="1" t="s">
        <v>2612</v>
      </c>
      <c r="B36" s="1">
        <v>100</v>
      </c>
      <c r="C36" s="1">
        <v>313</v>
      </c>
      <c r="D36" s="1">
        <v>43.1</v>
      </c>
      <c r="E36" s="1">
        <v>37.1</v>
      </c>
      <c r="F36" s="1">
        <v>6.8</v>
      </c>
      <c r="G36" s="1">
        <v>0.1</v>
      </c>
      <c r="H36" s="1">
        <v>120</v>
      </c>
      <c r="I36" s="1">
        <v>0</v>
      </c>
      <c r="J36" s="1">
        <v>0.79</v>
      </c>
      <c r="K36" s="1">
        <v>0</v>
      </c>
      <c r="L36" s="1">
        <v>2017</v>
      </c>
    </row>
    <row r="37" spans="1:12" x14ac:dyDescent="0.25">
      <c r="A37" s="1" t="s">
        <v>2613</v>
      </c>
      <c r="B37" s="1">
        <v>100</v>
      </c>
      <c r="C37" s="1">
        <v>642</v>
      </c>
      <c r="D37" s="1">
        <v>46.9</v>
      </c>
      <c r="E37" s="1">
        <v>0.5</v>
      </c>
      <c r="F37" s="1">
        <v>50.3</v>
      </c>
      <c r="G37" s="1"/>
      <c r="H37" s="1">
        <v>19</v>
      </c>
      <c r="I37" s="1"/>
      <c r="J37" s="1"/>
      <c r="K37" s="1">
        <v>0</v>
      </c>
      <c r="L37" s="1">
        <v>2017</v>
      </c>
    </row>
    <row r="38" spans="1:12" x14ac:dyDescent="0.25">
      <c r="A38" s="1" t="s">
        <v>2614</v>
      </c>
      <c r="B38" s="1">
        <v>100</v>
      </c>
      <c r="C38" s="1">
        <v>89</v>
      </c>
      <c r="D38" s="1">
        <v>14.4</v>
      </c>
      <c r="E38" s="1">
        <v>12.6</v>
      </c>
      <c r="F38" s="1">
        <v>0.4</v>
      </c>
      <c r="G38" s="1">
        <v>0</v>
      </c>
      <c r="H38" s="1">
        <v>16</v>
      </c>
      <c r="I38" s="1">
        <v>0</v>
      </c>
      <c r="J38" s="1">
        <v>0</v>
      </c>
      <c r="K38" s="1">
        <v>0</v>
      </c>
      <c r="L38" s="1">
        <v>2006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5"/>
  <sheetViews>
    <sheetView topLeftCell="A15" workbookViewId="0">
      <selection activeCell="A27" sqref="A27"/>
    </sheetView>
  </sheetViews>
  <sheetFormatPr defaultRowHeight="15" x14ac:dyDescent="0.25"/>
  <cols>
    <col min="1" max="1" width="27.140625" customWidth="1"/>
  </cols>
  <sheetData>
    <row r="1" spans="1:25" x14ac:dyDescent="0.25">
      <c r="M1" s="15" t="s">
        <v>2634</v>
      </c>
      <c r="N1" s="15"/>
      <c r="O1" s="15" t="s">
        <v>2635</v>
      </c>
      <c r="P1" s="15"/>
      <c r="Q1" s="15" t="s">
        <v>2636</v>
      </c>
      <c r="R1" s="15"/>
      <c r="S1" s="16"/>
      <c r="T1" s="22" t="s">
        <v>2641</v>
      </c>
      <c r="U1" s="25"/>
      <c r="V1" s="7"/>
      <c r="W1" s="7" t="s">
        <v>2643</v>
      </c>
      <c r="X1" s="7"/>
      <c r="Y1" s="7"/>
    </row>
    <row r="2" spans="1:25" x14ac:dyDescent="0.25">
      <c r="A2" s="2" t="s">
        <v>294</v>
      </c>
      <c r="B2" s="2" t="s">
        <v>295</v>
      </c>
      <c r="C2" s="2" t="s">
        <v>296</v>
      </c>
      <c r="D2" s="2" t="s">
        <v>297</v>
      </c>
      <c r="E2" s="2" t="s">
        <v>298</v>
      </c>
      <c r="F2" s="2" t="s">
        <v>299</v>
      </c>
      <c r="G2" s="2" t="s">
        <v>300</v>
      </c>
      <c r="H2" s="2" t="s">
        <v>2615</v>
      </c>
      <c r="I2" s="3" t="s">
        <v>2616</v>
      </c>
      <c r="J2" s="2" t="s">
        <v>2617</v>
      </c>
      <c r="K2" s="2" t="s">
        <v>2618</v>
      </c>
      <c r="L2" s="2" t="s">
        <v>301</v>
      </c>
      <c r="M2" s="14" t="s">
        <v>2629</v>
      </c>
      <c r="N2" s="12" t="s">
        <v>2631</v>
      </c>
      <c r="O2" s="14" t="s">
        <v>2632</v>
      </c>
      <c r="P2" s="14" t="s">
        <v>2633</v>
      </c>
      <c r="Q2" s="14" t="s">
        <v>2637</v>
      </c>
      <c r="R2" s="14" t="s">
        <v>2638</v>
      </c>
      <c r="S2" s="14" t="s">
        <v>2639</v>
      </c>
      <c r="T2" s="22" t="s">
        <v>2640</v>
      </c>
      <c r="U2" s="25" t="s">
        <v>2642</v>
      </c>
      <c r="V2" s="7">
        <f>23/25</f>
        <v>0.92</v>
      </c>
      <c r="W2" s="7" t="s">
        <v>2644</v>
      </c>
      <c r="X2" s="7" t="s">
        <v>2645</v>
      </c>
      <c r="Y2" s="7" t="s">
        <v>293</v>
      </c>
    </row>
    <row r="3" spans="1:25" x14ac:dyDescent="0.25">
      <c r="A3" s="1" t="s">
        <v>302</v>
      </c>
      <c r="B3" s="1">
        <v>100</v>
      </c>
      <c r="C3" s="1">
        <v>355</v>
      </c>
      <c r="D3" s="1">
        <v>73.599999999999994</v>
      </c>
      <c r="E3" s="1">
        <v>12.1</v>
      </c>
      <c r="F3" s="1">
        <v>1.4</v>
      </c>
      <c r="G3" s="1"/>
      <c r="H3" s="1">
        <v>18</v>
      </c>
      <c r="I3" s="1"/>
      <c r="J3" s="1"/>
      <c r="K3" s="1">
        <v>0</v>
      </c>
      <c r="L3" s="1">
        <v>2017</v>
      </c>
      <c r="M3" s="14">
        <f>4*D3+4*E3+9*F3</f>
        <v>355.4</v>
      </c>
      <c r="N3" s="14">
        <f>ROUND(M3/C3,2)</f>
        <v>1</v>
      </c>
      <c r="O3" s="14">
        <f>B3-F3</f>
        <v>98.6</v>
      </c>
      <c r="P3" s="14">
        <f>C3-9*F3</f>
        <v>342.4</v>
      </c>
      <c r="Q3" s="14">
        <f>D3+E3</f>
        <v>85.699999999999989</v>
      </c>
      <c r="R3" s="14">
        <f>4*D3+4*E3</f>
        <v>342.79999999999995</v>
      </c>
      <c r="S3" s="14">
        <f>ROUND(R3/100,2)</f>
        <v>3.43</v>
      </c>
      <c r="T3" s="22">
        <f>ROUND(O3/S3,2)</f>
        <v>28.75</v>
      </c>
      <c r="U3" s="25">
        <v>30</v>
      </c>
      <c r="V3" s="7"/>
      <c r="W3" s="7">
        <f>ROUND(D3/(D3+E3+F3),2)</f>
        <v>0.85</v>
      </c>
      <c r="X3" s="7">
        <f>ROUND(E3/(D3+E3+F3),2)</f>
        <v>0.14000000000000001</v>
      </c>
      <c r="Y3" s="7">
        <f>ROUND(F3/(D3+E3+F3),2)</f>
        <v>0.02</v>
      </c>
    </row>
    <row r="4" spans="1:25" x14ac:dyDescent="0.25">
      <c r="A4" s="1" t="s">
        <v>303</v>
      </c>
      <c r="B4" s="1">
        <v>100</v>
      </c>
      <c r="C4" s="1">
        <v>469</v>
      </c>
      <c r="D4" s="1">
        <v>71.400000000000006</v>
      </c>
      <c r="E4" s="1">
        <v>5</v>
      </c>
      <c r="F4" s="1">
        <v>18.2</v>
      </c>
      <c r="G4" s="1">
        <v>5.01</v>
      </c>
      <c r="H4" s="1">
        <v>554</v>
      </c>
      <c r="I4" s="1">
        <v>0</v>
      </c>
      <c r="J4" s="1">
        <v>2.63</v>
      </c>
      <c r="K4" s="1">
        <v>0</v>
      </c>
      <c r="L4" s="1">
        <v>2017</v>
      </c>
      <c r="M4" s="14">
        <f t="shared" ref="M4:M45" si="0">4*D4+4*E4+9*F4</f>
        <v>469.4</v>
      </c>
      <c r="N4" s="14">
        <f t="shared" ref="N4:N45" si="1">ROUND(M4/C4,2)</f>
        <v>1</v>
      </c>
      <c r="O4" s="14">
        <f t="shared" ref="O4:O45" si="2">B4-F4</f>
        <v>81.8</v>
      </c>
      <c r="P4" s="14">
        <f t="shared" ref="P4:P45" si="3">C4-9*F4</f>
        <v>305.20000000000005</v>
      </c>
      <c r="Q4" s="14">
        <f t="shared" ref="Q4:Q45" si="4">D4+E4</f>
        <v>76.400000000000006</v>
      </c>
      <c r="R4" s="14">
        <f t="shared" ref="R4:R45" si="5">4*D4+4*E4</f>
        <v>305.60000000000002</v>
      </c>
      <c r="S4" s="14">
        <f t="shared" ref="S4:S45" si="6">ROUND(R4/100,2)</f>
        <v>3.06</v>
      </c>
      <c r="T4" s="22">
        <f t="shared" ref="T4:T45" si="7">ROUND(O4/S4,2)</f>
        <v>26.73</v>
      </c>
      <c r="U4" s="25">
        <v>25</v>
      </c>
      <c r="V4" s="7"/>
      <c r="W4" s="7">
        <f t="shared" ref="W4:W45" si="8">ROUND(D4/(D4+E4+F4),2)</f>
        <v>0.75</v>
      </c>
      <c r="X4" s="7">
        <f t="shared" ref="X4:X45" si="9">ROUND(E4/(D4+E4+F4),2)</f>
        <v>0.05</v>
      </c>
      <c r="Y4" s="7">
        <f t="shared" ref="Y4:Y45" si="10">ROUND(F4/(D4+E4+F4),2)</f>
        <v>0.19</v>
      </c>
    </row>
    <row r="5" spans="1:25" x14ac:dyDescent="0.25">
      <c r="A5" s="1" t="s">
        <v>304</v>
      </c>
      <c r="B5" s="1">
        <v>100</v>
      </c>
      <c r="C5" s="1">
        <v>565</v>
      </c>
      <c r="D5" s="1">
        <v>52.5</v>
      </c>
      <c r="E5" s="1">
        <v>5.5</v>
      </c>
      <c r="F5" s="1">
        <v>37</v>
      </c>
      <c r="G5" s="1"/>
      <c r="H5" s="1">
        <v>259</v>
      </c>
      <c r="I5" s="1"/>
      <c r="J5" s="1"/>
      <c r="K5" s="1">
        <v>0</v>
      </c>
      <c r="L5" s="1">
        <v>2017</v>
      </c>
      <c r="M5" s="14">
        <f t="shared" si="0"/>
        <v>565</v>
      </c>
      <c r="N5" s="14">
        <f t="shared" si="1"/>
        <v>1</v>
      </c>
      <c r="O5" s="14">
        <f t="shared" si="2"/>
        <v>63</v>
      </c>
      <c r="P5" s="14">
        <f t="shared" si="3"/>
        <v>232</v>
      </c>
      <c r="Q5" s="14">
        <f t="shared" si="4"/>
        <v>58</v>
      </c>
      <c r="R5" s="14">
        <f t="shared" si="5"/>
        <v>232</v>
      </c>
      <c r="S5" s="14">
        <f t="shared" si="6"/>
        <v>2.3199999999999998</v>
      </c>
      <c r="T5" s="22">
        <f t="shared" si="7"/>
        <v>27.16</v>
      </c>
      <c r="U5" s="25">
        <v>25</v>
      </c>
      <c r="V5" s="7"/>
      <c r="W5" s="7">
        <f t="shared" si="8"/>
        <v>0.55000000000000004</v>
      </c>
      <c r="X5" s="7">
        <f t="shared" si="9"/>
        <v>0.06</v>
      </c>
      <c r="Y5" s="7">
        <f t="shared" si="10"/>
        <v>0.39</v>
      </c>
    </row>
    <row r="6" spans="1:25" x14ac:dyDescent="0.25">
      <c r="A6" s="1" t="s">
        <v>305</v>
      </c>
      <c r="B6" s="1">
        <v>100</v>
      </c>
      <c r="C6" s="1">
        <v>143</v>
      </c>
      <c r="D6" s="1">
        <v>11.17</v>
      </c>
      <c r="E6" s="1">
        <v>2.68</v>
      </c>
      <c r="F6" s="1">
        <v>8.1999999999999993</v>
      </c>
      <c r="G6" s="1"/>
      <c r="H6" s="1">
        <v>529</v>
      </c>
      <c r="I6" s="1">
        <v>68</v>
      </c>
      <c r="J6" s="1">
        <v>1.43</v>
      </c>
      <c r="K6" s="1">
        <v>0</v>
      </c>
      <c r="L6" s="1">
        <v>2017</v>
      </c>
      <c r="M6" s="14">
        <f t="shared" si="0"/>
        <v>129.19999999999999</v>
      </c>
      <c r="N6" s="14">
        <f t="shared" si="1"/>
        <v>0.9</v>
      </c>
      <c r="O6" s="14">
        <f t="shared" si="2"/>
        <v>91.8</v>
      </c>
      <c r="P6" s="14">
        <f t="shared" si="3"/>
        <v>69.2</v>
      </c>
      <c r="Q6" s="14">
        <f t="shared" si="4"/>
        <v>13.85</v>
      </c>
      <c r="R6" s="14">
        <f t="shared" si="5"/>
        <v>55.4</v>
      </c>
      <c r="S6" s="14">
        <f t="shared" si="6"/>
        <v>0.55000000000000004</v>
      </c>
      <c r="T6" s="22">
        <f t="shared" si="7"/>
        <v>166.91</v>
      </c>
      <c r="U6" s="25">
        <v>170</v>
      </c>
      <c r="V6" s="7"/>
      <c r="W6" s="7">
        <f t="shared" si="8"/>
        <v>0.51</v>
      </c>
      <c r="X6" s="7">
        <f t="shared" si="9"/>
        <v>0.12</v>
      </c>
      <c r="Y6" s="7">
        <f t="shared" si="10"/>
        <v>0.37</v>
      </c>
    </row>
    <row r="7" spans="1:25" x14ac:dyDescent="0.25">
      <c r="A7" s="1" t="s">
        <v>306</v>
      </c>
      <c r="B7" s="1">
        <v>100</v>
      </c>
      <c r="C7" s="1">
        <v>293</v>
      </c>
      <c r="D7" s="1">
        <v>44.16</v>
      </c>
      <c r="E7" s="1">
        <v>3.54</v>
      </c>
      <c r="F7" s="1">
        <v>11.3</v>
      </c>
      <c r="G7" s="1">
        <v>0.19</v>
      </c>
      <c r="H7" s="1">
        <v>258</v>
      </c>
      <c r="I7" s="1">
        <v>0</v>
      </c>
      <c r="J7" s="1">
        <v>2.52</v>
      </c>
      <c r="K7" s="1">
        <v>0</v>
      </c>
      <c r="L7" s="1">
        <v>2017</v>
      </c>
      <c r="M7" s="14">
        <f t="shared" si="0"/>
        <v>292.5</v>
      </c>
      <c r="N7" s="14">
        <f t="shared" si="1"/>
        <v>1</v>
      </c>
      <c r="O7" s="14">
        <f t="shared" si="2"/>
        <v>88.7</v>
      </c>
      <c r="P7" s="14">
        <f t="shared" si="3"/>
        <v>191.3</v>
      </c>
      <c r="Q7" s="14">
        <f t="shared" si="4"/>
        <v>47.699999999999996</v>
      </c>
      <c r="R7" s="14">
        <f t="shared" si="5"/>
        <v>190.79999999999998</v>
      </c>
      <c r="S7" s="14">
        <f t="shared" si="6"/>
        <v>1.91</v>
      </c>
      <c r="T7" s="22">
        <f t="shared" si="7"/>
        <v>46.44</v>
      </c>
      <c r="U7" s="25">
        <v>45</v>
      </c>
      <c r="V7" s="7"/>
      <c r="W7" s="7">
        <f t="shared" si="8"/>
        <v>0.75</v>
      </c>
      <c r="X7" s="7">
        <f t="shared" si="9"/>
        <v>0.06</v>
      </c>
      <c r="Y7" s="7">
        <f t="shared" si="10"/>
        <v>0.19</v>
      </c>
    </row>
    <row r="8" spans="1:25" x14ac:dyDescent="0.25">
      <c r="A8" s="1" t="s">
        <v>307</v>
      </c>
      <c r="B8" s="1">
        <v>100</v>
      </c>
      <c r="C8" s="1">
        <v>81</v>
      </c>
      <c r="D8" s="1">
        <v>17.5</v>
      </c>
      <c r="E8" s="1">
        <v>1.9</v>
      </c>
      <c r="F8" s="1">
        <v>0.6</v>
      </c>
      <c r="G8" s="1">
        <v>0</v>
      </c>
      <c r="H8" s="1">
        <v>302</v>
      </c>
      <c r="I8" s="1">
        <v>0</v>
      </c>
      <c r="J8" s="1">
        <v>0</v>
      </c>
      <c r="K8" s="1">
        <v>0</v>
      </c>
      <c r="L8" s="1">
        <v>2011</v>
      </c>
      <c r="M8" s="14">
        <f t="shared" si="0"/>
        <v>83</v>
      </c>
      <c r="N8" s="14">
        <f t="shared" si="1"/>
        <v>1.02</v>
      </c>
      <c r="O8" s="14">
        <f t="shared" si="2"/>
        <v>99.4</v>
      </c>
      <c r="P8" s="14">
        <f t="shared" si="3"/>
        <v>75.599999999999994</v>
      </c>
      <c r="Q8" s="14">
        <f t="shared" si="4"/>
        <v>19.399999999999999</v>
      </c>
      <c r="R8" s="14">
        <f t="shared" si="5"/>
        <v>77.599999999999994</v>
      </c>
      <c r="S8" s="14">
        <f t="shared" si="6"/>
        <v>0.78</v>
      </c>
      <c r="T8" s="22">
        <f t="shared" si="7"/>
        <v>127.44</v>
      </c>
      <c r="U8" s="25">
        <v>130</v>
      </c>
      <c r="V8" s="7"/>
      <c r="W8" s="7">
        <f t="shared" si="8"/>
        <v>0.88</v>
      </c>
      <c r="X8" s="7">
        <f t="shared" si="9"/>
        <v>0.1</v>
      </c>
      <c r="Y8" s="7">
        <f t="shared" si="10"/>
        <v>0.03</v>
      </c>
    </row>
    <row r="9" spans="1:25" x14ac:dyDescent="0.25">
      <c r="A9" s="1" t="s">
        <v>308</v>
      </c>
      <c r="B9" s="1">
        <v>100</v>
      </c>
      <c r="C9" s="1">
        <v>219</v>
      </c>
      <c r="D9" s="1">
        <v>28.51</v>
      </c>
      <c r="E9" s="1">
        <v>2.65</v>
      </c>
      <c r="F9" s="1">
        <v>11.59</v>
      </c>
      <c r="G9" s="1">
        <v>0.27</v>
      </c>
      <c r="H9" s="1">
        <v>15</v>
      </c>
      <c r="I9" s="1">
        <v>0</v>
      </c>
      <c r="J9" s="1">
        <v>0.93</v>
      </c>
      <c r="K9" s="1">
        <v>0</v>
      </c>
      <c r="L9" s="1">
        <v>2017</v>
      </c>
      <c r="M9" s="14">
        <f t="shared" si="0"/>
        <v>228.95</v>
      </c>
      <c r="N9" s="14">
        <f t="shared" si="1"/>
        <v>1.05</v>
      </c>
      <c r="O9" s="14">
        <f t="shared" si="2"/>
        <v>88.41</v>
      </c>
      <c r="P9" s="14">
        <f t="shared" si="3"/>
        <v>114.69</v>
      </c>
      <c r="Q9" s="14">
        <f t="shared" si="4"/>
        <v>31.16</v>
      </c>
      <c r="R9" s="14">
        <f t="shared" si="5"/>
        <v>124.64</v>
      </c>
      <c r="S9" s="14">
        <f t="shared" si="6"/>
        <v>1.25</v>
      </c>
      <c r="T9" s="22">
        <f t="shared" si="7"/>
        <v>70.73</v>
      </c>
      <c r="U9" s="25">
        <v>70</v>
      </c>
      <c r="V9" s="7"/>
      <c r="W9" s="7">
        <f t="shared" si="8"/>
        <v>0.67</v>
      </c>
      <c r="X9" s="7">
        <f t="shared" si="9"/>
        <v>0.06</v>
      </c>
      <c r="Y9" s="7">
        <f t="shared" si="10"/>
        <v>0.27</v>
      </c>
    </row>
    <row r="10" spans="1:25" x14ac:dyDescent="0.25">
      <c r="A10" s="1" t="s">
        <v>309</v>
      </c>
      <c r="B10" s="1">
        <v>100</v>
      </c>
      <c r="C10" s="1">
        <v>64</v>
      </c>
      <c r="D10" s="1">
        <v>19.38</v>
      </c>
      <c r="E10" s="1">
        <v>2.2999999999999998</v>
      </c>
      <c r="F10" s="1">
        <v>0.08</v>
      </c>
      <c r="G10" s="1">
        <v>0</v>
      </c>
      <c r="H10" s="1">
        <v>0</v>
      </c>
      <c r="I10" s="1">
        <v>0</v>
      </c>
      <c r="J10" s="1">
        <v>0.03</v>
      </c>
      <c r="K10" s="1">
        <v>0</v>
      </c>
      <c r="L10" s="1">
        <v>2017</v>
      </c>
      <c r="M10" s="14">
        <f t="shared" si="0"/>
        <v>87.44</v>
      </c>
      <c r="N10" s="14">
        <f t="shared" si="1"/>
        <v>1.37</v>
      </c>
      <c r="O10" s="14">
        <f t="shared" si="2"/>
        <v>99.92</v>
      </c>
      <c r="P10" s="14">
        <f t="shared" si="3"/>
        <v>63.28</v>
      </c>
      <c r="Q10" s="14">
        <f t="shared" si="4"/>
        <v>21.68</v>
      </c>
      <c r="R10" s="14">
        <f t="shared" si="5"/>
        <v>86.72</v>
      </c>
      <c r="S10" s="14">
        <f t="shared" si="6"/>
        <v>0.87</v>
      </c>
      <c r="T10" s="22">
        <f t="shared" si="7"/>
        <v>114.85</v>
      </c>
      <c r="U10" s="25">
        <v>110</v>
      </c>
      <c r="V10" s="7"/>
      <c r="W10" s="7">
        <f t="shared" si="8"/>
        <v>0.89</v>
      </c>
      <c r="X10" s="7">
        <f t="shared" si="9"/>
        <v>0.11</v>
      </c>
      <c r="Y10" s="7">
        <f t="shared" si="10"/>
        <v>0</v>
      </c>
    </row>
    <row r="11" spans="1:25" x14ac:dyDescent="0.25">
      <c r="A11" s="1" t="s">
        <v>310</v>
      </c>
      <c r="B11" s="1">
        <v>100</v>
      </c>
      <c r="C11" s="1">
        <v>57</v>
      </c>
      <c r="D11" s="1">
        <v>17.43</v>
      </c>
      <c r="E11" s="1">
        <v>1.99</v>
      </c>
      <c r="F11" s="1">
        <v>0.04</v>
      </c>
      <c r="G11" s="1">
        <v>0</v>
      </c>
      <c r="H11" s="1">
        <v>1</v>
      </c>
      <c r="I11" s="1">
        <v>0</v>
      </c>
      <c r="J11" s="1">
        <v>0.02</v>
      </c>
      <c r="K11" s="1">
        <v>0</v>
      </c>
      <c r="L11" s="1">
        <v>2017</v>
      </c>
      <c r="M11" s="14">
        <f t="shared" si="0"/>
        <v>78.039999999999992</v>
      </c>
      <c r="N11" s="14">
        <f t="shared" si="1"/>
        <v>1.37</v>
      </c>
      <c r="O11" s="14">
        <f t="shared" si="2"/>
        <v>99.96</v>
      </c>
      <c r="P11" s="14">
        <f t="shared" si="3"/>
        <v>56.64</v>
      </c>
      <c r="Q11" s="14">
        <f t="shared" si="4"/>
        <v>19.419999999999998</v>
      </c>
      <c r="R11" s="14">
        <f t="shared" si="5"/>
        <v>77.679999999999993</v>
      </c>
      <c r="S11" s="14">
        <f t="shared" si="6"/>
        <v>0.78</v>
      </c>
      <c r="T11" s="22">
        <f t="shared" si="7"/>
        <v>128.15</v>
      </c>
      <c r="U11" s="25">
        <v>130</v>
      </c>
      <c r="V11" s="7"/>
      <c r="W11" s="7">
        <f t="shared" si="8"/>
        <v>0.9</v>
      </c>
      <c r="X11" s="7">
        <f t="shared" si="9"/>
        <v>0.1</v>
      </c>
      <c r="Y11" s="7">
        <f t="shared" si="10"/>
        <v>0</v>
      </c>
    </row>
    <row r="12" spans="1:25" x14ac:dyDescent="0.25">
      <c r="A12" s="1" t="s">
        <v>311</v>
      </c>
      <c r="B12" s="1">
        <v>100</v>
      </c>
      <c r="C12" s="1">
        <v>53</v>
      </c>
      <c r="D12" s="1">
        <v>16.07</v>
      </c>
      <c r="E12" s="1">
        <v>1.93</v>
      </c>
      <c r="F12" s="1">
        <v>0.03</v>
      </c>
      <c r="G12" s="1">
        <v>0</v>
      </c>
      <c r="H12" s="1">
        <v>1</v>
      </c>
      <c r="I12" s="1">
        <v>0</v>
      </c>
      <c r="J12" s="1">
        <v>0.02</v>
      </c>
      <c r="K12" s="1">
        <v>0</v>
      </c>
      <c r="L12" s="1">
        <v>2017</v>
      </c>
      <c r="M12" s="14">
        <f t="shared" si="0"/>
        <v>72.27</v>
      </c>
      <c r="N12" s="14">
        <f t="shared" si="1"/>
        <v>1.36</v>
      </c>
      <c r="O12" s="14">
        <f t="shared" si="2"/>
        <v>99.97</v>
      </c>
      <c r="P12" s="14">
        <f t="shared" si="3"/>
        <v>52.73</v>
      </c>
      <c r="Q12" s="14">
        <f t="shared" si="4"/>
        <v>18</v>
      </c>
      <c r="R12" s="14">
        <f t="shared" si="5"/>
        <v>72</v>
      </c>
      <c r="S12" s="14">
        <f t="shared" si="6"/>
        <v>0.72</v>
      </c>
      <c r="T12" s="22">
        <f t="shared" si="7"/>
        <v>138.85</v>
      </c>
      <c r="U12" s="25">
        <v>140</v>
      </c>
      <c r="V12" s="7"/>
      <c r="W12" s="7">
        <f t="shared" si="8"/>
        <v>0.89</v>
      </c>
      <c r="X12" s="7">
        <f t="shared" si="9"/>
        <v>0.11</v>
      </c>
      <c r="Y12" s="7">
        <f t="shared" si="10"/>
        <v>0</v>
      </c>
    </row>
    <row r="13" spans="1:25" x14ac:dyDescent="0.25">
      <c r="A13" s="1" t="s">
        <v>312</v>
      </c>
      <c r="B13" s="1">
        <v>100</v>
      </c>
      <c r="C13" s="1">
        <v>56</v>
      </c>
      <c r="D13" s="1">
        <v>17.28</v>
      </c>
      <c r="E13" s="1">
        <v>1.94</v>
      </c>
      <c r="F13" s="1">
        <v>0.05</v>
      </c>
      <c r="G13" s="1">
        <v>0</v>
      </c>
      <c r="H13" s="1">
        <v>0</v>
      </c>
      <c r="I13" s="1">
        <v>0</v>
      </c>
      <c r="J13" s="1">
        <v>0.02</v>
      </c>
      <c r="K13" s="1">
        <v>0</v>
      </c>
      <c r="L13" s="1">
        <v>2017</v>
      </c>
      <c r="M13" s="14">
        <f t="shared" si="0"/>
        <v>77.330000000000013</v>
      </c>
      <c r="N13" s="14">
        <f t="shared" si="1"/>
        <v>1.38</v>
      </c>
      <c r="O13" s="14">
        <f t="shared" si="2"/>
        <v>99.95</v>
      </c>
      <c r="P13" s="14">
        <f t="shared" si="3"/>
        <v>55.55</v>
      </c>
      <c r="Q13" s="14">
        <f t="shared" si="4"/>
        <v>19.220000000000002</v>
      </c>
      <c r="R13" s="14">
        <f t="shared" si="5"/>
        <v>76.88000000000001</v>
      </c>
      <c r="S13" s="14">
        <f t="shared" si="6"/>
        <v>0.77</v>
      </c>
      <c r="T13" s="22">
        <f t="shared" si="7"/>
        <v>129.81</v>
      </c>
      <c r="U13" s="25">
        <v>130</v>
      </c>
      <c r="V13" s="7"/>
      <c r="W13" s="7">
        <f t="shared" si="8"/>
        <v>0.9</v>
      </c>
      <c r="X13" s="7">
        <f t="shared" si="9"/>
        <v>0.1</v>
      </c>
      <c r="Y13" s="7">
        <f t="shared" si="10"/>
        <v>0</v>
      </c>
    </row>
    <row r="14" spans="1:25" x14ac:dyDescent="0.25">
      <c r="A14" s="1" t="s">
        <v>313</v>
      </c>
      <c r="B14" s="1">
        <v>100</v>
      </c>
      <c r="C14" s="1">
        <v>83</v>
      </c>
      <c r="D14" s="1">
        <v>17.57</v>
      </c>
      <c r="E14" s="1">
        <v>1.91</v>
      </c>
      <c r="F14" s="1">
        <v>0.56999999999999995</v>
      </c>
      <c r="G14" s="1">
        <v>1.48</v>
      </c>
      <c r="H14" s="1">
        <v>302</v>
      </c>
      <c r="I14" s="1">
        <v>2</v>
      </c>
      <c r="J14" s="1">
        <v>0.3</v>
      </c>
      <c r="K14" s="1">
        <v>0</v>
      </c>
      <c r="L14" s="1">
        <v>2017</v>
      </c>
      <c r="M14" s="14">
        <f t="shared" si="0"/>
        <v>83.05</v>
      </c>
      <c r="N14" s="14">
        <f t="shared" si="1"/>
        <v>1</v>
      </c>
      <c r="O14" s="14">
        <f t="shared" si="2"/>
        <v>99.43</v>
      </c>
      <c r="P14" s="14">
        <f t="shared" si="3"/>
        <v>77.87</v>
      </c>
      <c r="Q14" s="14">
        <f t="shared" si="4"/>
        <v>19.48</v>
      </c>
      <c r="R14" s="14">
        <f t="shared" si="5"/>
        <v>77.92</v>
      </c>
      <c r="S14" s="14">
        <f t="shared" si="6"/>
        <v>0.78</v>
      </c>
      <c r="T14" s="22">
        <f t="shared" si="7"/>
        <v>127.47</v>
      </c>
      <c r="U14" s="25">
        <v>130</v>
      </c>
      <c r="V14" s="7"/>
      <c r="W14" s="7">
        <f t="shared" si="8"/>
        <v>0.88</v>
      </c>
      <c r="X14" s="7">
        <f t="shared" si="9"/>
        <v>0.1</v>
      </c>
      <c r="Y14" s="7">
        <f t="shared" si="10"/>
        <v>0.03</v>
      </c>
    </row>
    <row r="15" spans="1:25" x14ac:dyDescent="0.25">
      <c r="A15" s="1" t="s">
        <v>314</v>
      </c>
      <c r="B15" s="1">
        <v>130</v>
      </c>
      <c r="C15" s="1">
        <v>185.9</v>
      </c>
      <c r="D15" s="1">
        <v>36.270000000000003</v>
      </c>
      <c r="E15" s="1">
        <v>1.17</v>
      </c>
      <c r="F15" s="1">
        <v>4.29</v>
      </c>
      <c r="G15" s="1">
        <v>0</v>
      </c>
      <c r="H15" s="1">
        <v>91</v>
      </c>
      <c r="I15" s="1">
        <v>0</v>
      </c>
      <c r="J15" s="1">
        <v>0</v>
      </c>
      <c r="K15" s="1">
        <v>0</v>
      </c>
      <c r="L15" s="1">
        <v>2011</v>
      </c>
      <c r="M15" s="14">
        <f t="shared" si="0"/>
        <v>188.37</v>
      </c>
      <c r="N15" s="14">
        <f t="shared" si="1"/>
        <v>1.01</v>
      </c>
      <c r="O15" s="14">
        <f t="shared" si="2"/>
        <v>125.71</v>
      </c>
      <c r="P15" s="14">
        <f t="shared" si="3"/>
        <v>147.29000000000002</v>
      </c>
      <c r="Q15" s="14">
        <f t="shared" si="4"/>
        <v>37.440000000000005</v>
      </c>
      <c r="R15" s="14">
        <f t="shared" si="5"/>
        <v>149.76000000000002</v>
      </c>
      <c r="S15" s="14">
        <f t="shared" si="6"/>
        <v>1.5</v>
      </c>
      <c r="T15" s="22">
        <f t="shared" si="7"/>
        <v>83.81</v>
      </c>
      <c r="U15" s="25">
        <v>85</v>
      </c>
      <c r="V15" s="7"/>
      <c r="W15" s="7">
        <f t="shared" si="8"/>
        <v>0.87</v>
      </c>
      <c r="X15" s="7">
        <f t="shared" si="9"/>
        <v>0.03</v>
      </c>
      <c r="Y15" s="7">
        <f t="shared" si="10"/>
        <v>0.1</v>
      </c>
    </row>
    <row r="16" spans="1:25" x14ac:dyDescent="0.25">
      <c r="A16" s="1" t="s">
        <v>315</v>
      </c>
      <c r="B16" s="1">
        <v>100</v>
      </c>
      <c r="C16" s="1">
        <v>248</v>
      </c>
      <c r="D16" s="1">
        <v>88.75</v>
      </c>
      <c r="E16" s="1">
        <v>0.08</v>
      </c>
      <c r="F16" s="1">
        <v>7.0000000000000007E-2</v>
      </c>
      <c r="G16" s="1">
        <v>0</v>
      </c>
      <c r="H16" s="1">
        <v>8</v>
      </c>
      <c r="I16" s="1">
        <v>0</v>
      </c>
      <c r="J16" s="1">
        <v>0.04</v>
      </c>
      <c r="K16" s="1">
        <v>0</v>
      </c>
      <c r="L16" s="1">
        <v>2017</v>
      </c>
      <c r="M16" s="14">
        <f t="shared" si="0"/>
        <v>355.95</v>
      </c>
      <c r="N16" s="14">
        <f t="shared" si="1"/>
        <v>1.44</v>
      </c>
      <c r="O16" s="14">
        <f t="shared" si="2"/>
        <v>99.93</v>
      </c>
      <c r="P16" s="14">
        <f t="shared" si="3"/>
        <v>247.37</v>
      </c>
      <c r="Q16" s="14">
        <f t="shared" si="4"/>
        <v>88.83</v>
      </c>
      <c r="R16" s="14">
        <f t="shared" si="5"/>
        <v>355.32</v>
      </c>
      <c r="S16" s="14">
        <f t="shared" si="6"/>
        <v>3.55</v>
      </c>
      <c r="T16" s="22">
        <f t="shared" si="7"/>
        <v>28.15</v>
      </c>
      <c r="U16" s="25">
        <v>30</v>
      </c>
      <c r="V16" s="7"/>
      <c r="W16" s="7">
        <f t="shared" si="8"/>
        <v>1</v>
      </c>
      <c r="X16" s="7">
        <f t="shared" si="9"/>
        <v>0</v>
      </c>
      <c r="Y16" s="7">
        <f t="shared" si="10"/>
        <v>0</v>
      </c>
    </row>
    <row r="17" spans="1:25" x14ac:dyDescent="0.25">
      <c r="A17" s="1" t="s">
        <v>316</v>
      </c>
      <c r="B17" s="1">
        <v>100</v>
      </c>
      <c r="C17" s="1">
        <v>350</v>
      </c>
      <c r="D17" s="1">
        <v>86.6</v>
      </c>
      <c r="E17" s="1">
        <v>0</v>
      </c>
      <c r="F17" s="1">
        <v>0.2</v>
      </c>
      <c r="G17" s="1">
        <v>0</v>
      </c>
      <c r="H17" s="1">
        <v>7</v>
      </c>
      <c r="I17" s="1">
        <v>0</v>
      </c>
      <c r="J17" s="1"/>
      <c r="K17" s="1">
        <v>0</v>
      </c>
      <c r="L17" s="1">
        <v>2017</v>
      </c>
      <c r="M17" s="14">
        <f t="shared" si="0"/>
        <v>348.2</v>
      </c>
      <c r="N17" s="14">
        <f t="shared" si="1"/>
        <v>0.99</v>
      </c>
      <c r="O17" s="14">
        <f t="shared" si="2"/>
        <v>99.8</v>
      </c>
      <c r="P17" s="14">
        <f t="shared" si="3"/>
        <v>348.2</v>
      </c>
      <c r="Q17" s="14">
        <f t="shared" si="4"/>
        <v>86.6</v>
      </c>
      <c r="R17" s="14">
        <f t="shared" si="5"/>
        <v>346.4</v>
      </c>
      <c r="S17" s="14">
        <f t="shared" si="6"/>
        <v>3.46</v>
      </c>
      <c r="T17" s="22">
        <f t="shared" si="7"/>
        <v>28.84</v>
      </c>
      <c r="U17" s="25">
        <v>30</v>
      </c>
      <c r="V17" s="7"/>
      <c r="W17" s="7">
        <f t="shared" si="8"/>
        <v>1</v>
      </c>
      <c r="X17" s="7">
        <f t="shared" si="9"/>
        <v>0</v>
      </c>
      <c r="Y17" s="7">
        <f t="shared" si="10"/>
        <v>0</v>
      </c>
    </row>
    <row r="18" spans="1:25" x14ac:dyDescent="0.25">
      <c r="A18" s="1" t="s">
        <v>317</v>
      </c>
      <c r="B18" s="1">
        <v>100</v>
      </c>
      <c r="C18" s="1">
        <v>85</v>
      </c>
      <c r="D18" s="1">
        <v>30.38</v>
      </c>
      <c r="E18" s="1">
        <v>0.03</v>
      </c>
      <c r="F18" s="1">
        <v>0.04</v>
      </c>
      <c r="G18" s="1">
        <v>0</v>
      </c>
      <c r="H18" s="1">
        <v>3</v>
      </c>
      <c r="I18" s="1">
        <v>0</v>
      </c>
      <c r="J18" s="1">
        <v>0.02</v>
      </c>
      <c r="K18" s="1">
        <v>0</v>
      </c>
      <c r="L18" s="1">
        <v>2017</v>
      </c>
      <c r="M18" s="14">
        <f t="shared" si="0"/>
        <v>122</v>
      </c>
      <c r="N18" s="14">
        <f t="shared" si="1"/>
        <v>1.44</v>
      </c>
      <c r="O18" s="14">
        <f t="shared" si="2"/>
        <v>99.96</v>
      </c>
      <c r="P18" s="14">
        <f t="shared" si="3"/>
        <v>84.64</v>
      </c>
      <c r="Q18" s="14">
        <f t="shared" si="4"/>
        <v>30.41</v>
      </c>
      <c r="R18" s="14">
        <f t="shared" si="5"/>
        <v>121.64</v>
      </c>
      <c r="S18" s="14">
        <f t="shared" si="6"/>
        <v>1.22</v>
      </c>
      <c r="T18" s="22">
        <f t="shared" si="7"/>
        <v>81.93</v>
      </c>
      <c r="U18" s="25">
        <v>80</v>
      </c>
      <c r="V18" s="7"/>
      <c r="W18" s="7">
        <f t="shared" si="8"/>
        <v>1</v>
      </c>
      <c r="X18" s="7">
        <f t="shared" si="9"/>
        <v>0</v>
      </c>
      <c r="Y18" s="7">
        <f t="shared" si="10"/>
        <v>0</v>
      </c>
    </row>
    <row r="19" spans="1:25" x14ac:dyDescent="0.25">
      <c r="A19" s="1" t="s">
        <v>318</v>
      </c>
      <c r="B19" s="1">
        <v>130</v>
      </c>
      <c r="C19" s="1">
        <v>161.19999999999999</v>
      </c>
      <c r="D19" s="1">
        <v>38.090000000000003</v>
      </c>
      <c r="E19" s="1">
        <v>1.95</v>
      </c>
      <c r="F19" s="1">
        <v>0.26</v>
      </c>
      <c r="G19" s="1">
        <v>0</v>
      </c>
      <c r="H19" s="1">
        <v>19.5</v>
      </c>
      <c r="I19" s="1">
        <v>0</v>
      </c>
      <c r="J19" s="1">
        <v>0</v>
      </c>
      <c r="K19" s="1">
        <v>0</v>
      </c>
      <c r="L19" s="1">
        <v>2011</v>
      </c>
      <c r="M19" s="14">
        <f t="shared" si="0"/>
        <v>162.50000000000003</v>
      </c>
      <c r="N19" s="14">
        <f t="shared" si="1"/>
        <v>1.01</v>
      </c>
      <c r="O19" s="14">
        <f t="shared" si="2"/>
        <v>129.74</v>
      </c>
      <c r="P19" s="14">
        <f t="shared" si="3"/>
        <v>158.85999999999999</v>
      </c>
      <c r="Q19" s="14">
        <f t="shared" si="4"/>
        <v>40.040000000000006</v>
      </c>
      <c r="R19" s="14">
        <f t="shared" si="5"/>
        <v>160.16000000000003</v>
      </c>
      <c r="S19" s="14">
        <f t="shared" si="6"/>
        <v>1.6</v>
      </c>
      <c r="T19" s="22">
        <f t="shared" si="7"/>
        <v>81.09</v>
      </c>
      <c r="U19" s="25">
        <v>80</v>
      </c>
      <c r="V19" s="7"/>
      <c r="W19" s="7">
        <f t="shared" si="8"/>
        <v>0.95</v>
      </c>
      <c r="X19" s="7">
        <f t="shared" si="9"/>
        <v>0.05</v>
      </c>
      <c r="Y19" s="7">
        <f t="shared" si="10"/>
        <v>0.01</v>
      </c>
    </row>
    <row r="20" spans="1:25" x14ac:dyDescent="0.25">
      <c r="A20" s="1" t="s">
        <v>319</v>
      </c>
      <c r="B20" s="1">
        <v>100</v>
      </c>
      <c r="C20" s="1">
        <v>221</v>
      </c>
      <c r="D20" s="1">
        <v>75.7</v>
      </c>
      <c r="E20" s="1">
        <v>2.2999999999999998</v>
      </c>
      <c r="F20" s="1">
        <v>0.1</v>
      </c>
      <c r="G20" s="1"/>
      <c r="H20" s="1"/>
      <c r="I20" s="1"/>
      <c r="J20" s="1"/>
      <c r="K20" s="1">
        <v>0</v>
      </c>
      <c r="L20" s="1">
        <v>2017</v>
      </c>
      <c r="M20" s="14">
        <f t="shared" si="0"/>
        <v>312.89999999999998</v>
      </c>
      <c r="N20" s="14">
        <f t="shared" si="1"/>
        <v>1.42</v>
      </c>
      <c r="O20" s="14">
        <f t="shared" si="2"/>
        <v>99.9</v>
      </c>
      <c r="P20" s="14">
        <f t="shared" si="3"/>
        <v>220.1</v>
      </c>
      <c r="Q20" s="14">
        <f t="shared" si="4"/>
        <v>78</v>
      </c>
      <c r="R20" s="14">
        <f t="shared" si="5"/>
        <v>312</v>
      </c>
      <c r="S20" s="14">
        <f t="shared" si="6"/>
        <v>3.12</v>
      </c>
      <c r="T20" s="22">
        <f t="shared" si="7"/>
        <v>32.020000000000003</v>
      </c>
      <c r="U20" s="25">
        <v>30</v>
      </c>
      <c r="V20" s="7"/>
      <c r="W20" s="7">
        <f t="shared" si="8"/>
        <v>0.97</v>
      </c>
      <c r="X20" s="7">
        <f t="shared" si="9"/>
        <v>0.03</v>
      </c>
      <c r="Y20" s="7">
        <f t="shared" si="10"/>
        <v>0</v>
      </c>
    </row>
    <row r="21" spans="1:25" x14ac:dyDescent="0.25">
      <c r="A21" s="1" t="s">
        <v>320</v>
      </c>
      <c r="B21" s="1">
        <v>75</v>
      </c>
      <c r="C21" s="1">
        <v>98.25</v>
      </c>
      <c r="D21" s="1">
        <v>23.4</v>
      </c>
      <c r="E21" s="1">
        <v>1.05</v>
      </c>
      <c r="F21" s="1">
        <v>0.15</v>
      </c>
      <c r="G21" s="1">
        <v>0</v>
      </c>
      <c r="H21" s="1">
        <v>11.25</v>
      </c>
      <c r="I21" s="1">
        <v>0</v>
      </c>
      <c r="J21" s="1">
        <v>0</v>
      </c>
      <c r="K21" s="1">
        <v>0</v>
      </c>
      <c r="L21" s="1">
        <v>2011</v>
      </c>
      <c r="M21" s="14">
        <f t="shared" si="0"/>
        <v>99.149999999999991</v>
      </c>
      <c r="N21" s="14">
        <f t="shared" si="1"/>
        <v>1.01</v>
      </c>
      <c r="O21" s="14">
        <f t="shared" si="2"/>
        <v>74.849999999999994</v>
      </c>
      <c r="P21" s="14">
        <f t="shared" si="3"/>
        <v>96.9</v>
      </c>
      <c r="Q21" s="14">
        <f t="shared" si="4"/>
        <v>24.45</v>
      </c>
      <c r="R21" s="14">
        <f t="shared" si="5"/>
        <v>97.8</v>
      </c>
      <c r="S21" s="14">
        <f t="shared" si="6"/>
        <v>0.98</v>
      </c>
      <c r="T21" s="22">
        <f t="shared" si="7"/>
        <v>76.38</v>
      </c>
      <c r="U21" s="25">
        <v>75</v>
      </c>
      <c r="V21" s="7"/>
      <c r="W21" s="7">
        <f t="shared" si="8"/>
        <v>0.95</v>
      </c>
      <c r="X21" s="7">
        <f t="shared" si="9"/>
        <v>0.04</v>
      </c>
      <c r="Y21" s="7">
        <f t="shared" si="10"/>
        <v>0.01</v>
      </c>
    </row>
    <row r="22" spans="1:25" x14ac:dyDescent="0.25">
      <c r="A22" s="1" t="s">
        <v>321</v>
      </c>
      <c r="B22" s="1">
        <v>100</v>
      </c>
      <c r="C22" s="1">
        <v>93</v>
      </c>
      <c r="D22" s="1">
        <v>31.3</v>
      </c>
      <c r="E22" s="1">
        <v>1.5</v>
      </c>
      <c r="F22" s="1">
        <v>0</v>
      </c>
      <c r="G22" s="1"/>
      <c r="H22" s="1">
        <v>2</v>
      </c>
      <c r="I22" s="1"/>
      <c r="J22" s="1"/>
      <c r="K22" s="1">
        <v>0</v>
      </c>
      <c r="L22" s="1">
        <v>2017</v>
      </c>
      <c r="M22" s="14">
        <f t="shared" si="0"/>
        <v>131.19999999999999</v>
      </c>
      <c r="N22" s="14">
        <f t="shared" si="1"/>
        <v>1.41</v>
      </c>
      <c r="O22" s="14">
        <f t="shared" si="2"/>
        <v>100</v>
      </c>
      <c r="P22" s="14">
        <f t="shared" si="3"/>
        <v>93</v>
      </c>
      <c r="Q22" s="14">
        <f t="shared" si="4"/>
        <v>32.799999999999997</v>
      </c>
      <c r="R22" s="14">
        <f t="shared" si="5"/>
        <v>131.19999999999999</v>
      </c>
      <c r="S22" s="14">
        <f t="shared" si="6"/>
        <v>1.31</v>
      </c>
      <c r="T22" s="22">
        <f t="shared" si="7"/>
        <v>76.34</v>
      </c>
      <c r="U22" s="25">
        <v>75</v>
      </c>
      <c r="V22" s="7"/>
      <c r="W22" s="7">
        <f t="shared" si="8"/>
        <v>0.95</v>
      </c>
      <c r="X22" s="7">
        <f t="shared" si="9"/>
        <v>0.05</v>
      </c>
      <c r="Y22" s="7">
        <f t="shared" si="10"/>
        <v>0</v>
      </c>
    </row>
    <row r="23" spans="1:25" x14ac:dyDescent="0.25">
      <c r="A23" s="1" t="s">
        <v>322</v>
      </c>
      <c r="B23" s="1">
        <v>100</v>
      </c>
      <c r="C23" s="1">
        <v>177</v>
      </c>
      <c r="D23" s="1">
        <v>85.3</v>
      </c>
      <c r="E23" s="1">
        <v>3</v>
      </c>
      <c r="F23" s="1">
        <v>0.1</v>
      </c>
      <c r="G23" s="1"/>
      <c r="H23" s="1">
        <v>18</v>
      </c>
      <c r="I23" s="1">
        <v>0</v>
      </c>
      <c r="J23" s="1"/>
      <c r="K23" s="1">
        <v>0</v>
      </c>
      <c r="L23" s="1">
        <v>2017</v>
      </c>
      <c r="M23" s="14">
        <f t="shared" si="0"/>
        <v>354.09999999999997</v>
      </c>
      <c r="N23" s="14">
        <f t="shared" si="1"/>
        <v>2</v>
      </c>
      <c r="O23" s="14">
        <f t="shared" si="2"/>
        <v>99.9</v>
      </c>
      <c r="P23" s="14">
        <f t="shared" si="3"/>
        <v>176.1</v>
      </c>
      <c r="Q23" s="14">
        <f t="shared" si="4"/>
        <v>88.3</v>
      </c>
      <c r="R23" s="14">
        <f t="shared" si="5"/>
        <v>353.2</v>
      </c>
      <c r="S23" s="14">
        <f t="shared" si="6"/>
        <v>3.53</v>
      </c>
      <c r="T23" s="22">
        <f t="shared" si="7"/>
        <v>28.3</v>
      </c>
      <c r="U23" s="25">
        <v>30</v>
      </c>
      <c r="V23" s="7"/>
      <c r="W23" s="7">
        <f t="shared" si="8"/>
        <v>0.96</v>
      </c>
      <c r="X23" s="7">
        <f t="shared" si="9"/>
        <v>0.03</v>
      </c>
      <c r="Y23" s="7">
        <f t="shared" si="10"/>
        <v>0</v>
      </c>
    </row>
    <row r="24" spans="1:25" x14ac:dyDescent="0.25">
      <c r="A24" s="1" t="s">
        <v>323</v>
      </c>
      <c r="B24" s="1">
        <v>100</v>
      </c>
      <c r="C24" s="1">
        <v>6</v>
      </c>
      <c r="D24" s="1">
        <v>3</v>
      </c>
      <c r="E24" s="1">
        <v>0.2</v>
      </c>
      <c r="F24" s="1">
        <v>0</v>
      </c>
      <c r="G24" s="1"/>
      <c r="H24" s="1">
        <v>10</v>
      </c>
      <c r="I24" s="1">
        <v>0</v>
      </c>
      <c r="J24" s="1"/>
      <c r="K24" s="1">
        <v>0</v>
      </c>
      <c r="L24" s="1">
        <v>2017</v>
      </c>
      <c r="M24" s="14">
        <f t="shared" si="0"/>
        <v>12.8</v>
      </c>
      <c r="N24" s="14">
        <f t="shared" si="1"/>
        <v>2.13</v>
      </c>
      <c r="O24" s="14">
        <f t="shared" si="2"/>
        <v>100</v>
      </c>
      <c r="P24" s="14">
        <f t="shared" si="3"/>
        <v>6</v>
      </c>
      <c r="Q24" s="14">
        <f t="shared" si="4"/>
        <v>3.2</v>
      </c>
      <c r="R24" s="14">
        <f t="shared" si="5"/>
        <v>12.8</v>
      </c>
      <c r="S24" s="14">
        <f t="shared" si="6"/>
        <v>0.13</v>
      </c>
      <c r="T24" s="22">
        <f t="shared" si="7"/>
        <v>769.23</v>
      </c>
      <c r="U24" s="25">
        <v>770</v>
      </c>
      <c r="V24" s="7"/>
      <c r="W24" s="7">
        <f t="shared" si="8"/>
        <v>0.94</v>
      </c>
      <c r="X24" s="7">
        <f t="shared" si="9"/>
        <v>0.06</v>
      </c>
      <c r="Y24" s="7">
        <f t="shared" si="10"/>
        <v>0</v>
      </c>
    </row>
    <row r="25" spans="1:25" x14ac:dyDescent="0.25">
      <c r="A25" s="1" t="s">
        <v>324</v>
      </c>
      <c r="B25" s="1">
        <v>100</v>
      </c>
      <c r="C25" s="1">
        <v>6</v>
      </c>
      <c r="D25" s="1">
        <v>3.06</v>
      </c>
      <c r="E25" s="1">
        <v>0.12</v>
      </c>
      <c r="F25" s="1">
        <v>0.01</v>
      </c>
      <c r="G25" s="1">
        <v>0</v>
      </c>
      <c r="H25" s="1">
        <v>2</v>
      </c>
      <c r="I25" s="1">
        <v>0</v>
      </c>
      <c r="J25" s="1">
        <v>0.01</v>
      </c>
      <c r="K25" s="1">
        <v>0</v>
      </c>
      <c r="L25" s="1">
        <v>2017</v>
      </c>
      <c r="M25" s="14">
        <f t="shared" si="0"/>
        <v>12.81</v>
      </c>
      <c r="N25" s="14">
        <f t="shared" si="1"/>
        <v>2.14</v>
      </c>
      <c r="O25" s="14">
        <f t="shared" si="2"/>
        <v>99.99</v>
      </c>
      <c r="P25" s="14">
        <f t="shared" si="3"/>
        <v>5.91</v>
      </c>
      <c r="Q25" s="14">
        <f t="shared" si="4"/>
        <v>3.18</v>
      </c>
      <c r="R25" s="14">
        <f t="shared" si="5"/>
        <v>12.72</v>
      </c>
      <c r="S25" s="14">
        <f t="shared" si="6"/>
        <v>0.13</v>
      </c>
      <c r="T25" s="22">
        <f t="shared" si="7"/>
        <v>769.15</v>
      </c>
      <c r="U25" s="25">
        <v>770</v>
      </c>
      <c r="V25" s="7"/>
      <c r="W25" s="7">
        <f t="shared" si="8"/>
        <v>0.96</v>
      </c>
      <c r="X25" s="7">
        <f t="shared" si="9"/>
        <v>0.04</v>
      </c>
      <c r="Y25" s="7">
        <f t="shared" si="10"/>
        <v>0</v>
      </c>
    </row>
    <row r="26" spans="1:25" x14ac:dyDescent="0.25">
      <c r="A26" s="1" t="s">
        <v>325</v>
      </c>
      <c r="B26" s="1">
        <v>100</v>
      </c>
      <c r="C26" s="1">
        <v>35</v>
      </c>
      <c r="D26" s="1">
        <v>14.92</v>
      </c>
      <c r="E26" s="1">
        <v>2.1800000000000002</v>
      </c>
      <c r="F26" s="1">
        <v>0.09</v>
      </c>
      <c r="G26" s="1">
        <v>6.37</v>
      </c>
      <c r="H26" s="1">
        <v>2</v>
      </c>
      <c r="I26" s="1">
        <v>0</v>
      </c>
      <c r="J26" s="1">
        <v>0.02</v>
      </c>
      <c r="K26" s="1">
        <v>0</v>
      </c>
      <c r="L26" s="1">
        <v>2017</v>
      </c>
      <c r="M26" s="14">
        <f t="shared" si="0"/>
        <v>69.210000000000008</v>
      </c>
      <c r="N26" s="14">
        <f t="shared" si="1"/>
        <v>1.98</v>
      </c>
      <c r="O26" s="14">
        <f t="shared" si="2"/>
        <v>99.91</v>
      </c>
      <c r="P26" s="14">
        <f t="shared" si="3"/>
        <v>34.19</v>
      </c>
      <c r="Q26" s="14">
        <f t="shared" si="4"/>
        <v>17.100000000000001</v>
      </c>
      <c r="R26" s="14">
        <f t="shared" si="5"/>
        <v>68.400000000000006</v>
      </c>
      <c r="S26" s="14">
        <f t="shared" si="6"/>
        <v>0.68</v>
      </c>
      <c r="T26" s="22">
        <f t="shared" si="7"/>
        <v>146.93</v>
      </c>
      <c r="U26" s="25">
        <v>150</v>
      </c>
      <c r="V26" s="7"/>
      <c r="W26" s="7">
        <f t="shared" si="8"/>
        <v>0.87</v>
      </c>
      <c r="X26" s="7">
        <f t="shared" si="9"/>
        <v>0.13</v>
      </c>
      <c r="Y26" s="7">
        <f t="shared" si="10"/>
        <v>0.01</v>
      </c>
    </row>
    <row r="27" spans="1:25" x14ac:dyDescent="0.25">
      <c r="A27" s="1" t="s">
        <v>326</v>
      </c>
      <c r="B27" s="1">
        <v>100</v>
      </c>
      <c r="C27" s="1">
        <v>47</v>
      </c>
      <c r="D27" s="1">
        <v>14.05</v>
      </c>
      <c r="E27" s="1">
        <v>1.84</v>
      </c>
      <c r="F27" s="1">
        <v>0.12</v>
      </c>
      <c r="G27" s="1">
        <v>1</v>
      </c>
      <c r="H27" s="1">
        <v>4</v>
      </c>
      <c r="I27" s="1">
        <v>0</v>
      </c>
      <c r="J27" s="1">
        <v>0.02</v>
      </c>
      <c r="K27" s="1">
        <v>0</v>
      </c>
      <c r="L27" s="1">
        <v>2017</v>
      </c>
      <c r="M27" s="14">
        <f t="shared" si="0"/>
        <v>64.64</v>
      </c>
      <c r="N27" s="14">
        <f t="shared" si="1"/>
        <v>1.38</v>
      </c>
      <c r="O27" s="14">
        <f t="shared" si="2"/>
        <v>99.88</v>
      </c>
      <c r="P27" s="14">
        <f t="shared" si="3"/>
        <v>45.92</v>
      </c>
      <c r="Q27" s="14">
        <f t="shared" si="4"/>
        <v>15.89</v>
      </c>
      <c r="R27" s="14">
        <f t="shared" si="5"/>
        <v>63.56</v>
      </c>
      <c r="S27" s="14">
        <f t="shared" si="6"/>
        <v>0.64</v>
      </c>
      <c r="T27" s="22">
        <f t="shared" si="7"/>
        <v>156.06</v>
      </c>
      <c r="U27" s="25">
        <v>160</v>
      </c>
      <c r="V27" s="7"/>
      <c r="W27" s="7">
        <f t="shared" si="8"/>
        <v>0.88</v>
      </c>
      <c r="X27" s="7">
        <f t="shared" si="9"/>
        <v>0.11</v>
      </c>
      <c r="Y27" s="7">
        <f t="shared" si="10"/>
        <v>0.01</v>
      </c>
    </row>
    <row r="28" spans="1:25" x14ac:dyDescent="0.25">
      <c r="A28" s="1" t="s">
        <v>327</v>
      </c>
      <c r="B28" s="1">
        <v>30</v>
      </c>
      <c r="C28" s="1">
        <v>29.7</v>
      </c>
      <c r="D28" s="1">
        <v>5.88</v>
      </c>
      <c r="E28" s="1">
        <v>1.53</v>
      </c>
      <c r="F28" s="1">
        <v>0.21</v>
      </c>
      <c r="G28" s="1">
        <v>0</v>
      </c>
      <c r="H28" s="1"/>
      <c r="I28" s="1">
        <v>0</v>
      </c>
      <c r="J28" s="1">
        <v>0</v>
      </c>
      <c r="K28" s="1">
        <v>0</v>
      </c>
      <c r="L28" s="1">
        <v>2011</v>
      </c>
      <c r="M28" s="14">
        <f t="shared" si="0"/>
        <v>31.53</v>
      </c>
      <c r="N28" s="14">
        <f t="shared" si="1"/>
        <v>1.06</v>
      </c>
      <c r="O28" s="14">
        <f t="shared" si="2"/>
        <v>29.79</v>
      </c>
      <c r="P28" s="14">
        <f t="shared" si="3"/>
        <v>27.81</v>
      </c>
      <c r="Q28" s="14">
        <f t="shared" si="4"/>
        <v>7.41</v>
      </c>
      <c r="R28" s="14">
        <f t="shared" si="5"/>
        <v>29.64</v>
      </c>
      <c r="S28" s="14">
        <f t="shared" si="6"/>
        <v>0.3</v>
      </c>
      <c r="T28" s="22">
        <f t="shared" si="7"/>
        <v>99.3</v>
      </c>
      <c r="U28" s="25">
        <v>100</v>
      </c>
      <c r="V28" s="7"/>
      <c r="W28" s="7">
        <f t="shared" si="8"/>
        <v>0.77</v>
      </c>
      <c r="X28" s="7">
        <f t="shared" si="9"/>
        <v>0.2</v>
      </c>
      <c r="Y28" s="7">
        <f t="shared" si="10"/>
        <v>0.03</v>
      </c>
    </row>
    <row r="29" spans="1:25" x14ac:dyDescent="0.25">
      <c r="A29" s="1" t="s">
        <v>328</v>
      </c>
      <c r="B29" s="1">
        <v>100</v>
      </c>
      <c r="C29" s="1">
        <v>37</v>
      </c>
      <c r="D29" s="1">
        <v>10.51</v>
      </c>
      <c r="E29" s="1">
        <v>1.47</v>
      </c>
      <c r="F29" s="1">
        <v>0.25</v>
      </c>
      <c r="G29" s="1">
        <v>2.4700000000000002</v>
      </c>
      <c r="H29" s="1">
        <v>1</v>
      </c>
      <c r="I29" s="1">
        <v>0</v>
      </c>
      <c r="J29" s="1">
        <v>0.02</v>
      </c>
      <c r="K29" s="1">
        <v>0</v>
      </c>
      <c r="L29" s="1">
        <v>2017</v>
      </c>
      <c r="M29" s="14">
        <f t="shared" si="0"/>
        <v>50.17</v>
      </c>
      <c r="N29" s="14">
        <f t="shared" si="1"/>
        <v>1.36</v>
      </c>
      <c r="O29" s="14">
        <f t="shared" si="2"/>
        <v>99.75</v>
      </c>
      <c r="P29" s="14">
        <f t="shared" si="3"/>
        <v>34.75</v>
      </c>
      <c r="Q29" s="14">
        <f t="shared" si="4"/>
        <v>11.98</v>
      </c>
      <c r="R29" s="14">
        <f t="shared" si="5"/>
        <v>47.92</v>
      </c>
      <c r="S29" s="14">
        <f t="shared" si="6"/>
        <v>0.48</v>
      </c>
      <c r="T29" s="22">
        <f t="shared" si="7"/>
        <v>207.81</v>
      </c>
      <c r="U29" s="25">
        <v>210</v>
      </c>
      <c r="V29" s="7"/>
      <c r="W29" s="7">
        <f t="shared" si="8"/>
        <v>0.86</v>
      </c>
      <c r="X29" s="7">
        <f t="shared" si="9"/>
        <v>0.12</v>
      </c>
      <c r="Y29" s="7">
        <f t="shared" si="10"/>
        <v>0.02</v>
      </c>
    </row>
    <row r="30" spans="1:25" x14ac:dyDescent="0.25">
      <c r="A30" s="1" t="s">
        <v>329</v>
      </c>
      <c r="B30" s="1">
        <v>100</v>
      </c>
      <c r="C30" s="1">
        <v>35</v>
      </c>
      <c r="D30" s="1">
        <v>9.5500000000000007</v>
      </c>
      <c r="E30" s="1">
        <v>1.56</v>
      </c>
      <c r="F30" s="1">
        <v>0.28000000000000003</v>
      </c>
      <c r="G30" s="1">
        <v>2.2200000000000002</v>
      </c>
      <c r="H30" s="1">
        <v>3</v>
      </c>
      <c r="I30" s="1">
        <v>0</v>
      </c>
      <c r="J30" s="1">
        <v>0.02</v>
      </c>
      <c r="K30" s="1">
        <v>0</v>
      </c>
      <c r="L30" s="1">
        <v>2017</v>
      </c>
      <c r="M30" s="14">
        <f t="shared" si="0"/>
        <v>46.960000000000008</v>
      </c>
      <c r="N30" s="14">
        <f t="shared" si="1"/>
        <v>1.34</v>
      </c>
      <c r="O30" s="14">
        <f t="shared" si="2"/>
        <v>99.72</v>
      </c>
      <c r="P30" s="14">
        <f t="shared" si="3"/>
        <v>32.479999999999997</v>
      </c>
      <c r="Q30" s="14">
        <f t="shared" si="4"/>
        <v>11.110000000000001</v>
      </c>
      <c r="R30" s="14">
        <f t="shared" si="5"/>
        <v>44.440000000000005</v>
      </c>
      <c r="S30" s="14">
        <f t="shared" si="6"/>
        <v>0.44</v>
      </c>
      <c r="T30" s="22">
        <f t="shared" si="7"/>
        <v>226.64</v>
      </c>
      <c r="U30" s="25">
        <v>230</v>
      </c>
      <c r="V30" s="7"/>
      <c r="W30" s="7">
        <f t="shared" si="8"/>
        <v>0.84</v>
      </c>
      <c r="X30" s="7">
        <f t="shared" si="9"/>
        <v>0.14000000000000001</v>
      </c>
      <c r="Y30" s="7">
        <f t="shared" si="10"/>
        <v>0.02</v>
      </c>
    </row>
    <row r="31" spans="1:25" x14ac:dyDescent="0.25">
      <c r="A31" s="1" t="s">
        <v>330</v>
      </c>
      <c r="B31" s="1">
        <v>100</v>
      </c>
      <c r="C31" s="1">
        <v>135</v>
      </c>
      <c r="D31" s="1">
        <v>38.200000000000003</v>
      </c>
      <c r="E31" s="1">
        <v>6.1</v>
      </c>
      <c r="F31" s="1">
        <v>0.5</v>
      </c>
      <c r="G31" s="1"/>
      <c r="H31" s="1">
        <v>31</v>
      </c>
      <c r="I31" s="1"/>
      <c r="J31" s="1"/>
      <c r="K31" s="1">
        <v>0</v>
      </c>
      <c r="L31" s="1">
        <v>2017</v>
      </c>
      <c r="M31" s="14">
        <f t="shared" si="0"/>
        <v>181.70000000000002</v>
      </c>
      <c r="N31" s="14">
        <f t="shared" si="1"/>
        <v>1.35</v>
      </c>
      <c r="O31" s="14">
        <f t="shared" si="2"/>
        <v>99.5</v>
      </c>
      <c r="P31" s="14">
        <f t="shared" si="3"/>
        <v>130.5</v>
      </c>
      <c r="Q31" s="14">
        <f t="shared" si="4"/>
        <v>44.300000000000004</v>
      </c>
      <c r="R31" s="14">
        <f t="shared" si="5"/>
        <v>177.20000000000002</v>
      </c>
      <c r="S31" s="14">
        <f t="shared" si="6"/>
        <v>1.77</v>
      </c>
      <c r="T31" s="22">
        <f t="shared" si="7"/>
        <v>56.21</v>
      </c>
      <c r="U31" s="25">
        <v>55</v>
      </c>
      <c r="V31" s="7"/>
      <c r="W31" s="7">
        <f t="shared" si="8"/>
        <v>0.85</v>
      </c>
      <c r="X31" s="7">
        <f t="shared" si="9"/>
        <v>0.14000000000000001</v>
      </c>
      <c r="Y31" s="7">
        <f t="shared" si="10"/>
        <v>0.01</v>
      </c>
    </row>
    <row r="32" spans="1:25" x14ac:dyDescent="0.25">
      <c r="A32" s="1" t="s">
        <v>331</v>
      </c>
      <c r="B32" s="1">
        <v>100</v>
      </c>
      <c r="C32" s="1">
        <v>230</v>
      </c>
      <c r="D32" s="1">
        <v>82.7</v>
      </c>
      <c r="E32" s="1">
        <v>7.0000000000000007E-2</v>
      </c>
      <c r="F32" s="1">
        <v>0.02</v>
      </c>
      <c r="G32" s="1">
        <v>0.05</v>
      </c>
      <c r="H32" s="1">
        <v>22</v>
      </c>
      <c r="I32" s="1">
        <v>0</v>
      </c>
      <c r="J32" s="1">
        <v>0.01</v>
      </c>
      <c r="K32" s="1">
        <v>0</v>
      </c>
      <c r="L32" s="1">
        <v>2017</v>
      </c>
      <c r="M32" s="14">
        <f t="shared" si="0"/>
        <v>331.26</v>
      </c>
      <c r="N32" s="14">
        <f t="shared" si="1"/>
        <v>1.44</v>
      </c>
      <c r="O32" s="14">
        <f t="shared" si="2"/>
        <v>99.98</v>
      </c>
      <c r="P32" s="14">
        <f t="shared" si="3"/>
        <v>229.82</v>
      </c>
      <c r="Q32" s="14">
        <f t="shared" si="4"/>
        <v>82.77</v>
      </c>
      <c r="R32" s="14">
        <f t="shared" si="5"/>
        <v>331.08</v>
      </c>
      <c r="S32" s="14">
        <f t="shared" si="6"/>
        <v>3.31</v>
      </c>
      <c r="T32" s="22">
        <f t="shared" si="7"/>
        <v>30.21</v>
      </c>
      <c r="U32" s="25">
        <v>30</v>
      </c>
      <c r="V32" s="7"/>
      <c r="W32" s="7">
        <f t="shared" si="8"/>
        <v>1</v>
      </c>
      <c r="X32" s="7">
        <f t="shared" si="9"/>
        <v>0</v>
      </c>
      <c r="Y32" s="7">
        <f t="shared" si="10"/>
        <v>0</v>
      </c>
    </row>
    <row r="33" spans="1:25" x14ac:dyDescent="0.25">
      <c r="A33" s="1" t="s">
        <v>332</v>
      </c>
      <c r="B33" s="1">
        <v>100</v>
      </c>
      <c r="C33" s="1">
        <v>237</v>
      </c>
      <c r="D33" s="1">
        <v>84.4</v>
      </c>
      <c r="E33" s="1">
        <v>0.1</v>
      </c>
      <c r="F33" s="1">
        <v>0.2</v>
      </c>
      <c r="G33" s="1"/>
      <c r="H33" s="1">
        <v>3</v>
      </c>
      <c r="I33" s="1"/>
      <c r="J33" s="1"/>
      <c r="K33" s="1">
        <v>0</v>
      </c>
      <c r="L33" s="1">
        <v>2017</v>
      </c>
      <c r="M33" s="14">
        <f t="shared" si="0"/>
        <v>339.8</v>
      </c>
      <c r="N33" s="14">
        <f t="shared" si="1"/>
        <v>1.43</v>
      </c>
      <c r="O33" s="14">
        <f t="shared" si="2"/>
        <v>99.8</v>
      </c>
      <c r="P33" s="14">
        <f t="shared" si="3"/>
        <v>235.2</v>
      </c>
      <c r="Q33" s="14">
        <f t="shared" si="4"/>
        <v>84.5</v>
      </c>
      <c r="R33" s="14">
        <f t="shared" si="5"/>
        <v>338</v>
      </c>
      <c r="S33" s="14">
        <f t="shared" si="6"/>
        <v>3.38</v>
      </c>
      <c r="T33" s="22">
        <f t="shared" si="7"/>
        <v>29.53</v>
      </c>
      <c r="U33" s="25">
        <v>30</v>
      </c>
      <c r="V33" s="7"/>
      <c r="W33" s="7">
        <f t="shared" si="8"/>
        <v>1</v>
      </c>
      <c r="X33" s="7">
        <f t="shared" si="9"/>
        <v>0</v>
      </c>
      <c r="Y33" s="7">
        <f t="shared" si="10"/>
        <v>0</v>
      </c>
    </row>
    <row r="34" spans="1:25" x14ac:dyDescent="0.25">
      <c r="A34" s="1" t="s">
        <v>333</v>
      </c>
      <c r="B34" s="1">
        <v>100</v>
      </c>
      <c r="C34" s="1">
        <v>351</v>
      </c>
      <c r="D34" s="1">
        <v>86</v>
      </c>
      <c r="E34" s="1">
        <v>0.2</v>
      </c>
      <c r="F34" s="1">
        <v>0.5</v>
      </c>
      <c r="G34" s="1">
        <v>0</v>
      </c>
      <c r="H34" s="1">
        <v>3</v>
      </c>
      <c r="I34" s="1">
        <v>0</v>
      </c>
      <c r="J34" s="1"/>
      <c r="K34" s="1">
        <v>0</v>
      </c>
      <c r="L34" s="1">
        <v>2017</v>
      </c>
      <c r="M34" s="14">
        <f t="shared" si="0"/>
        <v>349.3</v>
      </c>
      <c r="N34" s="14">
        <f t="shared" si="1"/>
        <v>1</v>
      </c>
      <c r="O34" s="14">
        <f t="shared" si="2"/>
        <v>99.5</v>
      </c>
      <c r="P34" s="14">
        <f t="shared" si="3"/>
        <v>346.5</v>
      </c>
      <c r="Q34" s="14">
        <f t="shared" si="4"/>
        <v>86.2</v>
      </c>
      <c r="R34" s="14">
        <f t="shared" si="5"/>
        <v>344.8</v>
      </c>
      <c r="S34" s="14">
        <f t="shared" si="6"/>
        <v>3.45</v>
      </c>
      <c r="T34" s="22">
        <f t="shared" si="7"/>
        <v>28.84</v>
      </c>
      <c r="U34" s="25">
        <v>30</v>
      </c>
      <c r="V34" s="7"/>
      <c r="W34" s="7">
        <f t="shared" si="8"/>
        <v>0.99</v>
      </c>
      <c r="X34" s="7">
        <f t="shared" si="9"/>
        <v>0</v>
      </c>
      <c r="Y34" s="7">
        <f t="shared" si="10"/>
        <v>0.01</v>
      </c>
    </row>
    <row r="35" spans="1:25" x14ac:dyDescent="0.25">
      <c r="A35" s="1" t="s">
        <v>334</v>
      </c>
      <c r="B35" s="1">
        <v>100</v>
      </c>
      <c r="C35" s="1">
        <v>366</v>
      </c>
      <c r="D35" s="1">
        <v>89.3</v>
      </c>
      <c r="E35" s="1">
        <v>0.2</v>
      </c>
      <c r="F35" s="1">
        <v>0.7</v>
      </c>
      <c r="G35" s="1">
        <v>0</v>
      </c>
      <c r="H35" s="1">
        <v>11</v>
      </c>
      <c r="I35" s="1">
        <v>0</v>
      </c>
      <c r="J35" s="1"/>
      <c r="K35" s="1">
        <v>0</v>
      </c>
      <c r="L35" s="1">
        <v>2017</v>
      </c>
      <c r="M35" s="14">
        <f t="shared" si="0"/>
        <v>364.3</v>
      </c>
      <c r="N35" s="14">
        <f t="shared" si="1"/>
        <v>1</v>
      </c>
      <c r="O35" s="14">
        <f t="shared" si="2"/>
        <v>99.3</v>
      </c>
      <c r="P35" s="14">
        <f t="shared" si="3"/>
        <v>359.7</v>
      </c>
      <c r="Q35" s="14">
        <f t="shared" si="4"/>
        <v>89.5</v>
      </c>
      <c r="R35" s="14">
        <f t="shared" si="5"/>
        <v>358</v>
      </c>
      <c r="S35" s="14">
        <f t="shared" si="6"/>
        <v>3.58</v>
      </c>
      <c r="T35" s="22">
        <f t="shared" si="7"/>
        <v>27.74</v>
      </c>
      <c r="U35" s="25">
        <v>30</v>
      </c>
      <c r="V35" s="7"/>
      <c r="W35" s="7">
        <f t="shared" si="8"/>
        <v>0.99</v>
      </c>
      <c r="X35" s="7">
        <f t="shared" si="9"/>
        <v>0</v>
      </c>
      <c r="Y35" s="7">
        <f t="shared" si="10"/>
        <v>0.01</v>
      </c>
    </row>
    <row r="36" spans="1:25" x14ac:dyDescent="0.25">
      <c r="A36" s="1" t="s">
        <v>335</v>
      </c>
      <c r="B36" s="1">
        <v>100</v>
      </c>
      <c r="C36" s="1">
        <v>255</v>
      </c>
      <c r="D36" s="1">
        <v>89.6</v>
      </c>
      <c r="E36" s="1">
        <v>0.19</v>
      </c>
      <c r="F36" s="1">
        <v>0.56000000000000005</v>
      </c>
      <c r="G36" s="1">
        <v>0.05</v>
      </c>
      <c r="H36" s="1">
        <v>6</v>
      </c>
      <c r="I36" s="1">
        <v>0</v>
      </c>
      <c r="J36" s="1">
        <v>0.21</v>
      </c>
      <c r="K36" s="1">
        <v>0</v>
      </c>
      <c r="L36" s="1">
        <v>2017</v>
      </c>
      <c r="M36" s="14">
        <f t="shared" si="0"/>
        <v>364.2</v>
      </c>
      <c r="N36" s="14">
        <f t="shared" si="1"/>
        <v>1.43</v>
      </c>
      <c r="O36" s="14">
        <f t="shared" si="2"/>
        <v>99.44</v>
      </c>
      <c r="P36" s="14">
        <f t="shared" si="3"/>
        <v>249.96</v>
      </c>
      <c r="Q36" s="14">
        <f t="shared" si="4"/>
        <v>89.789999999999992</v>
      </c>
      <c r="R36" s="14">
        <f t="shared" si="5"/>
        <v>359.15999999999997</v>
      </c>
      <c r="S36" s="14">
        <f t="shared" si="6"/>
        <v>3.59</v>
      </c>
      <c r="T36" s="22">
        <f t="shared" si="7"/>
        <v>27.7</v>
      </c>
      <c r="U36" s="25">
        <v>30</v>
      </c>
      <c r="V36" s="7"/>
      <c r="W36" s="7">
        <f t="shared" si="8"/>
        <v>0.99</v>
      </c>
      <c r="X36" s="7">
        <f t="shared" si="9"/>
        <v>0</v>
      </c>
      <c r="Y36" s="7">
        <f t="shared" si="10"/>
        <v>0.01</v>
      </c>
    </row>
    <row r="37" spans="1:25" x14ac:dyDescent="0.25">
      <c r="A37" s="1" t="s">
        <v>336</v>
      </c>
      <c r="B37" s="1">
        <v>100</v>
      </c>
      <c r="C37" s="1">
        <v>225</v>
      </c>
      <c r="D37" s="1">
        <v>80.099999999999994</v>
      </c>
      <c r="E37" s="1">
        <v>0.4</v>
      </c>
      <c r="F37" s="1">
        <v>0.1</v>
      </c>
      <c r="G37" s="1"/>
      <c r="H37" s="1">
        <v>46</v>
      </c>
      <c r="I37" s="1"/>
      <c r="J37" s="1"/>
      <c r="K37" s="1">
        <v>0</v>
      </c>
      <c r="L37" s="1">
        <v>2017</v>
      </c>
      <c r="M37" s="14">
        <f t="shared" si="0"/>
        <v>322.89999999999998</v>
      </c>
      <c r="N37" s="14">
        <f t="shared" si="1"/>
        <v>1.44</v>
      </c>
      <c r="O37" s="14">
        <f t="shared" si="2"/>
        <v>99.9</v>
      </c>
      <c r="P37" s="14">
        <f t="shared" si="3"/>
        <v>224.1</v>
      </c>
      <c r="Q37" s="14">
        <f t="shared" si="4"/>
        <v>80.5</v>
      </c>
      <c r="R37" s="14">
        <f t="shared" si="5"/>
        <v>322</v>
      </c>
      <c r="S37" s="14">
        <f t="shared" si="6"/>
        <v>3.22</v>
      </c>
      <c r="T37" s="22">
        <f t="shared" si="7"/>
        <v>31.02</v>
      </c>
      <c r="U37" s="25">
        <v>30</v>
      </c>
      <c r="V37" s="7"/>
      <c r="W37" s="7">
        <f t="shared" si="8"/>
        <v>0.99</v>
      </c>
      <c r="X37" s="7">
        <f t="shared" si="9"/>
        <v>0</v>
      </c>
      <c r="Y37" s="7">
        <f t="shared" si="10"/>
        <v>0</v>
      </c>
    </row>
    <row r="38" spans="1:25" x14ac:dyDescent="0.25">
      <c r="A38" s="1" t="s">
        <v>337</v>
      </c>
      <c r="B38" s="1">
        <v>100</v>
      </c>
      <c r="C38" s="1">
        <v>238</v>
      </c>
      <c r="D38" s="1">
        <v>77.3</v>
      </c>
      <c r="E38" s="1">
        <v>2.2999999999999998</v>
      </c>
      <c r="F38" s="1">
        <v>1.7</v>
      </c>
      <c r="G38" s="1"/>
      <c r="H38" s="1">
        <v>3</v>
      </c>
      <c r="I38" s="1"/>
      <c r="J38" s="1"/>
      <c r="K38" s="1">
        <v>0</v>
      </c>
      <c r="L38" s="1">
        <v>2017</v>
      </c>
      <c r="M38" s="14">
        <f t="shared" si="0"/>
        <v>333.7</v>
      </c>
      <c r="N38" s="14">
        <f t="shared" si="1"/>
        <v>1.4</v>
      </c>
      <c r="O38" s="14">
        <f t="shared" si="2"/>
        <v>98.3</v>
      </c>
      <c r="P38" s="14">
        <f t="shared" si="3"/>
        <v>222.7</v>
      </c>
      <c r="Q38" s="14">
        <f t="shared" si="4"/>
        <v>79.599999999999994</v>
      </c>
      <c r="R38" s="14">
        <f t="shared" si="5"/>
        <v>318.39999999999998</v>
      </c>
      <c r="S38" s="14">
        <f t="shared" si="6"/>
        <v>3.18</v>
      </c>
      <c r="T38" s="22">
        <f t="shared" si="7"/>
        <v>30.91</v>
      </c>
      <c r="U38" s="25">
        <v>30</v>
      </c>
      <c r="V38" s="7"/>
      <c r="W38" s="7">
        <f t="shared" si="8"/>
        <v>0.95</v>
      </c>
      <c r="X38" s="7">
        <f t="shared" si="9"/>
        <v>0.03</v>
      </c>
      <c r="Y38" s="7">
        <f t="shared" si="10"/>
        <v>0.02</v>
      </c>
    </row>
    <row r="39" spans="1:25" x14ac:dyDescent="0.25">
      <c r="A39" s="1" t="s">
        <v>338</v>
      </c>
      <c r="B39" s="1">
        <v>100</v>
      </c>
      <c r="C39" s="1">
        <v>347</v>
      </c>
      <c r="D39" s="1">
        <v>85.6</v>
      </c>
      <c r="E39" s="1">
        <v>0.2</v>
      </c>
      <c r="F39" s="1">
        <v>0.2</v>
      </c>
      <c r="G39" s="1">
        <v>0</v>
      </c>
      <c r="H39" s="1">
        <v>2</v>
      </c>
      <c r="I39" s="1">
        <v>0</v>
      </c>
      <c r="J39" s="1"/>
      <c r="K39" s="1">
        <v>0</v>
      </c>
      <c r="L39" s="1">
        <v>2017</v>
      </c>
      <c r="M39" s="14">
        <f t="shared" si="0"/>
        <v>345</v>
      </c>
      <c r="N39" s="14">
        <f t="shared" si="1"/>
        <v>0.99</v>
      </c>
      <c r="O39" s="14">
        <f t="shared" si="2"/>
        <v>99.8</v>
      </c>
      <c r="P39" s="14">
        <f t="shared" si="3"/>
        <v>345.2</v>
      </c>
      <c r="Q39" s="14">
        <f t="shared" si="4"/>
        <v>85.8</v>
      </c>
      <c r="R39" s="14">
        <f t="shared" si="5"/>
        <v>343.2</v>
      </c>
      <c r="S39" s="14">
        <f t="shared" si="6"/>
        <v>3.43</v>
      </c>
      <c r="T39" s="22">
        <f t="shared" si="7"/>
        <v>29.1</v>
      </c>
      <c r="U39" s="25">
        <v>30</v>
      </c>
      <c r="V39" s="7"/>
      <c r="W39" s="7">
        <f t="shared" si="8"/>
        <v>1</v>
      </c>
      <c r="X39" s="7">
        <f t="shared" si="9"/>
        <v>0</v>
      </c>
      <c r="Y39" s="7">
        <f t="shared" si="10"/>
        <v>0</v>
      </c>
    </row>
    <row r="40" spans="1:25" x14ac:dyDescent="0.25">
      <c r="A40" s="1" t="s">
        <v>339</v>
      </c>
      <c r="B40" s="1">
        <v>100</v>
      </c>
      <c r="C40" s="1">
        <v>55</v>
      </c>
      <c r="D40" s="1">
        <v>18.5</v>
      </c>
      <c r="E40" s="1">
        <v>0.9</v>
      </c>
      <c r="F40" s="1">
        <v>0</v>
      </c>
      <c r="G40" s="1"/>
      <c r="H40" s="1">
        <v>8</v>
      </c>
      <c r="I40" s="1"/>
      <c r="J40" s="1"/>
      <c r="K40" s="1">
        <v>0</v>
      </c>
      <c r="L40" s="1">
        <v>2017</v>
      </c>
      <c r="M40" s="14">
        <f t="shared" si="0"/>
        <v>77.599999999999994</v>
      </c>
      <c r="N40" s="14">
        <f t="shared" si="1"/>
        <v>1.41</v>
      </c>
      <c r="O40" s="14">
        <f t="shared" si="2"/>
        <v>100</v>
      </c>
      <c r="P40" s="14">
        <f t="shared" si="3"/>
        <v>55</v>
      </c>
      <c r="Q40" s="14">
        <f t="shared" si="4"/>
        <v>19.399999999999999</v>
      </c>
      <c r="R40" s="14">
        <f t="shared" si="5"/>
        <v>77.599999999999994</v>
      </c>
      <c r="S40" s="14">
        <f t="shared" si="6"/>
        <v>0.78</v>
      </c>
      <c r="T40" s="22">
        <f t="shared" si="7"/>
        <v>128.21</v>
      </c>
      <c r="U40" s="25">
        <v>130</v>
      </c>
      <c r="V40" s="7"/>
      <c r="W40" s="7">
        <f t="shared" si="8"/>
        <v>0.95</v>
      </c>
      <c r="X40" s="7">
        <f t="shared" si="9"/>
        <v>0.05</v>
      </c>
      <c r="Y40" s="7">
        <f t="shared" si="10"/>
        <v>0</v>
      </c>
    </row>
    <row r="41" spans="1:25" x14ac:dyDescent="0.25">
      <c r="A41" s="1" t="s">
        <v>340</v>
      </c>
      <c r="B41" s="1">
        <v>100</v>
      </c>
      <c r="C41" s="1">
        <v>58</v>
      </c>
      <c r="D41" s="1">
        <v>19.3</v>
      </c>
      <c r="E41" s="1">
        <v>1.1000000000000001</v>
      </c>
      <c r="F41" s="1">
        <v>0</v>
      </c>
      <c r="G41" s="1"/>
      <c r="H41" s="1">
        <v>7</v>
      </c>
      <c r="I41" s="1"/>
      <c r="J41" s="1"/>
      <c r="K41" s="1">
        <v>0</v>
      </c>
      <c r="L41" s="1">
        <v>2017</v>
      </c>
      <c r="M41" s="14">
        <f t="shared" si="0"/>
        <v>81.600000000000009</v>
      </c>
      <c r="N41" s="14">
        <f t="shared" si="1"/>
        <v>1.41</v>
      </c>
      <c r="O41" s="14">
        <f t="shared" si="2"/>
        <v>100</v>
      </c>
      <c r="P41" s="14">
        <f t="shared" si="3"/>
        <v>58</v>
      </c>
      <c r="Q41" s="14">
        <f t="shared" si="4"/>
        <v>20.400000000000002</v>
      </c>
      <c r="R41" s="14">
        <f t="shared" si="5"/>
        <v>81.600000000000009</v>
      </c>
      <c r="S41" s="14">
        <f t="shared" si="6"/>
        <v>0.82</v>
      </c>
      <c r="T41" s="22">
        <f t="shared" si="7"/>
        <v>121.95</v>
      </c>
      <c r="U41" s="25">
        <v>120</v>
      </c>
      <c r="V41" s="7"/>
      <c r="W41" s="7">
        <f t="shared" si="8"/>
        <v>0.95</v>
      </c>
      <c r="X41" s="7">
        <f t="shared" si="9"/>
        <v>0.05</v>
      </c>
      <c r="Y41" s="7">
        <f t="shared" si="10"/>
        <v>0</v>
      </c>
    </row>
    <row r="42" spans="1:25" x14ac:dyDescent="0.25">
      <c r="A42" s="1" t="s">
        <v>341</v>
      </c>
      <c r="B42" s="1">
        <v>100</v>
      </c>
      <c r="C42" s="1">
        <v>100</v>
      </c>
      <c r="D42" s="1">
        <v>32.049999999999997</v>
      </c>
      <c r="E42" s="1">
        <v>2.48</v>
      </c>
      <c r="F42" s="1">
        <v>0.1</v>
      </c>
      <c r="G42" s="1">
        <v>4.13</v>
      </c>
      <c r="H42" s="1">
        <v>0</v>
      </c>
      <c r="I42" s="1">
        <v>0</v>
      </c>
      <c r="J42" s="1">
        <v>0.04</v>
      </c>
      <c r="K42" s="1">
        <v>0</v>
      </c>
      <c r="L42" s="1">
        <v>2017</v>
      </c>
      <c r="M42" s="14">
        <f t="shared" si="0"/>
        <v>139.01999999999998</v>
      </c>
      <c r="N42" s="14">
        <f t="shared" si="1"/>
        <v>1.39</v>
      </c>
      <c r="O42" s="14">
        <f t="shared" si="2"/>
        <v>99.9</v>
      </c>
      <c r="P42" s="14">
        <f t="shared" si="3"/>
        <v>99.1</v>
      </c>
      <c r="Q42" s="14">
        <f t="shared" si="4"/>
        <v>34.529999999999994</v>
      </c>
      <c r="R42" s="14">
        <f t="shared" si="5"/>
        <v>138.11999999999998</v>
      </c>
      <c r="S42" s="14">
        <f t="shared" si="6"/>
        <v>1.38</v>
      </c>
      <c r="T42" s="22">
        <f t="shared" si="7"/>
        <v>72.39</v>
      </c>
      <c r="U42" s="25">
        <v>70</v>
      </c>
      <c r="V42" s="7"/>
      <c r="W42" s="7">
        <f t="shared" si="8"/>
        <v>0.93</v>
      </c>
      <c r="X42" s="7">
        <f t="shared" si="9"/>
        <v>7.0000000000000007E-2</v>
      </c>
      <c r="Y42" s="7">
        <f t="shared" si="10"/>
        <v>0</v>
      </c>
    </row>
    <row r="43" spans="1:25" x14ac:dyDescent="0.25">
      <c r="A43" s="1" t="s">
        <v>342</v>
      </c>
      <c r="B43" s="1">
        <v>100</v>
      </c>
      <c r="C43" s="1">
        <v>56</v>
      </c>
      <c r="D43" s="1">
        <v>16.28</v>
      </c>
      <c r="E43" s="1">
        <v>2.17</v>
      </c>
      <c r="F43" s="1">
        <v>0.18</v>
      </c>
      <c r="G43" s="1">
        <v>0.46</v>
      </c>
      <c r="H43" s="1">
        <v>2</v>
      </c>
      <c r="I43" s="1">
        <v>0</v>
      </c>
      <c r="J43" s="1">
        <v>0.05</v>
      </c>
      <c r="K43" s="1">
        <v>0</v>
      </c>
      <c r="L43" s="1">
        <v>2017</v>
      </c>
      <c r="M43" s="14">
        <f t="shared" si="0"/>
        <v>75.420000000000016</v>
      </c>
      <c r="N43" s="14">
        <f t="shared" si="1"/>
        <v>1.35</v>
      </c>
      <c r="O43" s="14">
        <f t="shared" si="2"/>
        <v>99.82</v>
      </c>
      <c r="P43" s="14">
        <f t="shared" si="3"/>
        <v>54.38</v>
      </c>
      <c r="Q43" s="14">
        <f t="shared" si="4"/>
        <v>18.450000000000003</v>
      </c>
      <c r="R43" s="14">
        <f t="shared" si="5"/>
        <v>73.800000000000011</v>
      </c>
      <c r="S43" s="14">
        <f t="shared" si="6"/>
        <v>0.74</v>
      </c>
      <c r="T43" s="22">
        <f t="shared" si="7"/>
        <v>134.88999999999999</v>
      </c>
      <c r="U43" s="25">
        <v>130</v>
      </c>
      <c r="V43" s="7"/>
      <c r="W43" s="7">
        <f t="shared" si="8"/>
        <v>0.87</v>
      </c>
      <c r="X43" s="7">
        <f t="shared" si="9"/>
        <v>0.12</v>
      </c>
      <c r="Y43" s="7">
        <f t="shared" si="10"/>
        <v>0.01</v>
      </c>
    </row>
    <row r="44" spans="1:25" x14ac:dyDescent="0.25">
      <c r="A44" s="1" t="s">
        <v>343</v>
      </c>
      <c r="B44" s="1">
        <v>100</v>
      </c>
      <c r="C44" s="1">
        <v>53</v>
      </c>
      <c r="D44" s="1">
        <v>15.77</v>
      </c>
      <c r="E44" s="1">
        <v>2.08</v>
      </c>
      <c r="F44" s="1">
        <v>0.14000000000000001</v>
      </c>
      <c r="G44" s="1">
        <v>0</v>
      </c>
      <c r="H44" s="1">
        <v>2</v>
      </c>
      <c r="I44" s="1">
        <v>0</v>
      </c>
      <c r="J44" s="1">
        <v>0.05</v>
      </c>
      <c r="K44" s="1">
        <v>0</v>
      </c>
      <c r="L44" s="1">
        <v>2017</v>
      </c>
      <c r="M44" s="14">
        <f t="shared" si="0"/>
        <v>72.660000000000011</v>
      </c>
      <c r="N44" s="14">
        <f t="shared" si="1"/>
        <v>1.37</v>
      </c>
      <c r="O44" s="14">
        <f t="shared" si="2"/>
        <v>99.86</v>
      </c>
      <c r="P44" s="14">
        <f t="shared" si="3"/>
        <v>51.74</v>
      </c>
      <c r="Q44" s="14">
        <f t="shared" si="4"/>
        <v>17.850000000000001</v>
      </c>
      <c r="R44" s="14">
        <f t="shared" si="5"/>
        <v>71.400000000000006</v>
      </c>
      <c r="S44" s="14">
        <f t="shared" si="6"/>
        <v>0.71</v>
      </c>
      <c r="T44" s="22">
        <f t="shared" si="7"/>
        <v>140.65</v>
      </c>
      <c r="U44" s="25">
        <v>140</v>
      </c>
      <c r="V44" s="7"/>
      <c r="W44" s="7">
        <f t="shared" si="8"/>
        <v>0.88</v>
      </c>
      <c r="X44" s="7">
        <f t="shared" si="9"/>
        <v>0.12</v>
      </c>
      <c r="Y44" s="7">
        <f t="shared" si="10"/>
        <v>0.01</v>
      </c>
    </row>
    <row r="45" spans="1:25" x14ac:dyDescent="0.25">
      <c r="A45" s="1" t="s">
        <v>344</v>
      </c>
      <c r="B45" s="1">
        <v>100</v>
      </c>
      <c r="C45" s="1">
        <v>293</v>
      </c>
      <c r="D45" s="1">
        <v>44.16</v>
      </c>
      <c r="E45" s="1">
        <v>3.54</v>
      </c>
      <c r="F45" s="1">
        <v>11.3</v>
      </c>
      <c r="G45" s="1">
        <v>0.19</v>
      </c>
      <c r="H45" s="1">
        <v>258</v>
      </c>
      <c r="I45" s="1">
        <v>0</v>
      </c>
      <c r="J45" s="1">
        <v>2.52</v>
      </c>
      <c r="K45" s="1">
        <v>0</v>
      </c>
      <c r="L45" s="1">
        <v>2017</v>
      </c>
      <c r="M45" s="14">
        <f t="shared" si="0"/>
        <v>292.5</v>
      </c>
      <c r="N45" s="14">
        <f t="shared" si="1"/>
        <v>1</v>
      </c>
      <c r="O45" s="14">
        <f t="shared" si="2"/>
        <v>88.7</v>
      </c>
      <c r="P45" s="14">
        <f t="shared" si="3"/>
        <v>191.3</v>
      </c>
      <c r="Q45" s="14">
        <f t="shared" si="4"/>
        <v>47.699999999999996</v>
      </c>
      <c r="R45" s="14">
        <f t="shared" si="5"/>
        <v>190.79999999999998</v>
      </c>
      <c r="S45" s="14">
        <f t="shared" si="6"/>
        <v>1.91</v>
      </c>
      <c r="T45" s="22">
        <f t="shared" si="7"/>
        <v>46.44</v>
      </c>
      <c r="U45" s="25">
        <v>45</v>
      </c>
      <c r="V45" s="7"/>
      <c r="W45" s="7">
        <f t="shared" si="8"/>
        <v>0.75</v>
      </c>
      <c r="X45" s="7">
        <f t="shared" si="9"/>
        <v>0.06</v>
      </c>
      <c r="Y45" s="7">
        <f t="shared" si="10"/>
        <v>0.19</v>
      </c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0"/>
  <sheetViews>
    <sheetView topLeftCell="A31" workbookViewId="0">
      <selection activeCell="A22" sqref="A22"/>
    </sheetView>
  </sheetViews>
  <sheetFormatPr defaultRowHeight="15" x14ac:dyDescent="0.25"/>
  <cols>
    <col min="1" max="1" width="27.42578125" customWidth="1"/>
  </cols>
  <sheetData>
    <row r="1" spans="1:25" x14ac:dyDescent="0.25">
      <c r="M1" s="15" t="s">
        <v>2634</v>
      </c>
      <c r="N1" s="15"/>
      <c r="O1" s="15" t="s">
        <v>2635</v>
      </c>
      <c r="P1" s="15"/>
      <c r="Q1" s="15" t="s">
        <v>2636</v>
      </c>
      <c r="R1" s="15"/>
      <c r="S1" s="16"/>
      <c r="T1" s="22" t="s">
        <v>2641</v>
      </c>
      <c r="U1" s="25"/>
      <c r="V1" s="7"/>
      <c r="W1" s="7" t="s">
        <v>2643</v>
      </c>
      <c r="X1" s="7"/>
      <c r="Y1" s="7"/>
    </row>
    <row r="2" spans="1:25" x14ac:dyDescent="0.25">
      <c r="A2" s="2" t="s">
        <v>294</v>
      </c>
      <c r="B2" s="2" t="s">
        <v>295</v>
      </c>
      <c r="C2" s="2" t="s">
        <v>296</v>
      </c>
      <c r="D2" s="2" t="s">
        <v>297</v>
      </c>
      <c r="E2" s="2" t="s">
        <v>298</v>
      </c>
      <c r="F2" s="2" t="s">
        <v>299</v>
      </c>
      <c r="G2" s="2" t="s">
        <v>300</v>
      </c>
      <c r="H2" s="2" t="s">
        <v>2615</v>
      </c>
      <c r="I2" s="3" t="s">
        <v>2616</v>
      </c>
      <c r="J2" s="2" t="s">
        <v>2617</v>
      </c>
      <c r="K2" s="2" t="s">
        <v>2618</v>
      </c>
      <c r="L2" s="2" t="s">
        <v>301</v>
      </c>
      <c r="M2" s="14" t="s">
        <v>2629</v>
      </c>
      <c r="N2" s="12" t="s">
        <v>2631</v>
      </c>
      <c r="O2" s="14" t="s">
        <v>2632</v>
      </c>
      <c r="P2" s="14" t="s">
        <v>2633</v>
      </c>
      <c r="Q2" s="14" t="s">
        <v>2637</v>
      </c>
      <c r="R2" s="14" t="s">
        <v>2638</v>
      </c>
      <c r="S2" s="14" t="s">
        <v>2639</v>
      </c>
      <c r="T2" s="22" t="s">
        <v>2640</v>
      </c>
      <c r="U2" s="25" t="s">
        <v>2642</v>
      </c>
      <c r="V2" s="7">
        <f>23/25</f>
        <v>0.92</v>
      </c>
      <c r="W2" s="7" t="s">
        <v>2644</v>
      </c>
      <c r="X2" s="7" t="s">
        <v>2645</v>
      </c>
      <c r="Y2" s="7" t="s">
        <v>293</v>
      </c>
    </row>
    <row r="3" spans="1:25" x14ac:dyDescent="0.25">
      <c r="A3" s="1" t="s">
        <v>345</v>
      </c>
      <c r="B3" s="1">
        <v>100</v>
      </c>
      <c r="C3" s="1">
        <v>201</v>
      </c>
      <c r="D3" s="1">
        <v>47</v>
      </c>
      <c r="E3" s="1">
        <v>3</v>
      </c>
      <c r="F3" s="1">
        <v>0.1</v>
      </c>
      <c r="G3" s="1"/>
      <c r="H3" s="1">
        <v>12</v>
      </c>
      <c r="I3" s="1"/>
      <c r="J3" s="1"/>
      <c r="K3" s="1">
        <v>0</v>
      </c>
      <c r="L3" s="1">
        <v>2017</v>
      </c>
      <c r="M3" s="14">
        <f>4*D3+4*E3+9*F3</f>
        <v>200.9</v>
      </c>
      <c r="N3" s="14">
        <f>ROUND(M3/C3,2)</f>
        <v>1</v>
      </c>
      <c r="O3" s="14">
        <f>B3-F3</f>
        <v>99.9</v>
      </c>
      <c r="P3" s="14">
        <f>C3-9*F3</f>
        <v>200.1</v>
      </c>
      <c r="Q3" s="14">
        <f>D3+E3</f>
        <v>50</v>
      </c>
      <c r="R3" s="14">
        <f>4*D3+4*E3</f>
        <v>200</v>
      </c>
      <c r="S3" s="14">
        <f>ROUND(R3/100,2)</f>
        <v>2</v>
      </c>
      <c r="T3" s="22">
        <f>ROUND(O3/S3,2)</f>
        <v>49.95</v>
      </c>
      <c r="U3" s="25">
        <v>30</v>
      </c>
      <c r="V3" s="7"/>
      <c r="W3" s="7">
        <f>ROUND(D3/(D3+E3+F3),2)</f>
        <v>0.94</v>
      </c>
      <c r="X3" s="7">
        <f>ROUND(E3/(D3+E3+F3),2)</f>
        <v>0.06</v>
      </c>
      <c r="Y3" s="7">
        <f>ROUND(F3/(D3+E3+F3),2)</f>
        <v>0</v>
      </c>
    </row>
    <row r="4" spans="1:25" x14ac:dyDescent="0.25">
      <c r="A4" s="1" t="s">
        <v>346</v>
      </c>
      <c r="B4" s="1">
        <v>100</v>
      </c>
      <c r="C4" s="1">
        <v>368</v>
      </c>
      <c r="D4" s="1">
        <v>99.9</v>
      </c>
      <c r="E4" s="1">
        <v>0</v>
      </c>
      <c r="F4" s="1">
        <v>0</v>
      </c>
      <c r="G4" s="1">
        <v>99.9</v>
      </c>
      <c r="H4" s="1">
        <v>0</v>
      </c>
      <c r="I4" s="1">
        <v>0</v>
      </c>
      <c r="J4" s="1"/>
      <c r="K4" s="1">
        <v>0</v>
      </c>
      <c r="L4" s="1">
        <v>2017</v>
      </c>
    </row>
    <row r="5" spans="1:25" x14ac:dyDescent="0.25">
      <c r="A5" s="1" t="s">
        <v>347</v>
      </c>
      <c r="B5" s="1">
        <v>100</v>
      </c>
      <c r="C5" s="1">
        <v>387</v>
      </c>
      <c r="D5" s="1">
        <v>96.7</v>
      </c>
      <c r="E5" s="1">
        <v>0</v>
      </c>
      <c r="F5" s="1">
        <v>0</v>
      </c>
      <c r="G5" s="1"/>
      <c r="H5" s="1">
        <v>3</v>
      </c>
      <c r="I5" s="1">
        <v>0</v>
      </c>
      <c r="J5" s="1"/>
      <c r="K5" s="1">
        <v>0</v>
      </c>
      <c r="L5" s="1">
        <v>2017</v>
      </c>
    </row>
    <row r="6" spans="1:25" x14ac:dyDescent="0.25">
      <c r="A6" s="1" t="s">
        <v>348</v>
      </c>
      <c r="B6" s="1">
        <v>100</v>
      </c>
      <c r="C6" s="1">
        <v>294</v>
      </c>
      <c r="D6" s="1">
        <v>79.7</v>
      </c>
      <c r="E6" s="1">
        <v>0.2</v>
      </c>
      <c r="F6" s="1">
        <v>0</v>
      </c>
      <c r="G6" s="1">
        <v>72.599999999999994</v>
      </c>
      <c r="H6" s="1">
        <v>6</v>
      </c>
      <c r="I6" s="1">
        <v>0</v>
      </c>
      <c r="J6" s="1"/>
      <c r="K6" s="1">
        <v>0</v>
      </c>
      <c r="L6" s="1">
        <v>2017</v>
      </c>
    </row>
    <row r="7" spans="1:25" x14ac:dyDescent="0.25">
      <c r="A7" s="1" t="s">
        <v>349</v>
      </c>
      <c r="B7" s="1">
        <v>100</v>
      </c>
      <c r="C7" s="1">
        <v>317</v>
      </c>
      <c r="D7" s="1">
        <v>79</v>
      </c>
      <c r="E7" s="1">
        <v>0.4</v>
      </c>
      <c r="F7" s="1">
        <v>0</v>
      </c>
      <c r="G7" s="1"/>
      <c r="H7" s="1">
        <v>9</v>
      </c>
      <c r="I7" s="1"/>
      <c r="J7" s="1"/>
      <c r="K7" s="1">
        <v>0</v>
      </c>
      <c r="L7" s="1">
        <v>2017</v>
      </c>
    </row>
    <row r="8" spans="1:25" x14ac:dyDescent="0.25">
      <c r="A8" s="1" t="s">
        <v>350</v>
      </c>
      <c r="B8" s="1">
        <v>100</v>
      </c>
      <c r="C8" s="1">
        <v>341</v>
      </c>
      <c r="D8" s="1">
        <v>84.91</v>
      </c>
      <c r="E8" s="1">
        <v>0.45</v>
      </c>
      <c r="F8" s="1">
        <v>0.02</v>
      </c>
      <c r="G8" s="1">
        <v>67.36</v>
      </c>
      <c r="H8" s="1">
        <v>1</v>
      </c>
      <c r="I8" s="1">
        <v>0</v>
      </c>
      <c r="J8" s="1">
        <v>0.02</v>
      </c>
      <c r="K8" s="1">
        <v>0</v>
      </c>
      <c r="L8" s="1">
        <v>2017</v>
      </c>
    </row>
    <row r="9" spans="1:25" x14ac:dyDescent="0.25">
      <c r="A9" s="1" t="s">
        <v>351</v>
      </c>
      <c r="B9" s="1">
        <v>100</v>
      </c>
      <c r="C9" s="1">
        <v>343</v>
      </c>
      <c r="D9" s="1">
        <v>85.4</v>
      </c>
      <c r="E9" s="1">
        <v>0.3</v>
      </c>
      <c r="F9" s="1">
        <v>0</v>
      </c>
      <c r="G9" s="1"/>
      <c r="H9" s="1"/>
      <c r="I9" s="1"/>
      <c r="J9" s="1"/>
      <c r="K9" s="1">
        <v>0</v>
      </c>
      <c r="L9" s="1">
        <v>2017</v>
      </c>
    </row>
    <row r="10" spans="1:25" x14ac:dyDescent="0.25">
      <c r="A10" s="1" t="s">
        <v>352</v>
      </c>
      <c r="B10" s="1">
        <v>100</v>
      </c>
      <c r="C10" s="1">
        <v>346</v>
      </c>
      <c r="D10" s="1">
        <v>86.49</v>
      </c>
      <c r="E10" s="1">
        <v>0.12</v>
      </c>
      <c r="F10" s="1">
        <v>0</v>
      </c>
      <c r="G10" s="1">
        <v>74.680000000000007</v>
      </c>
      <c r="H10" s="1">
        <v>0</v>
      </c>
      <c r="I10" s="1">
        <v>0</v>
      </c>
      <c r="J10" s="1">
        <v>0</v>
      </c>
      <c r="K10" s="1">
        <v>0</v>
      </c>
      <c r="L10" s="1">
        <v>2017</v>
      </c>
    </row>
    <row r="11" spans="1:25" x14ac:dyDescent="0.25">
      <c r="A11" s="1" t="s">
        <v>353</v>
      </c>
      <c r="B11" s="1">
        <v>100</v>
      </c>
      <c r="C11" s="1">
        <v>345</v>
      </c>
      <c r="D11" s="1">
        <v>86.05</v>
      </c>
      <c r="E11" s="1">
        <v>0.26</v>
      </c>
      <c r="F11" s="1">
        <v>0.02</v>
      </c>
      <c r="G11" s="1">
        <v>75.959999999999994</v>
      </c>
      <c r="H11" s="1">
        <v>1</v>
      </c>
      <c r="I11" s="1">
        <v>0</v>
      </c>
      <c r="J11" s="1">
        <v>0.01</v>
      </c>
      <c r="K11" s="1">
        <v>0</v>
      </c>
      <c r="L11" s="1">
        <v>2017</v>
      </c>
    </row>
    <row r="12" spans="1:25" x14ac:dyDescent="0.25">
      <c r="A12" s="1" t="s">
        <v>354</v>
      </c>
      <c r="B12" s="1">
        <v>100</v>
      </c>
      <c r="C12" s="1">
        <v>340</v>
      </c>
      <c r="D12" s="1">
        <v>84.73</v>
      </c>
      <c r="E12" s="1">
        <v>0.38</v>
      </c>
      <c r="F12" s="1">
        <v>0.02</v>
      </c>
      <c r="G12" s="1">
        <v>67.180000000000007</v>
      </c>
      <c r="H12" s="1">
        <v>1</v>
      </c>
      <c r="I12" s="1">
        <v>0</v>
      </c>
      <c r="J12" s="1">
        <v>0.01</v>
      </c>
      <c r="K12" s="1">
        <v>0</v>
      </c>
      <c r="L12" s="1">
        <v>2017</v>
      </c>
    </row>
    <row r="13" spans="1:25" x14ac:dyDescent="0.25">
      <c r="A13" s="1" t="s">
        <v>355</v>
      </c>
      <c r="B13" s="1">
        <v>100</v>
      </c>
      <c r="C13" s="1">
        <v>265</v>
      </c>
      <c r="D13" s="1">
        <v>68.2</v>
      </c>
      <c r="E13" s="1">
        <v>0.2</v>
      </c>
      <c r="F13" s="1">
        <v>0</v>
      </c>
      <c r="G13" s="1"/>
      <c r="H13" s="1">
        <v>10</v>
      </c>
      <c r="I13" s="1">
        <v>0</v>
      </c>
      <c r="J13" s="1"/>
      <c r="K13" s="1">
        <v>0</v>
      </c>
      <c r="L13" s="1">
        <v>2017</v>
      </c>
    </row>
    <row r="14" spans="1:25" x14ac:dyDescent="0.25">
      <c r="A14" s="1" t="s">
        <v>356</v>
      </c>
      <c r="B14" s="1">
        <v>10</v>
      </c>
      <c r="C14" s="1">
        <v>27.2</v>
      </c>
      <c r="D14" s="1">
        <v>6.84</v>
      </c>
      <c r="E14" s="1">
        <v>0.25</v>
      </c>
      <c r="F14" s="1">
        <v>0</v>
      </c>
      <c r="G14" s="1">
        <v>0</v>
      </c>
      <c r="H14" s="1">
        <v>14</v>
      </c>
      <c r="I14" s="1">
        <v>0</v>
      </c>
      <c r="J14" s="1">
        <v>0</v>
      </c>
      <c r="K14" s="1">
        <v>0</v>
      </c>
      <c r="L14" s="1">
        <v>2006</v>
      </c>
    </row>
    <row r="15" spans="1:25" x14ac:dyDescent="0.25">
      <c r="A15" s="1" t="s">
        <v>357</v>
      </c>
      <c r="B15" s="1">
        <v>100</v>
      </c>
      <c r="C15" s="1">
        <v>143</v>
      </c>
      <c r="D15" s="1">
        <v>26.1</v>
      </c>
      <c r="E15" s="1">
        <v>10.4</v>
      </c>
      <c r="F15" s="1">
        <v>0.7</v>
      </c>
      <c r="G15" s="1"/>
      <c r="H15" s="1">
        <v>4</v>
      </c>
      <c r="I15" s="1"/>
      <c r="J15" s="1"/>
      <c r="K15" s="1">
        <v>0</v>
      </c>
      <c r="L15" s="1">
        <v>2017</v>
      </c>
    </row>
    <row r="16" spans="1:25" x14ac:dyDescent="0.25">
      <c r="A16" s="1" t="s">
        <v>358</v>
      </c>
      <c r="B16" s="1">
        <v>100</v>
      </c>
      <c r="C16" s="1">
        <v>332</v>
      </c>
      <c r="D16" s="1">
        <v>83.03</v>
      </c>
      <c r="E16" s="1">
        <v>0.02</v>
      </c>
      <c r="F16" s="1">
        <v>0</v>
      </c>
      <c r="G16" s="1">
        <v>22.06</v>
      </c>
      <c r="H16" s="1">
        <v>0</v>
      </c>
      <c r="I16" s="1">
        <v>0</v>
      </c>
      <c r="J16" s="1">
        <v>0</v>
      </c>
      <c r="K16" s="1">
        <v>0</v>
      </c>
      <c r="L16" s="1">
        <v>2017</v>
      </c>
    </row>
    <row r="17" spans="1:12" x14ac:dyDescent="0.25">
      <c r="A17" s="1" t="s">
        <v>359</v>
      </c>
      <c r="B17" s="1">
        <v>100</v>
      </c>
      <c r="C17" s="1">
        <v>391</v>
      </c>
      <c r="D17" s="1">
        <v>97.57</v>
      </c>
      <c r="E17" s="1">
        <v>0.31</v>
      </c>
      <c r="F17" s="1">
        <v>0.55000000000000004</v>
      </c>
      <c r="G17" s="1">
        <v>42.77</v>
      </c>
      <c r="H17" s="1">
        <v>44</v>
      </c>
      <c r="I17" s="1">
        <v>0</v>
      </c>
      <c r="J17" s="1">
        <v>0.24</v>
      </c>
      <c r="K17" s="1">
        <v>0</v>
      </c>
      <c r="L17" s="1">
        <v>2017</v>
      </c>
    </row>
    <row r="18" spans="1:12" x14ac:dyDescent="0.25">
      <c r="A18" s="1" t="s">
        <v>360</v>
      </c>
      <c r="B18" s="1">
        <v>100</v>
      </c>
      <c r="C18" s="1">
        <v>326</v>
      </c>
      <c r="D18" s="1">
        <v>79.3</v>
      </c>
      <c r="E18" s="1">
        <v>2.2000000000000002</v>
      </c>
      <c r="F18" s="1">
        <v>0</v>
      </c>
      <c r="G18" s="1">
        <v>61.2</v>
      </c>
      <c r="H18" s="1">
        <v>7</v>
      </c>
      <c r="I18" s="1">
        <v>0</v>
      </c>
      <c r="J18" s="1"/>
      <c r="K18" s="1">
        <v>0</v>
      </c>
      <c r="L18" s="1">
        <v>2017</v>
      </c>
    </row>
    <row r="19" spans="1:12" x14ac:dyDescent="0.25">
      <c r="A19" s="1" t="s">
        <v>361</v>
      </c>
      <c r="B19" s="1">
        <v>100</v>
      </c>
      <c r="C19" s="1">
        <v>394</v>
      </c>
      <c r="D19" s="1">
        <v>98.59</v>
      </c>
      <c r="E19" s="1">
        <v>0.02</v>
      </c>
      <c r="F19" s="1">
        <v>0.02</v>
      </c>
      <c r="G19" s="1">
        <v>41.67</v>
      </c>
      <c r="H19" s="1">
        <v>0</v>
      </c>
      <c r="I19" s="1">
        <v>0</v>
      </c>
      <c r="J19" s="1">
        <v>0</v>
      </c>
      <c r="K19" s="1">
        <v>0</v>
      </c>
      <c r="L19" s="1">
        <v>2017</v>
      </c>
    </row>
    <row r="20" spans="1:12" x14ac:dyDescent="0.25">
      <c r="A20" s="1" t="s">
        <v>362</v>
      </c>
      <c r="B20" s="1">
        <v>100</v>
      </c>
      <c r="C20" s="1">
        <v>363</v>
      </c>
      <c r="D20" s="1">
        <v>90.62</v>
      </c>
      <c r="E20" s="1">
        <v>0.22</v>
      </c>
      <c r="F20" s="1">
        <v>8.2200000000000006</v>
      </c>
      <c r="G20" s="1">
        <v>34.270000000000003</v>
      </c>
      <c r="H20" s="1">
        <v>125</v>
      </c>
      <c r="I20" s="1">
        <v>0</v>
      </c>
      <c r="J20" s="1">
        <v>6.75</v>
      </c>
      <c r="K20" s="1">
        <v>0</v>
      </c>
      <c r="L20" s="1">
        <v>2017</v>
      </c>
    </row>
    <row r="21" spans="1:12" x14ac:dyDescent="0.25">
      <c r="A21" s="1" t="s">
        <v>363</v>
      </c>
      <c r="B21" s="1">
        <v>10</v>
      </c>
      <c r="C21" s="1">
        <v>39.4</v>
      </c>
      <c r="D21" s="1">
        <v>9.8000000000000007</v>
      </c>
      <c r="E21" s="1">
        <v>0</v>
      </c>
      <c r="F21" s="1">
        <v>0.02</v>
      </c>
      <c r="G21" s="1">
        <v>0</v>
      </c>
      <c r="H21" s="1">
        <v>3.8</v>
      </c>
      <c r="I21" s="1">
        <v>0</v>
      </c>
      <c r="J21" s="1">
        <v>0</v>
      </c>
      <c r="K21" s="1">
        <v>0</v>
      </c>
      <c r="L21" s="1">
        <v>2011</v>
      </c>
    </row>
    <row r="22" spans="1:12" x14ac:dyDescent="0.25">
      <c r="A22" s="1" t="s">
        <v>364</v>
      </c>
      <c r="B22" s="1">
        <v>10</v>
      </c>
      <c r="C22" s="1">
        <v>37.4</v>
      </c>
      <c r="D22" s="1">
        <v>9.32</v>
      </c>
      <c r="E22" s="1">
        <v>0.02</v>
      </c>
      <c r="F22" s="1">
        <v>0</v>
      </c>
      <c r="G22" s="1">
        <v>0</v>
      </c>
      <c r="H22" s="1">
        <v>0.5</v>
      </c>
      <c r="I22" s="1">
        <v>0</v>
      </c>
      <c r="J22" s="1">
        <v>0</v>
      </c>
      <c r="K22" s="1">
        <v>0</v>
      </c>
      <c r="L22" s="1">
        <v>2001</v>
      </c>
    </row>
    <row r="23" spans="1:12" x14ac:dyDescent="0.25">
      <c r="A23" s="1" t="s">
        <v>365</v>
      </c>
      <c r="B23" s="1">
        <v>100</v>
      </c>
      <c r="C23" s="1">
        <v>366</v>
      </c>
      <c r="D23" s="1">
        <v>91.2</v>
      </c>
      <c r="E23" s="1">
        <v>0.23</v>
      </c>
      <c r="F23" s="1">
        <v>7.14</v>
      </c>
      <c r="G23" s="1">
        <v>37.08</v>
      </c>
      <c r="H23" s="1">
        <v>271</v>
      </c>
      <c r="I23" s="1">
        <v>0</v>
      </c>
      <c r="J23" s="1">
        <v>2.0099999999999998</v>
      </c>
      <c r="K23" s="1">
        <v>0</v>
      </c>
      <c r="L23" s="1">
        <v>2017</v>
      </c>
    </row>
    <row r="24" spans="1:12" x14ac:dyDescent="0.25">
      <c r="A24" s="1" t="s">
        <v>366</v>
      </c>
      <c r="B24" s="1">
        <v>10</v>
      </c>
      <c r="C24" s="1">
        <v>37</v>
      </c>
      <c r="D24" s="1">
        <v>7.96</v>
      </c>
      <c r="E24" s="1">
        <v>0.23</v>
      </c>
      <c r="F24" s="1">
        <v>0.47</v>
      </c>
      <c r="G24" s="1">
        <v>0</v>
      </c>
      <c r="H24" s="1">
        <v>0.6</v>
      </c>
      <c r="I24" s="1">
        <v>0</v>
      </c>
      <c r="J24" s="1">
        <v>0</v>
      </c>
      <c r="K24" s="1">
        <v>0</v>
      </c>
      <c r="L24" s="1">
        <v>2006</v>
      </c>
    </row>
    <row r="25" spans="1:12" x14ac:dyDescent="0.25">
      <c r="A25" s="1" t="s">
        <v>367</v>
      </c>
      <c r="B25" s="1">
        <v>10</v>
      </c>
      <c r="C25" s="1">
        <v>27.2</v>
      </c>
      <c r="D25" s="1">
        <v>6.6</v>
      </c>
      <c r="E25" s="1">
        <v>0.41</v>
      </c>
      <c r="F25" s="1">
        <v>0</v>
      </c>
      <c r="G25" s="1">
        <v>0</v>
      </c>
      <c r="H25" s="1">
        <v>9.6999999999999993</v>
      </c>
      <c r="I25" s="1">
        <v>0</v>
      </c>
      <c r="J25" s="1">
        <v>0</v>
      </c>
      <c r="K25" s="1">
        <v>0</v>
      </c>
      <c r="L25" s="1">
        <v>2011</v>
      </c>
    </row>
    <row r="26" spans="1:12" x14ac:dyDescent="0.25">
      <c r="A26" s="1" t="s">
        <v>368</v>
      </c>
      <c r="B26" s="1">
        <v>100</v>
      </c>
      <c r="C26" s="1">
        <v>59</v>
      </c>
      <c r="D26" s="1">
        <v>18.7</v>
      </c>
      <c r="E26" s="1">
        <v>1.8</v>
      </c>
      <c r="F26" s="1">
        <v>0</v>
      </c>
      <c r="G26" s="1"/>
      <c r="H26" s="1">
        <v>61</v>
      </c>
      <c r="I26" s="1"/>
      <c r="J26" s="1"/>
      <c r="K26" s="1">
        <v>0</v>
      </c>
      <c r="L26" s="1">
        <v>2017</v>
      </c>
    </row>
    <row r="27" spans="1:12" x14ac:dyDescent="0.25">
      <c r="A27" s="1" t="s">
        <v>369</v>
      </c>
      <c r="B27" s="1">
        <v>100</v>
      </c>
      <c r="C27" s="1">
        <v>387</v>
      </c>
      <c r="D27" s="1">
        <v>100</v>
      </c>
      <c r="E27" s="1">
        <v>0</v>
      </c>
      <c r="F27" s="1">
        <v>0</v>
      </c>
      <c r="G27" s="1">
        <v>100</v>
      </c>
      <c r="H27" s="1">
        <v>0</v>
      </c>
      <c r="I27" s="1">
        <v>0</v>
      </c>
      <c r="J27" s="1"/>
      <c r="K27" s="1">
        <v>0</v>
      </c>
      <c r="L27" s="1">
        <v>2017</v>
      </c>
    </row>
    <row r="28" spans="1:12" x14ac:dyDescent="0.25">
      <c r="A28" s="1" t="s">
        <v>370</v>
      </c>
      <c r="B28" s="1">
        <v>100</v>
      </c>
      <c r="C28" s="1">
        <v>400</v>
      </c>
      <c r="D28" s="1">
        <v>99.96</v>
      </c>
      <c r="E28" s="1">
        <v>0</v>
      </c>
      <c r="F28" s="1">
        <v>0.01</v>
      </c>
      <c r="G28" s="1">
        <v>93.45</v>
      </c>
      <c r="H28" s="1">
        <v>1</v>
      </c>
      <c r="I28" s="1">
        <v>0</v>
      </c>
      <c r="J28" s="1">
        <v>0.01</v>
      </c>
      <c r="K28" s="1">
        <v>0</v>
      </c>
      <c r="L28" s="1">
        <v>2017</v>
      </c>
    </row>
    <row r="29" spans="1:12" x14ac:dyDescent="0.25">
      <c r="A29" s="1" t="s">
        <v>371</v>
      </c>
      <c r="B29" s="1">
        <v>100</v>
      </c>
      <c r="C29" s="1">
        <v>387</v>
      </c>
      <c r="D29" s="1">
        <v>99.9</v>
      </c>
      <c r="E29" s="1">
        <v>0.1</v>
      </c>
      <c r="F29" s="1">
        <v>0</v>
      </c>
      <c r="G29" s="1">
        <v>100.1</v>
      </c>
      <c r="H29" s="1">
        <v>2</v>
      </c>
      <c r="I29" s="1">
        <v>0</v>
      </c>
      <c r="J29" s="1"/>
      <c r="K29" s="1">
        <v>0</v>
      </c>
      <c r="L29" s="1">
        <v>2017</v>
      </c>
    </row>
    <row r="30" spans="1:12" x14ac:dyDescent="0.25">
      <c r="A30" s="1" t="s">
        <v>372</v>
      </c>
      <c r="B30" s="1">
        <v>100</v>
      </c>
      <c r="C30" s="1">
        <v>389</v>
      </c>
      <c r="D30" s="1">
        <v>99.77</v>
      </c>
      <c r="E30" s="1">
        <v>0</v>
      </c>
      <c r="F30" s="1">
        <v>0</v>
      </c>
      <c r="G30" s="1">
        <v>97.81</v>
      </c>
      <c r="H30" s="1">
        <v>2</v>
      </c>
      <c r="I30" s="1">
        <v>0</v>
      </c>
      <c r="J30" s="1">
        <v>0</v>
      </c>
      <c r="K30" s="1">
        <v>0</v>
      </c>
      <c r="L30" s="1">
        <v>2017</v>
      </c>
    </row>
    <row r="31" spans="1:12" x14ac:dyDescent="0.25">
      <c r="A31" s="1" t="s">
        <v>373</v>
      </c>
      <c r="B31" s="1">
        <v>100</v>
      </c>
      <c r="C31" s="1">
        <v>399</v>
      </c>
      <c r="D31" s="1">
        <v>99.81</v>
      </c>
      <c r="E31" s="1">
        <v>0</v>
      </c>
      <c r="F31" s="1">
        <v>0.01</v>
      </c>
      <c r="G31" s="1">
        <v>80.16</v>
      </c>
      <c r="H31" s="1">
        <v>1</v>
      </c>
      <c r="I31" s="1">
        <v>0</v>
      </c>
      <c r="J31" s="1">
        <v>0.01</v>
      </c>
      <c r="K31" s="1">
        <v>0</v>
      </c>
      <c r="L31" s="1">
        <v>2017</v>
      </c>
    </row>
    <row r="32" spans="1:12" x14ac:dyDescent="0.25">
      <c r="A32" s="1" t="s">
        <v>374</v>
      </c>
      <c r="B32" s="1">
        <v>100</v>
      </c>
      <c r="C32" s="1">
        <v>392</v>
      </c>
      <c r="D32" s="1">
        <v>97.88</v>
      </c>
      <c r="E32" s="1">
        <v>0.12</v>
      </c>
      <c r="F32" s="1">
        <v>0.01</v>
      </c>
      <c r="G32" s="1">
        <v>90</v>
      </c>
      <c r="H32" s="1">
        <v>4</v>
      </c>
      <c r="I32" s="1">
        <v>0</v>
      </c>
      <c r="J32" s="1">
        <v>0.01</v>
      </c>
      <c r="K32" s="1">
        <v>0</v>
      </c>
      <c r="L32" s="1">
        <v>2017</v>
      </c>
    </row>
    <row r="33" spans="1:12" x14ac:dyDescent="0.25">
      <c r="A33" s="1" t="s">
        <v>375</v>
      </c>
      <c r="B33" s="1">
        <v>100</v>
      </c>
      <c r="C33" s="1">
        <v>260</v>
      </c>
      <c r="D33" s="1">
        <v>67.040000000000006</v>
      </c>
      <c r="E33" s="1">
        <v>0.04</v>
      </c>
      <c r="F33" s="1">
        <v>0.06</v>
      </c>
      <c r="G33" s="1">
        <v>60.46</v>
      </c>
      <c r="H33" s="1">
        <v>12</v>
      </c>
      <c r="I33" s="1">
        <v>0</v>
      </c>
      <c r="J33" s="1">
        <v>0.01</v>
      </c>
      <c r="K33" s="1">
        <v>0</v>
      </c>
      <c r="L33" s="1">
        <v>2017</v>
      </c>
    </row>
    <row r="34" spans="1:12" x14ac:dyDescent="0.25">
      <c r="A34" s="1" t="s">
        <v>376</v>
      </c>
      <c r="B34" s="1">
        <v>10</v>
      </c>
      <c r="C34" s="1">
        <v>25.9</v>
      </c>
      <c r="D34" s="1">
        <v>6.72</v>
      </c>
      <c r="E34" s="1">
        <v>0</v>
      </c>
      <c r="F34" s="1">
        <v>0.02</v>
      </c>
      <c r="G34" s="1">
        <v>0</v>
      </c>
      <c r="H34" s="1">
        <v>0.9</v>
      </c>
      <c r="I34" s="1">
        <v>0</v>
      </c>
      <c r="J34" s="1">
        <v>0</v>
      </c>
      <c r="K34" s="1">
        <v>0</v>
      </c>
      <c r="L34" s="1">
        <v>2011</v>
      </c>
    </row>
    <row r="35" spans="1:12" x14ac:dyDescent="0.25">
      <c r="A35" s="1" t="s">
        <v>377</v>
      </c>
      <c r="B35" s="1">
        <v>100</v>
      </c>
      <c r="C35" s="1">
        <v>277</v>
      </c>
      <c r="D35" s="1">
        <v>67.099999999999994</v>
      </c>
      <c r="E35" s="1">
        <v>2.1</v>
      </c>
      <c r="F35" s="1">
        <v>0.1</v>
      </c>
      <c r="G35" s="1"/>
      <c r="H35" s="1">
        <v>88</v>
      </c>
      <c r="I35" s="1"/>
      <c r="J35" s="1"/>
      <c r="K35" s="1">
        <v>0</v>
      </c>
      <c r="L35" s="1">
        <v>2017</v>
      </c>
    </row>
    <row r="36" spans="1:12" x14ac:dyDescent="0.25">
      <c r="A36" s="1" t="s">
        <v>378</v>
      </c>
      <c r="B36" s="1">
        <v>100</v>
      </c>
      <c r="C36" s="1">
        <v>307</v>
      </c>
      <c r="D36" s="1">
        <v>73.44</v>
      </c>
      <c r="E36" s="1">
        <v>3.37</v>
      </c>
      <c r="F36" s="1">
        <v>0.14000000000000001</v>
      </c>
      <c r="G36" s="1">
        <v>41.94</v>
      </c>
      <c r="H36" s="1">
        <v>2</v>
      </c>
      <c r="I36" s="1">
        <v>0</v>
      </c>
      <c r="J36" s="1">
        <v>0.05</v>
      </c>
      <c r="K36" s="1">
        <v>0</v>
      </c>
      <c r="L36" s="1">
        <v>2017</v>
      </c>
    </row>
    <row r="37" spans="1:12" x14ac:dyDescent="0.25">
      <c r="A37" s="1" t="s">
        <v>379</v>
      </c>
      <c r="B37" s="1">
        <v>100</v>
      </c>
      <c r="C37" s="1">
        <v>285</v>
      </c>
      <c r="D37" s="1">
        <v>69.7</v>
      </c>
      <c r="E37" s="1">
        <v>1.6</v>
      </c>
      <c r="F37" s="1">
        <v>0</v>
      </c>
      <c r="G37" s="1"/>
      <c r="H37" s="1">
        <v>6</v>
      </c>
      <c r="I37" s="1"/>
      <c r="J37" s="1"/>
      <c r="K37" s="1">
        <v>0</v>
      </c>
      <c r="L37" s="1">
        <v>2017</v>
      </c>
    </row>
    <row r="38" spans="1:12" x14ac:dyDescent="0.25">
      <c r="A38" s="1" t="s">
        <v>380</v>
      </c>
      <c r="B38" s="1">
        <v>100</v>
      </c>
      <c r="C38" s="1">
        <v>538</v>
      </c>
      <c r="D38" s="1">
        <v>45.4</v>
      </c>
      <c r="E38" s="1">
        <v>15</v>
      </c>
      <c r="F38" s="1">
        <v>32.9</v>
      </c>
      <c r="G38" s="1"/>
      <c r="H38" s="1">
        <v>81</v>
      </c>
      <c r="I38" s="1"/>
      <c r="J38" s="1"/>
      <c r="K38" s="1">
        <v>0</v>
      </c>
      <c r="L38" s="1">
        <v>2017</v>
      </c>
    </row>
    <row r="39" spans="1:12" x14ac:dyDescent="0.25">
      <c r="A39" s="1" t="s">
        <v>381</v>
      </c>
      <c r="B39" s="1">
        <v>30</v>
      </c>
      <c r="C39" s="1">
        <v>102.9</v>
      </c>
      <c r="D39" s="1">
        <v>26.34</v>
      </c>
      <c r="E39" s="1">
        <v>0.33</v>
      </c>
      <c r="F39" s="1">
        <v>0.15</v>
      </c>
      <c r="G39" s="1">
        <v>0</v>
      </c>
      <c r="H39" s="1">
        <v>25.8</v>
      </c>
      <c r="I39" s="1">
        <v>0</v>
      </c>
      <c r="J39" s="1">
        <v>0</v>
      </c>
      <c r="K39" s="1">
        <v>0</v>
      </c>
      <c r="L39" s="1">
        <v>2001</v>
      </c>
    </row>
    <row r="40" spans="1:12" x14ac:dyDescent="0.25">
      <c r="A40" s="1" t="s">
        <v>382</v>
      </c>
      <c r="B40" s="1">
        <v>10</v>
      </c>
      <c r="C40" s="1">
        <v>27.6</v>
      </c>
      <c r="D40" s="1">
        <v>7.5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2006</v>
      </c>
    </row>
    <row r="41" spans="1:12" x14ac:dyDescent="0.25">
      <c r="A41" s="1" t="s">
        <v>383</v>
      </c>
      <c r="B41" s="1">
        <v>100</v>
      </c>
      <c r="C41" s="1">
        <v>381</v>
      </c>
      <c r="D41" s="1">
        <v>90.5</v>
      </c>
      <c r="E41" s="1">
        <v>7.8</v>
      </c>
      <c r="F41" s="1">
        <v>0</v>
      </c>
      <c r="G41" s="1">
        <v>86.04</v>
      </c>
      <c r="H41" s="1">
        <v>466</v>
      </c>
      <c r="I41" s="1">
        <v>0</v>
      </c>
      <c r="J41" s="1">
        <v>0</v>
      </c>
      <c r="K41" s="1">
        <v>0</v>
      </c>
      <c r="L41" s="1">
        <v>2017</v>
      </c>
    </row>
    <row r="42" spans="1:12" x14ac:dyDescent="0.25">
      <c r="A42" s="1" t="s">
        <v>384</v>
      </c>
      <c r="B42" s="1">
        <v>100</v>
      </c>
      <c r="C42" s="1">
        <v>327</v>
      </c>
      <c r="D42" s="1">
        <v>81.599999999999994</v>
      </c>
      <c r="E42" s="1">
        <v>0</v>
      </c>
      <c r="F42" s="1">
        <v>0.1</v>
      </c>
      <c r="G42" s="1"/>
      <c r="H42" s="1">
        <v>1</v>
      </c>
      <c r="I42" s="1"/>
      <c r="J42" s="1"/>
      <c r="K42" s="1">
        <v>0</v>
      </c>
      <c r="L42" s="1">
        <v>2017</v>
      </c>
    </row>
    <row r="43" spans="1:12" x14ac:dyDescent="0.25">
      <c r="A43" s="1" t="s">
        <v>385</v>
      </c>
      <c r="B43" s="1">
        <v>100</v>
      </c>
      <c r="C43" s="1">
        <v>313</v>
      </c>
      <c r="D43" s="1">
        <v>77</v>
      </c>
      <c r="E43" s="1">
        <v>1.38</v>
      </c>
      <c r="F43" s="1">
        <v>0.35</v>
      </c>
      <c r="G43" s="1">
        <v>46.86</v>
      </c>
      <c r="H43" s="1">
        <v>3</v>
      </c>
      <c r="I43" s="1">
        <v>0</v>
      </c>
      <c r="J43" s="1">
        <v>0.14000000000000001</v>
      </c>
      <c r="K43" s="1">
        <v>0</v>
      </c>
      <c r="L43" s="1">
        <v>2017</v>
      </c>
    </row>
    <row r="44" spans="1:12" x14ac:dyDescent="0.25">
      <c r="A44" s="1" t="s">
        <v>386</v>
      </c>
      <c r="B44" s="1">
        <v>100</v>
      </c>
      <c r="C44" s="1">
        <v>350</v>
      </c>
      <c r="D44" s="1">
        <v>86</v>
      </c>
      <c r="E44" s="1">
        <v>1.7</v>
      </c>
      <c r="F44" s="1">
        <v>0.1</v>
      </c>
      <c r="G44" s="1"/>
      <c r="H44" s="1">
        <v>19</v>
      </c>
      <c r="I44" s="1"/>
      <c r="J44" s="1"/>
      <c r="K44" s="1">
        <v>0</v>
      </c>
      <c r="L44" s="1">
        <v>2017</v>
      </c>
    </row>
    <row r="45" spans="1:12" x14ac:dyDescent="0.25">
      <c r="A45" s="1" t="s">
        <v>387</v>
      </c>
      <c r="B45" s="1">
        <v>100</v>
      </c>
      <c r="C45" s="1">
        <v>257</v>
      </c>
      <c r="D45" s="1">
        <v>62.3</v>
      </c>
      <c r="E45" s="1">
        <v>2.1</v>
      </c>
      <c r="F45" s="1">
        <v>0</v>
      </c>
      <c r="G45" s="1"/>
      <c r="H45" s="1">
        <v>7</v>
      </c>
      <c r="I45" s="1"/>
      <c r="J45" s="1"/>
      <c r="K45" s="1">
        <v>0</v>
      </c>
      <c r="L45" s="1">
        <v>2017</v>
      </c>
    </row>
    <row r="46" spans="1:12" x14ac:dyDescent="0.25">
      <c r="A46" s="1" t="s">
        <v>388</v>
      </c>
      <c r="B46" s="1">
        <v>100</v>
      </c>
      <c r="C46" s="1">
        <v>325</v>
      </c>
      <c r="D46" s="1">
        <v>80.900000000000006</v>
      </c>
      <c r="E46" s="1">
        <v>0.3</v>
      </c>
      <c r="F46" s="1">
        <v>0</v>
      </c>
      <c r="G46" s="1"/>
      <c r="H46" s="1">
        <v>7</v>
      </c>
      <c r="I46" s="1"/>
      <c r="J46" s="1"/>
      <c r="K46" s="1">
        <v>0</v>
      </c>
      <c r="L46" s="1">
        <v>2017</v>
      </c>
    </row>
    <row r="47" spans="1:12" x14ac:dyDescent="0.25">
      <c r="A47" s="1" t="s">
        <v>389</v>
      </c>
      <c r="B47" s="1">
        <v>100</v>
      </c>
      <c r="C47" s="1">
        <v>354</v>
      </c>
      <c r="D47" s="1">
        <v>87.9</v>
      </c>
      <c r="E47" s="1">
        <v>0.53</v>
      </c>
      <c r="F47" s="1">
        <v>0.24</v>
      </c>
      <c r="G47" s="1">
        <v>49.91</v>
      </c>
      <c r="H47" s="1">
        <v>21</v>
      </c>
      <c r="I47" s="1">
        <v>0</v>
      </c>
      <c r="J47" s="1">
        <v>0.09</v>
      </c>
      <c r="K47" s="1">
        <v>0</v>
      </c>
      <c r="L47" s="1">
        <v>2017</v>
      </c>
    </row>
    <row r="48" spans="1:12" x14ac:dyDescent="0.25">
      <c r="A48" s="1" t="s">
        <v>390</v>
      </c>
      <c r="B48" s="1">
        <v>100</v>
      </c>
      <c r="C48" s="1">
        <v>311</v>
      </c>
      <c r="D48" s="1">
        <v>77.3</v>
      </c>
      <c r="E48" s="1">
        <v>0.4</v>
      </c>
      <c r="F48" s="1">
        <v>0.1</v>
      </c>
      <c r="G48" s="1"/>
      <c r="H48" s="1">
        <v>6</v>
      </c>
      <c r="I48" s="1"/>
      <c r="J48" s="1"/>
      <c r="K48" s="1">
        <v>0</v>
      </c>
      <c r="L48" s="1">
        <v>2017</v>
      </c>
    </row>
    <row r="49" spans="1:12" x14ac:dyDescent="0.25">
      <c r="A49" s="1" t="s">
        <v>391</v>
      </c>
      <c r="B49" s="1">
        <v>15</v>
      </c>
      <c r="C49" s="1">
        <v>81.45</v>
      </c>
      <c r="D49" s="1">
        <v>7.72</v>
      </c>
      <c r="E49" s="1">
        <v>0.6</v>
      </c>
      <c r="F49" s="1">
        <v>5.36</v>
      </c>
      <c r="G49" s="1">
        <v>0</v>
      </c>
      <c r="H49" s="1">
        <v>12.75</v>
      </c>
      <c r="I49" s="1">
        <v>0</v>
      </c>
      <c r="J49" s="1">
        <v>0</v>
      </c>
      <c r="K49" s="1">
        <v>0</v>
      </c>
      <c r="L49" s="1">
        <v>2011</v>
      </c>
    </row>
    <row r="50" spans="1:12" x14ac:dyDescent="0.25">
      <c r="A50" s="1" t="s">
        <v>392</v>
      </c>
      <c r="B50" s="1">
        <v>100</v>
      </c>
      <c r="C50" s="1">
        <v>598</v>
      </c>
      <c r="D50" s="1">
        <v>45.9</v>
      </c>
      <c r="E50" s="1">
        <v>7.79</v>
      </c>
      <c r="F50" s="1">
        <v>42.63</v>
      </c>
      <c r="G50" s="1">
        <v>23.99</v>
      </c>
      <c r="H50" s="1">
        <v>20</v>
      </c>
      <c r="I50" s="1">
        <v>3</v>
      </c>
      <c r="J50" s="1">
        <v>24.49</v>
      </c>
      <c r="K50" s="1">
        <v>0</v>
      </c>
      <c r="L50" s="1">
        <v>2017</v>
      </c>
    </row>
    <row r="51" spans="1:12" x14ac:dyDescent="0.25">
      <c r="A51" s="1" t="s">
        <v>393</v>
      </c>
      <c r="B51" s="1">
        <v>100</v>
      </c>
      <c r="C51" s="1">
        <v>519</v>
      </c>
      <c r="D51" s="1">
        <v>49.7</v>
      </c>
      <c r="E51" s="1">
        <v>13.1</v>
      </c>
      <c r="F51" s="1">
        <v>33.5</v>
      </c>
      <c r="G51" s="1">
        <v>37.590000000000003</v>
      </c>
      <c r="H51" s="1">
        <v>41</v>
      </c>
      <c r="I51" s="1">
        <v>9</v>
      </c>
      <c r="J51" s="1">
        <v>14.6</v>
      </c>
      <c r="K51" s="1">
        <v>0</v>
      </c>
      <c r="L51" s="1">
        <v>2017</v>
      </c>
    </row>
    <row r="52" spans="1:12" x14ac:dyDescent="0.25">
      <c r="A52" s="1" t="s">
        <v>394</v>
      </c>
      <c r="B52" s="1">
        <v>100</v>
      </c>
      <c r="C52" s="1">
        <v>572</v>
      </c>
      <c r="D52" s="1">
        <v>51.8</v>
      </c>
      <c r="E52" s="1">
        <v>8.1</v>
      </c>
      <c r="F52" s="1">
        <v>36.9</v>
      </c>
      <c r="G52" s="1"/>
      <c r="H52" s="1">
        <v>90</v>
      </c>
      <c r="I52" s="1"/>
      <c r="J52" s="1"/>
      <c r="K52" s="1">
        <v>0</v>
      </c>
      <c r="L52" s="1">
        <v>2017</v>
      </c>
    </row>
    <row r="53" spans="1:12" x14ac:dyDescent="0.25">
      <c r="A53" s="1" t="s">
        <v>395</v>
      </c>
      <c r="B53" s="1">
        <v>100</v>
      </c>
      <c r="C53" s="1">
        <v>511</v>
      </c>
      <c r="D53" s="1">
        <v>59.67</v>
      </c>
      <c r="E53" s="1">
        <v>7.64</v>
      </c>
      <c r="F53" s="1">
        <v>29.37</v>
      </c>
      <c r="G53" s="1">
        <v>51.06</v>
      </c>
      <c r="H53" s="1">
        <v>86</v>
      </c>
      <c r="I53" s="1">
        <v>23</v>
      </c>
      <c r="J53" s="1">
        <v>15.89</v>
      </c>
      <c r="K53" s="1">
        <v>0</v>
      </c>
      <c r="L53" s="1">
        <v>2017</v>
      </c>
    </row>
    <row r="54" spans="1:12" x14ac:dyDescent="0.25">
      <c r="A54" s="1" t="s">
        <v>396</v>
      </c>
      <c r="B54" s="1">
        <v>100</v>
      </c>
      <c r="C54" s="1">
        <v>526</v>
      </c>
      <c r="D54" s="1">
        <v>53.4</v>
      </c>
      <c r="E54" s="1">
        <v>9</v>
      </c>
      <c r="F54" s="1">
        <v>34.4</v>
      </c>
      <c r="G54" s="1">
        <v>43.9</v>
      </c>
      <c r="H54" s="1">
        <v>74</v>
      </c>
      <c r="I54" s="1">
        <v>19</v>
      </c>
      <c r="J54" s="1">
        <v>17.7</v>
      </c>
      <c r="K54" s="1">
        <v>0</v>
      </c>
      <c r="L54" s="1">
        <v>2017</v>
      </c>
    </row>
    <row r="55" spans="1:12" x14ac:dyDescent="0.25">
      <c r="A55" s="1" t="s">
        <v>397</v>
      </c>
      <c r="B55" s="1">
        <v>15</v>
      </c>
      <c r="C55" s="1">
        <v>74.099999999999994</v>
      </c>
      <c r="D55" s="1">
        <v>10.76</v>
      </c>
      <c r="E55" s="1">
        <v>0.64</v>
      </c>
      <c r="F55" s="1">
        <v>3.16</v>
      </c>
      <c r="G55" s="1">
        <v>0</v>
      </c>
      <c r="H55" s="1">
        <v>9.15</v>
      </c>
      <c r="I55" s="1">
        <v>0</v>
      </c>
      <c r="J55" s="1">
        <v>0</v>
      </c>
      <c r="K55" s="1">
        <v>0</v>
      </c>
      <c r="L55" s="1">
        <v>2011</v>
      </c>
    </row>
    <row r="56" spans="1:12" x14ac:dyDescent="0.25">
      <c r="A56" s="1" t="s">
        <v>398</v>
      </c>
      <c r="B56" s="1">
        <v>100</v>
      </c>
      <c r="C56" s="1">
        <v>507</v>
      </c>
      <c r="D56" s="1">
        <v>60.4</v>
      </c>
      <c r="E56" s="1">
        <v>3.9</v>
      </c>
      <c r="F56" s="1">
        <v>34.200000000000003</v>
      </c>
      <c r="G56" s="1">
        <v>51.48</v>
      </c>
      <c r="H56" s="1">
        <v>16</v>
      </c>
      <c r="I56" s="1">
        <v>0</v>
      </c>
      <c r="J56" s="1">
        <v>20.079999999999998</v>
      </c>
      <c r="K56" s="1">
        <v>0</v>
      </c>
      <c r="L56" s="1">
        <v>2017</v>
      </c>
    </row>
    <row r="57" spans="1:12" x14ac:dyDescent="0.25">
      <c r="A57" s="1" t="s">
        <v>399</v>
      </c>
      <c r="B57" s="1">
        <v>15</v>
      </c>
      <c r="C57" s="1">
        <v>75</v>
      </c>
      <c r="D57" s="1">
        <v>9.59</v>
      </c>
      <c r="E57" s="1">
        <v>1.34</v>
      </c>
      <c r="F57" s="1">
        <v>3.48</v>
      </c>
      <c r="G57" s="1">
        <v>0</v>
      </c>
      <c r="H57" s="1">
        <v>48.15</v>
      </c>
      <c r="I57" s="1">
        <v>0</v>
      </c>
      <c r="J57" s="1">
        <v>0</v>
      </c>
      <c r="K57" s="1">
        <v>0</v>
      </c>
      <c r="L57" s="1">
        <v>2011</v>
      </c>
    </row>
    <row r="58" spans="1:12" x14ac:dyDescent="0.25">
      <c r="A58" s="1" t="s">
        <v>400</v>
      </c>
      <c r="B58" s="1">
        <v>100</v>
      </c>
      <c r="C58" s="1">
        <v>539</v>
      </c>
      <c r="D58" s="1">
        <v>59.24</v>
      </c>
      <c r="E58" s="1">
        <v>5.87</v>
      </c>
      <c r="F58" s="1">
        <v>32.090000000000003</v>
      </c>
      <c r="G58" s="1">
        <v>59</v>
      </c>
      <c r="H58" s="1">
        <v>90</v>
      </c>
      <c r="I58" s="1">
        <v>21</v>
      </c>
      <c r="J58" s="1">
        <v>19.41</v>
      </c>
      <c r="K58" s="1">
        <v>0</v>
      </c>
      <c r="L58" s="1">
        <v>2017</v>
      </c>
    </row>
    <row r="59" spans="1:12" x14ac:dyDescent="0.25">
      <c r="A59" s="1" t="s">
        <v>401</v>
      </c>
      <c r="B59" s="1">
        <v>100</v>
      </c>
      <c r="C59" s="1">
        <v>423</v>
      </c>
      <c r="D59" s="1">
        <v>79.900000000000006</v>
      </c>
      <c r="E59" s="1">
        <v>1.8</v>
      </c>
      <c r="F59" s="1">
        <v>10.7</v>
      </c>
      <c r="G59" s="1"/>
      <c r="H59" s="1">
        <v>98</v>
      </c>
      <c r="I59" s="1"/>
      <c r="J59" s="1"/>
      <c r="K59" s="1">
        <v>0</v>
      </c>
      <c r="L59" s="1">
        <v>2017</v>
      </c>
    </row>
    <row r="60" spans="1:12" x14ac:dyDescent="0.25">
      <c r="A60" s="1" t="s">
        <v>402</v>
      </c>
      <c r="B60" s="1">
        <v>100</v>
      </c>
      <c r="C60" s="1">
        <v>335</v>
      </c>
      <c r="D60" s="1">
        <v>91</v>
      </c>
      <c r="E60" s="1">
        <v>0</v>
      </c>
      <c r="F60" s="1">
        <v>0</v>
      </c>
      <c r="G60" s="1">
        <v>88.3</v>
      </c>
      <c r="H60" s="1">
        <v>0</v>
      </c>
      <c r="I60" s="1">
        <v>0</v>
      </c>
      <c r="J60" s="1"/>
      <c r="K60" s="1">
        <v>0</v>
      </c>
      <c r="L60" s="1">
        <v>2017</v>
      </c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workbookViewId="0">
      <selection activeCell="A32" sqref="A32"/>
    </sheetView>
  </sheetViews>
  <sheetFormatPr defaultRowHeight="15" x14ac:dyDescent="0.25"/>
  <cols>
    <col min="1" max="1" width="27.42578125" customWidth="1"/>
  </cols>
  <sheetData>
    <row r="1" spans="1:25" x14ac:dyDescent="0.25">
      <c r="M1" s="15" t="s">
        <v>2634</v>
      </c>
      <c r="N1" s="15"/>
      <c r="O1" s="15" t="s">
        <v>2635</v>
      </c>
      <c r="P1" s="15"/>
      <c r="Q1" s="15" t="s">
        <v>2636</v>
      </c>
      <c r="R1" s="15"/>
      <c r="S1" s="16"/>
      <c r="T1" s="22" t="s">
        <v>2641</v>
      </c>
      <c r="U1" s="25"/>
      <c r="V1" s="7"/>
      <c r="W1" s="7" t="s">
        <v>2643</v>
      </c>
      <c r="X1" s="7"/>
      <c r="Y1" s="7"/>
    </row>
    <row r="2" spans="1:25" x14ac:dyDescent="0.25">
      <c r="A2" s="2" t="s">
        <v>294</v>
      </c>
      <c r="B2" s="2" t="s">
        <v>295</v>
      </c>
      <c r="C2" s="2" t="s">
        <v>296</v>
      </c>
      <c r="D2" s="2" t="s">
        <v>297</v>
      </c>
      <c r="E2" s="2" t="s">
        <v>298</v>
      </c>
      <c r="F2" s="2" t="s">
        <v>299</v>
      </c>
      <c r="G2" s="2" t="s">
        <v>300</v>
      </c>
      <c r="H2" s="2" t="s">
        <v>2615</v>
      </c>
      <c r="I2" s="3" t="s">
        <v>2616</v>
      </c>
      <c r="J2" s="2" t="s">
        <v>2617</v>
      </c>
      <c r="K2" s="2" t="s">
        <v>2618</v>
      </c>
      <c r="L2" s="2" t="s">
        <v>301</v>
      </c>
      <c r="M2" s="14" t="s">
        <v>2629</v>
      </c>
      <c r="N2" s="12" t="s">
        <v>2631</v>
      </c>
      <c r="O2" s="14" t="s">
        <v>2632</v>
      </c>
      <c r="P2" s="14" t="s">
        <v>2633</v>
      </c>
      <c r="Q2" s="14" t="s">
        <v>2637</v>
      </c>
      <c r="R2" s="14" t="s">
        <v>2638</v>
      </c>
      <c r="S2" s="14" t="s">
        <v>2639</v>
      </c>
      <c r="T2" s="22" t="s">
        <v>2640</v>
      </c>
      <c r="U2" s="25" t="s">
        <v>2642</v>
      </c>
      <c r="V2" s="7">
        <f>23/25</f>
        <v>0.92</v>
      </c>
      <c r="W2" s="7" t="s">
        <v>2644</v>
      </c>
      <c r="X2" s="7" t="s">
        <v>2645</v>
      </c>
      <c r="Y2" s="7" t="s">
        <v>293</v>
      </c>
    </row>
    <row r="3" spans="1:25" x14ac:dyDescent="0.25">
      <c r="A3" s="1" t="s">
        <v>403</v>
      </c>
      <c r="B3" s="1">
        <v>100</v>
      </c>
      <c r="C3" s="1">
        <v>350</v>
      </c>
      <c r="D3" s="1">
        <v>64</v>
      </c>
      <c r="E3" s="1">
        <v>21</v>
      </c>
      <c r="F3" s="1">
        <v>1</v>
      </c>
      <c r="G3" s="1"/>
      <c r="H3" s="1">
        <v>2</v>
      </c>
      <c r="I3" s="1"/>
      <c r="J3" s="1"/>
      <c r="K3" s="1">
        <v>0</v>
      </c>
      <c r="L3" s="1">
        <v>2017</v>
      </c>
      <c r="M3" s="14">
        <f>4*D3+4*E3+9*F3</f>
        <v>349</v>
      </c>
      <c r="N3" s="14">
        <f>ROUND(M3/C3,2)</f>
        <v>1</v>
      </c>
      <c r="O3" s="14">
        <f>B3-F3</f>
        <v>99</v>
      </c>
      <c r="P3" s="14">
        <f>C3-9*F3</f>
        <v>341</v>
      </c>
      <c r="Q3" s="14">
        <f>D3+E3</f>
        <v>85</v>
      </c>
      <c r="R3" s="14">
        <f>4*D3+4*E3</f>
        <v>340</v>
      </c>
      <c r="S3" s="14">
        <f>ROUND(R3/100,2)</f>
        <v>3.4</v>
      </c>
      <c r="T3" s="22">
        <f>ROUND(O3/S3,2)</f>
        <v>29.12</v>
      </c>
      <c r="U3" s="25">
        <v>30</v>
      </c>
      <c r="V3" s="7"/>
      <c r="W3" s="7">
        <f>ROUND(D3/(D3+E3+F3),2)</f>
        <v>0.74</v>
      </c>
      <c r="X3" s="7">
        <f>ROUND(E3/(D3+E3+F3),2)</f>
        <v>0.24</v>
      </c>
      <c r="Y3" s="7">
        <f>ROUND(F3/(D3+E3+F3),2)</f>
        <v>0.01</v>
      </c>
    </row>
    <row r="4" spans="1:25" x14ac:dyDescent="0.25">
      <c r="A4" s="1" t="s">
        <v>404</v>
      </c>
      <c r="B4" s="1">
        <v>100</v>
      </c>
      <c r="C4" s="1">
        <v>170</v>
      </c>
      <c r="D4" s="1">
        <v>32</v>
      </c>
      <c r="E4" s="1">
        <v>8</v>
      </c>
      <c r="F4" s="1">
        <v>1</v>
      </c>
      <c r="G4" s="1">
        <v>0</v>
      </c>
      <c r="H4" s="1">
        <v>3</v>
      </c>
      <c r="I4" s="1">
        <v>0</v>
      </c>
      <c r="J4" s="1">
        <v>0</v>
      </c>
      <c r="K4" s="1">
        <v>0</v>
      </c>
      <c r="L4" s="1">
        <v>2017</v>
      </c>
      <c r="M4" s="14">
        <f t="shared" ref="M4:M48" si="0">4*D4+4*E4+9*F4</f>
        <v>169</v>
      </c>
      <c r="N4" s="14">
        <f t="shared" ref="N4:N48" si="1">ROUND(M4/C4,2)</f>
        <v>0.99</v>
      </c>
      <c r="O4" s="14">
        <f t="shared" ref="O4:O48" si="2">B4-F4</f>
        <v>99</v>
      </c>
      <c r="P4" s="14">
        <f t="shared" ref="P4:P48" si="3">C4-9*F4</f>
        <v>161</v>
      </c>
      <c r="Q4" s="14">
        <f t="shared" ref="Q4:Q48" si="4">D4+E4</f>
        <v>40</v>
      </c>
      <c r="R4" s="14">
        <f t="shared" ref="R4:R48" si="5">4*D4+4*E4</f>
        <v>160</v>
      </c>
      <c r="S4" s="14">
        <f t="shared" ref="S4:S48" si="6">ROUND(R4/100,2)</f>
        <v>1.6</v>
      </c>
      <c r="T4" s="22">
        <f t="shared" ref="T4:T48" si="7">ROUND(O4/S4,2)</f>
        <v>61.88</v>
      </c>
      <c r="U4" s="25">
        <v>60</v>
      </c>
      <c r="V4" s="7"/>
      <c r="W4" s="7">
        <f t="shared" ref="W4:W48" si="8">ROUND(D4/(D4+E4+F4),2)</f>
        <v>0.78</v>
      </c>
      <c r="X4" s="7">
        <f t="shared" ref="X4:X48" si="9">ROUND(E4/(D4+E4+F4),2)</f>
        <v>0.2</v>
      </c>
      <c r="Y4" s="7">
        <f t="shared" ref="Y4:Y48" si="10">ROUND(F4/(D4+E4+F4),2)</f>
        <v>0.02</v>
      </c>
    </row>
    <row r="5" spans="1:25" x14ac:dyDescent="0.25">
      <c r="A5" s="1" t="s">
        <v>405</v>
      </c>
      <c r="B5" s="1">
        <v>100</v>
      </c>
      <c r="C5" s="1">
        <v>172</v>
      </c>
      <c r="D5" s="1">
        <v>32</v>
      </c>
      <c r="E5" s="1">
        <v>9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2017</v>
      </c>
      <c r="M5" s="14">
        <f t="shared" si="0"/>
        <v>173</v>
      </c>
      <c r="N5" s="14">
        <f t="shared" si="1"/>
        <v>1.01</v>
      </c>
      <c r="O5" s="14">
        <f t="shared" si="2"/>
        <v>99</v>
      </c>
      <c r="P5" s="14">
        <f t="shared" si="3"/>
        <v>163</v>
      </c>
      <c r="Q5" s="14">
        <f t="shared" si="4"/>
        <v>41</v>
      </c>
      <c r="R5" s="14">
        <f t="shared" si="5"/>
        <v>164</v>
      </c>
      <c r="S5" s="14">
        <f t="shared" si="6"/>
        <v>1.64</v>
      </c>
      <c r="T5" s="22">
        <f t="shared" si="7"/>
        <v>60.37</v>
      </c>
      <c r="U5" s="25">
        <v>60</v>
      </c>
      <c r="V5" s="7"/>
      <c r="W5" s="7">
        <f t="shared" si="8"/>
        <v>0.76</v>
      </c>
      <c r="X5" s="7">
        <f t="shared" si="9"/>
        <v>0.21</v>
      </c>
      <c r="Y5" s="7">
        <f t="shared" si="10"/>
        <v>0.02</v>
      </c>
    </row>
    <row r="6" spans="1:25" x14ac:dyDescent="0.25">
      <c r="A6" s="1" t="s">
        <v>406</v>
      </c>
      <c r="B6" s="1">
        <v>100</v>
      </c>
      <c r="C6" s="1">
        <v>347</v>
      </c>
      <c r="D6" s="1">
        <v>63.4</v>
      </c>
      <c r="E6" s="1">
        <v>20.7</v>
      </c>
      <c r="F6" s="1">
        <v>1.2</v>
      </c>
      <c r="G6" s="1"/>
      <c r="H6" s="1">
        <v>723</v>
      </c>
      <c r="I6" s="1"/>
      <c r="J6" s="1"/>
      <c r="K6" s="1">
        <v>0</v>
      </c>
      <c r="L6" s="1">
        <v>2017</v>
      </c>
      <c r="M6" s="14">
        <f t="shared" si="0"/>
        <v>347.2</v>
      </c>
      <c r="N6" s="14">
        <f t="shared" si="1"/>
        <v>1</v>
      </c>
      <c r="O6" s="14">
        <f t="shared" si="2"/>
        <v>98.8</v>
      </c>
      <c r="P6" s="14">
        <f t="shared" si="3"/>
        <v>336.2</v>
      </c>
      <c r="Q6" s="14">
        <f t="shared" si="4"/>
        <v>84.1</v>
      </c>
      <c r="R6" s="14">
        <f t="shared" si="5"/>
        <v>336.4</v>
      </c>
      <c r="S6" s="14">
        <f t="shared" si="6"/>
        <v>3.36</v>
      </c>
      <c r="T6" s="22">
        <f t="shared" si="7"/>
        <v>29.4</v>
      </c>
      <c r="U6" s="25">
        <v>30</v>
      </c>
      <c r="V6" s="7"/>
      <c r="W6" s="7">
        <f t="shared" si="8"/>
        <v>0.74</v>
      </c>
      <c r="X6" s="7">
        <f t="shared" si="9"/>
        <v>0.24</v>
      </c>
      <c r="Y6" s="7">
        <f t="shared" si="10"/>
        <v>0.01</v>
      </c>
    </row>
    <row r="7" spans="1:25" x14ac:dyDescent="0.25">
      <c r="A7" s="1" t="s">
        <v>407</v>
      </c>
      <c r="B7" s="1">
        <v>100</v>
      </c>
      <c r="C7" s="1">
        <v>36</v>
      </c>
      <c r="D7" s="1">
        <v>9</v>
      </c>
      <c r="E7" s="1">
        <v>0.1</v>
      </c>
      <c r="F7" s="1">
        <v>0</v>
      </c>
      <c r="G7" s="1"/>
      <c r="H7" s="1">
        <v>17</v>
      </c>
      <c r="I7" s="1"/>
      <c r="J7" s="1"/>
      <c r="K7" s="1">
        <v>0</v>
      </c>
      <c r="L7" s="1">
        <v>2017</v>
      </c>
      <c r="M7" s="14">
        <f t="shared" si="0"/>
        <v>36.4</v>
      </c>
      <c r="N7" s="14">
        <f t="shared" si="1"/>
        <v>1.01</v>
      </c>
      <c r="O7" s="14">
        <f t="shared" si="2"/>
        <v>100</v>
      </c>
      <c r="P7" s="14">
        <f t="shared" si="3"/>
        <v>36</v>
      </c>
      <c r="Q7" s="14">
        <f t="shared" si="4"/>
        <v>9.1</v>
      </c>
      <c r="R7" s="14">
        <f t="shared" si="5"/>
        <v>36.4</v>
      </c>
      <c r="S7" s="14">
        <f t="shared" si="6"/>
        <v>0.36</v>
      </c>
      <c r="T7" s="22">
        <f t="shared" si="7"/>
        <v>277.77999999999997</v>
      </c>
      <c r="U7" s="25">
        <v>280</v>
      </c>
      <c r="V7" s="7"/>
      <c r="W7" s="7">
        <f t="shared" si="8"/>
        <v>0.99</v>
      </c>
      <c r="X7" s="7">
        <f t="shared" si="9"/>
        <v>0.01</v>
      </c>
      <c r="Y7" s="7">
        <f t="shared" si="10"/>
        <v>0</v>
      </c>
    </row>
    <row r="8" spans="1:25" x14ac:dyDescent="0.25">
      <c r="A8" s="1" t="s">
        <v>408</v>
      </c>
      <c r="B8" s="1">
        <v>100</v>
      </c>
      <c r="C8" s="1">
        <v>352</v>
      </c>
      <c r="D8" s="1">
        <v>60</v>
      </c>
      <c r="E8" s="1">
        <v>25</v>
      </c>
      <c r="F8" s="1">
        <v>2</v>
      </c>
      <c r="G8" s="1">
        <v>0</v>
      </c>
      <c r="H8" s="1">
        <v>1</v>
      </c>
      <c r="I8" s="1">
        <v>0</v>
      </c>
      <c r="J8" s="1">
        <v>1</v>
      </c>
      <c r="K8" s="1">
        <v>0</v>
      </c>
      <c r="L8" s="1">
        <v>2017</v>
      </c>
      <c r="M8" s="14">
        <f t="shared" si="0"/>
        <v>358</v>
      </c>
      <c r="N8" s="14">
        <f t="shared" si="1"/>
        <v>1.02</v>
      </c>
      <c r="O8" s="14">
        <f t="shared" si="2"/>
        <v>98</v>
      </c>
      <c r="P8" s="14">
        <f t="shared" si="3"/>
        <v>334</v>
      </c>
      <c r="Q8" s="14">
        <f t="shared" si="4"/>
        <v>85</v>
      </c>
      <c r="R8" s="14">
        <f t="shared" si="5"/>
        <v>340</v>
      </c>
      <c r="S8" s="14">
        <f t="shared" si="6"/>
        <v>3.4</v>
      </c>
      <c r="T8" s="22">
        <f t="shared" si="7"/>
        <v>28.82</v>
      </c>
      <c r="U8" s="25">
        <v>30</v>
      </c>
      <c r="V8" s="7"/>
      <c r="W8" s="7">
        <f t="shared" si="8"/>
        <v>0.69</v>
      </c>
      <c r="X8" s="7">
        <f t="shared" si="9"/>
        <v>0.28999999999999998</v>
      </c>
      <c r="Y8" s="7">
        <f t="shared" si="10"/>
        <v>0.02</v>
      </c>
    </row>
    <row r="9" spans="1:25" x14ac:dyDescent="0.25">
      <c r="A9" s="1" t="s">
        <v>409</v>
      </c>
      <c r="B9" s="1">
        <v>100</v>
      </c>
      <c r="C9" s="1">
        <v>158</v>
      </c>
      <c r="D9" s="1">
        <v>26.66</v>
      </c>
      <c r="E9" s="1">
        <v>11.29</v>
      </c>
      <c r="F9" s="1">
        <v>0.67</v>
      </c>
      <c r="G9" s="1">
        <v>0</v>
      </c>
      <c r="H9" s="1">
        <v>2</v>
      </c>
      <c r="I9" s="1">
        <v>0</v>
      </c>
      <c r="J9" s="1">
        <v>0.25</v>
      </c>
      <c r="K9" s="1">
        <v>0</v>
      </c>
      <c r="L9" s="1">
        <v>2017</v>
      </c>
      <c r="M9" s="14">
        <f t="shared" si="0"/>
        <v>157.83000000000001</v>
      </c>
      <c r="N9" s="14">
        <f t="shared" si="1"/>
        <v>1</v>
      </c>
      <c r="O9" s="14">
        <f t="shared" si="2"/>
        <v>99.33</v>
      </c>
      <c r="P9" s="14">
        <f t="shared" si="3"/>
        <v>151.97</v>
      </c>
      <c r="Q9" s="14">
        <f t="shared" si="4"/>
        <v>37.950000000000003</v>
      </c>
      <c r="R9" s="14">
        <f t="shared" si="5"/>
        <v>151.80000000000001</v>
      </c>
      <c r="S9" s="14">
        <f t="shared" si="6"/>
        <v>1.52</v>
      </c>
      <c r="T9" s="22">
        <f t="shared" si="7"/>
        <v>65.349999999999994</v>
      </c>
      <c r="U9" s="25">
        <v>65</v>
      </c>
      <c r="V9" s="7"/>
      <c r="W9" s="7">
        <f t="shared" si="8"/>
        <v>0.69</v>
      </c>
      <c r="X9" s="7">
        <f t="shared" si="9"/>
        <v>0.28999999999999998</v>
      </c>
      <c r="Y9" s="7">
        <f t="shared" si="10"/>
        <v>0.02</v>
      </c>
    </row>
    <row r="10" spans="1:25" x14ac:dyDescent="0.25">
      <c r="A10" s="1" t="s">
        <v>410</v>
      </c>
      <c r="B10" s="1">
        <v>100</v>
      </c>
      <c r="C10" s="1">
        <v>430</v>
      </c>
      <c r="D10" s="1">
        <v>32.299999999999997</v>
      </c>
      <c r="E10" s="1">
        <v>37</v>
      </c>
      <c r="F10" s="1">
        <v>20.9</v>
      </c>
      <c r="G10" s="1"/>
      <c r="H10" s="1">
        <v>4</v>
      </c>
      <c r="I10" s="1"/>
      <c r="J10" s="1"/>
      <c r="K10" s="1">
        <v>0</v>
      </c>
      <c r="L10" s="1">
        <v>2017</v>
      </c>
      <c r="M10" s="14">
        <f t="shared" si="0"/>
        <v>465.29999999999995</v>
      </c>
      <c r="N10" s="14">
        <f t="shared" si="1"/>
        <v>1.08</v>
      </c>
      <c r="O10" s="14">
        <f t="shared" si="2"/>
        <v>79.099999999999994</v>
      </c>
      <c r="P10" s="14">
        <f t="shared" si="3"/>
        <v>241.9</v>
      </c>
      <c r="Q10" s="14">
        <f t="shared" si="4"/>
        <v>69.3</v>
      </c>
      <c r="R10" s="14">
        <f t="shared" si="5"/>
        <v>277.2</v>
      </c>
      <c r="S10" s="14">
        <f t="shared" si="6"/>
        <v>2.77</v>
      </c>
      <c r="T10" s="22">
        <f t="shared" si="7"/>
        <v>28.56</v>
      </c>
      <c r="U10" s="25">
        <v>30</v>
      </c>
      <c r="V10" s="7"/>
      <c r="W10" s="7">
        <f t="shared" si="8"/>
        <v>0.36</v>
      </c>
      <c r="X10" s="7">
        <f t="shared" si="9"/>
        <v>0.41</v>
      </c>
      <c r="Y10" s="7">
        <f t="shared" si="10"/>
        <v>0.23</v>
      </c>
    </row>
    <row r="11" spans="1:25" x14ac:dyDescent="0.25">
      <c r="A11" s="1" t="s">
        <v>411</v>
      </c>
      <c r="B11" s="1">
        <v>100</v>
      </c>
      <c r="C11" s="1">
        <v>536</v>
      </c>
      <c r="D11" s="1">
        <v>4.2</v>
      </c>
      <c r="E11" s="1">
        <v>50.5</v>
      </c>
      <c r="F11" s="1">
        <v>34.1</v>
      </c>
      <c r="G11" s="1">
        <v>0</v>
      </c>
      <c r="H11" s="1">
        <v>440</v>
      </c>
      <c r="I11" s="1">
        <v>0</v>
      </c>
      <c r="J11" s="1">
        <v>5.22</v>
      </c>
      <c r="K11" s="1">
        <v>0</v>
      </c>
      <c r="L11" s="1">
        <v>2017</v>
      </c>
      <c r="M11" s="14">
        <f t="shared" si="0"/>
        <v>525.70000000000005</v>
      </c>
      <c r="N11" s="14">
        <f t="shared" si="1"/>
        <v>0.98</v>
      </c>
      <c r="O11" s="14">
        <f t="shared" si="2"/>
        <v>65.900000000000006</v>
      </c>
      <c r="P11" s="14">
        <f t="shared" si="3"/>
        <v>229.09999999999997</v>
      </c>
      <c r="Q11" s="14">
        <f t="shared" si="4"/>
        <v>54.7</v>
      </c>
      <c r="R11" s="14">
        <f t="shared" si="5"/>
        <v>218.8</v>
      </c>
      <c r="S11" s="14">
        <f t="shared" si="6"/>
        <v>2.19</v>
      </c>
      <c r="T11" s="22">
        <f t="shared" si="7"/>
        <v>30.09</v>
      </c>
      <c r="U11" s="25">
        <v>30</v>
      </c>
      <c r="V11" s="7"/>
      <c r="W11" s="7">
        <f t="shared" si="8"/>
        <v>0.05</v>
      </c>
      <c r="X11" s="7">
        <f t="shared" si="9"/>
        <v>0.56999999999999995</v>
      </c>
      <c r="Y11" s="7">
        <f t="shared" si="10"/>
        <v>0.38</v>
      </c>
    </row>
    <row r="12" spans="1:25" x14ac:dyDescent="0.25">
      <c r="A12" s="1" t="s">
        <v>412</v>
      </c>
      <c r="B12" s="1">
        <v>100</v>
      </c>
      <c r="C12" s="1">
        <v>97</v>
      </c>
      <c r="D12" s="1">
        <v>3.75</v>
      </c>
      <c r="E12" s="1">
        <v>9.6199999999999992</v>
      </c>
      <c r="F12" s="1">
        <v>4.63</v>
      </c>
      <c r="G12" s="1">
        <v>0</v>
      </c>
      <c r="H12" s="1">
        <v>1</v>
      </c>
      <c r="I12" s="1">
        <v>0</v>
      </c>
      <c r="J12" s="1">
        <v>0.7</v>
      </c>
      <c r="K12" s="1">
        <v>0</v>
      </c>
      <c r="L12" s="1">
        <v>2017</v>
      </c>
      <c r="M12" s="14">
        <f t="shared" si="0"/>
        <v>95.15</v>
      </c>
      <c r="N12" s="14">
        <f t="shared" si="1"/>
        <v>0.98</v>
      </c>
      <c r="O12" s="14">
        <f t="shared" si="2"/>
        <v>95.37</v>
      </c>
      <c r="P12" s="14">
        <f t="shared" si="3"/>
        <v>55.33</v>
      </c>
      <c r="Q12" s="14">
        <f t="shared" si="4"/>
        <v>13.37</v>
      </c>
      <c r="R12" s="14">
        <f t="shared" si="5"/>
        <v>53.48</v>
      </c>
      <c r="S12" s="14">
        <f t="shared" si="6"/>
        <v>0.53</v>
      </c>
      <c r="T12" s="22">
        <f t="shared" si="7"/>
        <v>179.94</v>
      </c>
      <c r="U12" s="25">
        <v>180</v>
      </c>
      <c r="V12" s="7"/>
      <c r="W12" s="7">
        <f t="shared" si="8"/>
        <v>0.21</v>
      </c>
      <c r="X12" s="7">
        <f t="shared" si="9"/>
        <v>0.53</v>
      </c>
      <c r="Y12" s="7">
        <f t="shared" si="10"/>
        <v>0.26</v>
      </c>
    </row>
    <row r="13" spans="1:25" x14ac:dyDescent="0.25">
      <c r="A13" s="1" t="s">
        <v>413</v>
      </c>
      <c r="B13" s="1">
        <v>100</v>
      </c>
      <c r="C13" s="1">
        <v>74</v>
      </c>
      <c r="D13" s="1">
        <v>11.7</v>
      </c>
      <c r="E13" s="1">
        <v>3.5</v>
      </c>
      <c r="F13" s="1">
        <v>1.5</v>
      </c>
      <c r="G13" s="1"/>
      <c r="H13" s="1">
        <v>5</v>
      </c>
      <c r="I13" s="1"/>
      <c r="J13" s="1"/>
      <c r="K13" s="1">
        <v>0</v>
      </c>
      <c r="L13" s="1">
        <v>2017</v>
      </c>
      <c r="M13" s="14">
        <f t="shared" si="0"/>
        <v>74.3</v>
      </c>
      <c r="N13" s="14">
        <f t="shared" si="1"/>
        <v>1</v>
      </c>
      <c r="O13" s="14">
        <f t="shared" si="2"/>
        <v>98.5</v>
      </c>
      <c r="P13" s="14">
        <f t="shared" si="3"/>
        <v>60.5</v>
      </c>
      <c r="Q13" s="14">
        <f t="shared" si="4"/>
        <v>15.2</v>
      </c>
      <c r="R13" s="14">
        <f t="shared" si="5"/>
        <v>60.8</v>
      </c>
      <c r="S13" s="14">
        <f t="shared" si="6"/>
        <v>0.61</v>
      </c>
      <c r="T13" s="22">
        <f t="shared" si="7"/>
        <v>161.47999999999999</v>
      </c>
      <c r="U13" s="25">
        <v>160</v>
      </c>
      <c r="V13" s="7"/>
      <c r="W13" s="7">
        <f t="shared" si="8"/>
        <v>0.7</v>
      </c>
      <c r="X13" s="7">
        <f t="shared" si="9"/>
        <v>0.21</v>
      </c>
      <c r="Y13" s="7">
        <f t="shared" si="10"/>
        <v>0.09</v>
      </c>
    </row>
    <row r="14" spans="1:25" x14ac:dyDescent="0.25">
      <c r="A14" s="1" t="s">
        <v>414</v>
      </c>
      <c r="B14" s="1">
        <v>100</v>
      </c>
      <c r="C14" s="1">
        <v>54</v>
      </c>
      <c r="D14" s="1">
        <v>0.7</v>
      </c>
      <c r="E14" s="1">
        <v>5.8</v>
      </c>
      <c r="F14" s="1">
        <v>3.1</v>
      </c>
      <c r="G14" s="1"/>
      <c r="H14" s="1">
        <v>6</v>
      </c>
      <c r="I14" s="1"/>
      <c r="J14" s="1"/>
      <c r="K14" s="1">
        <v>0</v>
      </c>
      <c r="L14" s="1">
        <v>2017</v>
      </c>
      <c r="M14" s="14">
        <f t="shared" si="0"/>
        <v>53.900000000000006</v>
      </c>
      <c r="N14" s="14">
        <f t="shared" si="1"/>
        <v>1</v>
      </c>
      <c r="O14" s="14">
        <f t="shared" si="2"/>
        <v>96.9</v>
      </c>
      <c r="P14" s="14">
        <f t="shared" si="3"/>
        <v>26.099999999999998</v>
      </c>
      <c r="Q14" s="14">
        <f t="shared" si="4"/>
        <v>6.5</v>
      </c>
      <c r="R14" s="14">
        <f t="shared" si="5"/>
        <v>26</v>
      </c>
      <c r="S14" s="14">
        <f t="shared" si="6"/>
        <v>0.26</v>
      </c>
      <c r="T14" s="22">
        <f t="shared" si="7"/>
        <v>372.69</v>
      </c>
      <c r="U14" s="25">
        <v>370</v>
      </c>
      <c r="V14" s="7"/>
      <c r="W14" s="7">
        <f t="shared" si="8"/>
        <v>7.0000000000000007E-2</v>
      </c>
      <c r="X14" s="7">
        <f t="shared" si="9"/>
        <v>0.6</v>
      </c>
      <c r="Y14" s="7">
        <f t="shared" si="10"/>
        <v>0.32</v>
      </c>
    </row>
    <row r="15" spans="1:25" x14ac:dyDescent="0.25">
      <c r="A15" s="1" t="s">
        <v>415</v>
      </c>
      <c r="B15" s="1">
        <v>100</v>
      </c>
      <c r="C15" s="1">
        <v>62</v>
      </c>
      <c r="D15" s="1">
        <v>4.7</v>
      </c>
      <c r="E15" s="1">
        <v>4.2</v>
      </c>
      <c r="F15" s="1">
        <v>2.8</v>
      </c>
      <c r="G15" s="1"/>
      <c r="H15" s="1">
        <v>5</v>
      </c>
      <c r="I15" s="1"/>
      <c r="J15" s="1"/>
      <c r="K15" s="1">
        <v>0</v>
      </c>
      <c r="L15" s="1">
        <v>2017</v>
      </c>
      <c r="M15" s="14">
        <f t="shared" si="0"/>
        <v>60.8</v>
      </c>
      <c r="N15" s="14">
        <f t="shared" si="1"/>
        <v>0.98</v>
      </c>
      <c r="O15" s="14">
        <f t="shared" si="2"/>
        <v>97.2</v>
      </c>
      <c r="P15" s="14">
        <f t="shared" si="3"/>
        <v>36.799999999999997</v>
      </c>
      <c r="Q15" s="14">
        <f t="shared" si="4"/>
        <v>8.9</v>
      </c>
      <c r="R15" s="14">
        <f t="shared" si="5"/>
        <v>35.6</v>
      </c>
      <c r="S15" s="14">
        <f t="shared" si="6"/>
        <v>0.36</v>
      </c>
      <c r="T15" s="22">
        <f t="shared" si="7"/>
        <v>270</v>
      </c>
      <c r="U15" s="25">
        <v>270</v>
      </c>
      <c r="V15" s="7"/>
      <c r="W15" s="7">
        <f t="shared" si="8"/>
        <v>0.4</v>
      </c>
      <c r="X15" s="7">
        <f t="shared" si="9"/>
        <v>0.36</v>
      </c>
      <c r="Y15" s="7">
        <f t="shared" si="10"/>
        <v>0.24</v>
      </c>
    </row>
    <row r="16" spans="1:25" x14ac:dyDescent="0.25">
      <c r="A16" s="1" t="s">
        <v>416</v>
      </c>
      <c r="B16" s="1">
        <v>100</v>
      </c>
      <c r="C16" s="1">
        <v>379</v>
      </c>
      <c r="D16" s="1">
        <v>3.9</v>
      </c>
      <c r="E16" s="1">
        <v>20.399999999999999</v>
      </c>
      <c r="F16" s="1">
        <v>31</v>
      </c>
      <c r="G16" s="1"/>
      <c r="H16" s="1">
        <v>17</v>
      </c>
      <c r="I16" s="1"/>
      <c r="J16" s="1"/>
      <c r="K16" s="1">
        <v>0</v>
      </c>
      <c r="L16" s="1">
        <v>2017</v>
      </c>
      <c r="M16" s="14">
        <f t="shared" si="0"/>
        <v>376.2</v>
      </c>
      <c r="N16" s="14">
        <f t="shared" si="1"/>
        <v>0.99</v>
      </c>
      <c r="O16" s="14">
        <f t="shared" si="2"/>
        <v>69</v>
      </c>
      <c r="P16" s="14">
        <f t="shared" si="3"/>
        <v>100</v>
      </c>
      <c r="Q16" s="14">
        <f t="shared" si="4"/>
        <v>24.299999999999997</v>
      </c>
      <c r="R16" s="14">
        <f t="shared" si="5"/>
        <v>97.199999999999989</v>
      </c>
      <c r="S16" s="14">
        <f t="shared" si="6"/>
        <v>0.97</v>
      </c>
      <c r="T16" s="22">
        <f t="shared" si="7"/>
        <v>71.13</v>
      </c>
      <c r="U16" s="25">
        <v>70</v>
      </c>
      <c r="V16" s="7"/>
      <c r="W16" s="7">
        <f t="shared" si="8"/>
        <v>7.0000000000000007E-2</v>
      </c>
      <c r="X16" s="7">
        <f t="shared" si="9"/>
        <v>0.37</v>
      </c>
      <c r="Y16" s="7">
        <f t="shared" si="10"/>
        <v>0.56000000000000005</v>
      </c>
    </row>
    <row r="17" spans="1:25" x14ac:dyDescent="0.25">
      <c r="A17" s="1" t="s">
        <v>417</v>
      </c>
      <c r="B17" s="1">
        <v>100</v>
      </c>
      <c r="C17" s="1">
        <v>70</v>
      </c>
      <c r="D17" s="1">
        <v>4.7</v>
      </c>
      <c r="E17" s="1">
        <v>4.4000000000000004</v>
      </c>
      <c r="F17" s="1">
        <v>3.6</v>
      </c>
      <c r="G17" s="1"/>
      <c r="H17" s="1">
        <v>135</v>
      </c>
      <c r="I17" s="1"/>
      <c r="J17" s="1"/>
      <c r="K17" s="1">
        <v>0</v>
      </c>
      <c r="L17" s="1">
        <v>2017</v>
      </c>
      <c r="M17" s="14">
        <f t="shared" si="0"/>
        <v>68.800000000000011</v>
      </c>
      <c r="N17" s="14">
        <f t="shared" si="1"/>
        <v>0.98</v>
      </c>
      <c r="O17" s="14">
        <f t="shared" si="2"/>
        <v>96.4</v>
      </c>
      <c r="P17" s="14">
        <f t="shared" si="3"/>
        <v>37.6</v>
      </c>
      <c r="Q17" s="14">
        <f t="shared" si="4"/>
        <v>9.1000000000000014</v>
      </c>
      <c r="R17" s="14">
        <f t="shared" si="5"/>
        <v>36.400000000000006</v>
      </c>
      <c r="S17" s="14">
        <f t="shared" si="6"/>
        <v>0.36</v>
      </c>
      <c r="T17" s="22">
        <f t="shared" si="7"/>
        <v>267.77999999999997</v>
      </c>
      <c r="U17" s="25">
        <v>270</v>
      </c>
      <c r="V17" s="7"/>
      <c r="W17" s="7">
        <f t="shared" si="8"/>
        <v>0.37</v>
      </c>
      <c r="X17" s="7">
        <f t="shared" si="9"/>
        <v>0.35</v>
      </c>
      <c r="Y17" s="7">
        <f t="shared" si="10"/>
        <v>0.28000000000000003</v>
      </c>
    </row>
    <row r="18" spans="1:25" x14ac:dyDescent="0.25">
      <c r="A18" s="1" t="s">
        <v>418</v>
      </c>
      <c r="B18" s="1">
        <v>100</v>
      </c>
      <c r="C18" s="1">
        <v>413</v>
      </c>
      <c r="D18" s="1">
        <v>30.45</v>
      </c>
      <c r="E18" s="1">
        <v>38.68</v>
      </c>
      <c r="F18" s="1">
        <v>15.86</v>
      </c>
      <c r="G18" s="1">
        <v>7.02</v>
      </c>
      <c r="H18" s="1">
        <v>1</v>
      </c>
      <c r="I18" s="1">
        <v>0</v>
      </c>
      <c r="J18" s="1">
        <v>2.19</v>
      </c>
      <c r="K18" s="1">
        <v>0</v>
      </c>
      <c r="L18" s="1">
        <v>2017</v>
      </c>
      <c r="M18" s="14">
        <f t="shared" si="0"/>
        <v>419.26</v>
      </c>
      <c r="N18" s="14">
        <f t="shared" si="1"/>
        <v>1.02</v>
      </c>
      <c r="O18" s="14">
        <f t="shared" si="2"/>
        <v>84.14</v>
      </c>
      <c r="P18" s="14">
        <f t="shared" si="3"/>
        <v>270.26</v>
      </c>
      <c r="Q18" s="14">
        <f t="shared" si="4"/>
        <v>69.13</v>
      </c>
      <c r="R18" s="14">
        <f t="shared" si="5"/>
        <v>276.52</v>
      </c>
      <c r="S18" s="14">
        <f t="shared" si="6"/>
        <v>2.77</v>
      </c>
      <c r="T18" s="22">
        <f t="shared" si="7"/>
        <v>30.38</v>
      </c>
      <c r="U18" s="25">
        <v>30</v>
      </c>
      <c r="V18" s="7"/>
      <c r="W18" s="7">
        <f t="shared" si="8"/>
        <v>0.36</v>
      </c>
      <c r="X18" s="7">
        <f t="shared" si="9"/>
        <v>0.46</v>
      </c>
      <c r="Y18" s="7">
        <f t="shared" si="10"/>
        <v>0.19</v>
      </c>
    </row>
    <row r="19" spans="1:25" x14ac:dyDescent="0.25">
      <c r="A19" s="1" t="s">
        <v>419</v>
      </c>
      <c r="B19" s="1">
        <v>100</v>
      </c>
      <c r="C19" s="1">
        <v>399</v>
      </c>
      <c r="D19" s="1">
        <v>37.840000000000003</v>
      </c>
      <c r="E19" s="1">
        <v>34.6</v>
      </c>
      <c r="F19" s="1">
        <v>12.6</v>
      </c>
      <c r="G19" s="1">
        <v>10.23</v>
      </c>
      <c r="H19" s="1">
        <v>0</v>
      </c>
      <c r="I19" s="1">
        <v>0</v>
      </c>
      <c r="J19" s="1">
        <v>1.76</v>
      </c>
      <c r="K19" s="1">
        <v>0</v>
      </c>
      <c r="L19" s="1">
        <v>2017</v>
      </c>
      <c r="M19" s="14">
        <f t="shared" si="0"/>
        <v>403.15999999999997</v>
      </c>
      <c r="N19" s="14">
        <f t="shared" si="1"/>
        <v>1.01</v>
      </c>
      <c r="O19" s="14">
        <f t="shared" si="2"/>
        <v>87.4</v>
      </c>
      <c r="P19" s="14">
        <f t="shared" si="3"/>
        <v>285.60000000000002</v>
      </c>
      <c r="Q19" s="14">
        <f t="shared" si="4"/>
        <v>72.44</v>
      </c>
      <c r="R19" s="14">
        <f t="shared" si="5"/>
        <v>289.76</v>
      </c>
      <c r="S19" s="14">
        <f t="shared" si="6"/>
        <v>2.9</v>
      </c>
      <c r="T19" s="22">
        <f t="shared" si="7"/>
        <v>30.14</v>
      </c>
      <c r="U19" s="25">
        <v>30</v>
      </c>
      <c r="V19" s="7"/>
      <c r="W19" s="7">
        <f t="shared" si="8"/>
        <v>0.44</v>
      </c>
      <c r="X19" s="7">
        <f t="shared" si="9"/>
        <v>0.41</v>
      </c>
      <c r="Y19" s="7">
        <f t="shared" si="10"/>
        <v>0.15</v>
      </c>
    </row>
    <row r="20" spans="1:25" x14ac:dyDescent="0.25">
      <c r="A20" s="1" t="s">
        <v>420</v>
      </c>
      <c r="B20" s="1">
        <v>100</v>
      </c>
      <c r="C20" s="1">
        <v>452</v>
      </c>
      <c r="D20" s="1">
        <v>36.700000000000003</v>
      </c>
      <c r="E20" s="1">
        <v>37.4</v>
      </c>
      <c r="F20" s="1">
        <v>18.100000000000001</v>
      </c>
      <c r="G20" s="1"/>
      <c r="H20" s="1">
        <v>4</v>
      </c>
      <c r="I20" s="1"/>
      <c r="J20" s="1"/>
      <c r="K20" s="1">
        <v>0</v>
      </c>
      <c r="L20" s="1">
        <v>2017</v>
      </c>
      <c r="M20" s="14">
        <f t="shared" si="0"/>
        <v>459.29999999999995</v>
      </c>
      <c r="N20" s="14">
        <f t="shared" si="1"/>
        <v>1.02</v>
      </c>
      <c r="O20" s="14">
        <f t="shared" si="2"/>
        <v>81.900000000000006</v>
      </c>
      <c r="P20" s="14">
        <f t="shared" si="3"/>
        <v>289.10000000000002</v>
      </c>
      <c r="Q20" s="14">
        <f t="shared" si="4"/>
        <v>74.099999999999994</v>
      </c>
      <c r="R20" s="14">
        <f t="shared" si="5"/>
        <v>296.39999999999998</v>
      </c>
      <c r="S20" s="14">
        <f t="shared" si="6"/>
        <v>2.96</v>
      </c>
      <c r="T20" s="22">
        <f t="shared" si="7"/>
        <v>27.67</v>
      </c>
      <c r="U20" s="25">
        <v>30</v>
      </c>
      <c r="V20" s="7"/>
      <c r="W20" s="7">
        <f t="shared" si="8"/>
        <v>0.4</v>
      </c>
      <c r="X20" s="7">
        <f t="shared" si="9"/>
        <v>0.41</v>
      </c>
      <c r="Y20" s="7">
        <f t="shared" si="10"/>
        <v>0.2</v>
      </c>
    </row>
    <row r="21" spans="1:25" x14ac:dyDescent="0.25">
      <c r="A21" s="1" t="s">
        <v>421</v>
      </c>
      <c r="B21" s="1">
        <v>100</v>
      </c>
      <c r="C21" s="1">
        <v>407</v>
      </c>
      <c r="D21" s="1">
        <v>32.450000000000003</v>
      </c>
      <c r="E21" s="1">
        <v>36.1</v>
      </c>
      <c r="F21" s="1">
        <v>15.37</v>
      </c>
      <c r="G21" s="1">
        <v>6.96</v>
      </c>
      <c r="H21" s="1">
        <v>3</v>
      </c>
      <c r="I21" s="1">
        <v>0</v>
      </c>
      <c r="J21" s="1">
        <v>2.37</v>
      </c>
      <c r="K21" s="1">
        <v>0</v>
      </c>
      <c r="L21" s="1">
        <v>2017</v>
      </c>
      <c r="M21" s="14">
        <f t="shared" si="0"/>
        <v>412.53000000000003</v>
      </c>
      <c r="N21" s="14">
        <f t="shared" si="1"/>
        <v>1.01</v>
      </c>
      <c r="O21" s="14">
        <f t="shared" si="2"/>
        <v>84.63</v>
      </c>
      <c r="P21" s="14">
        <f t="shared" si="3"/>
        <v>268.67</v>
      </c>
      <c r="Q21" s="14">
        <f t="shared" si="4"/>
        <v>68.550000000000011</v>
      </c>
      <c r="R21" s="14">
        <f t="shared" si="5"/>
        <v>274.20000000000005</v>
      </c>
      <c r="S21" s="14">
        <f t="shared" si="6"/>
        <v>2.74</v>
      </c>
      <c r="T21" s="22">
        <f t="shared" si="7"/>
        <v>30.89</v>
      </c>
      <c r="U21" s="25">
        <v>30</v>
      </c>
      <c r="V21" s="7"/>
      <c r="W21" s="7">
        <f t="shared" si="8"/>
        <v>0.39</v>
      </c>
      <c r="X21" s="7">
        <f t="shared" si="9"/>
        <v>0.43</v>
      </c>
      <c r="Y21" s="7">
        <f t="shared" si="10"/>
        <v>0.18</v>
      </c>
    </row>
    <row r="22" spans="1:25" x14ac:dyDescent="0.25">
      <c r="A22" s="1" t="s">
        <v>422</v>
      </c>
      <c r="B22" s="1">
        <v>100</v>
      </c>
      <c r="C22" s="1">
        <v>445</v>
      </c>
      <c r="D22" s="1">
        <v>33.57</v>
      </c>
      <c r="E22" s="1">
        <v>40.47</v>
      </c>
      <c r="F22" s="1">
        <v>17.21</v>
      </c>
      <c r="G22" s="1">
        <v>7.21</v>
      </c>
      <c r="H22" s="1">
        <v>3</v>
      </c>
      <c r="I22" s="1">
        <v>0</v>
      </c>
      <c r="J22" s="1">
        <v>2.42</v>
      </c>
      <c r="K22" s="1">
        <v>0</v>
      </c>
      <c r="L22" s="1">
        <v>2017</v>
      </c>
      <c r="M22" s="14">
        <f t="shared" si="0"/>
        <v>451.04999999999995</v>
      </c>
      <c r="N22" s="14">
        <f t="shared" si="1"/>
        <v>1.01</v>
      </c>
      <c r="O22" s="14">
        <f t="shared" si="2"/>
        <v>82.789999999999992</v>
      </c>
      <c r="P22" s="14">
        <f t="shared" si="3"/>
        <v>290.11</v>
      </c>
      <c r="Q22" s="14">
        <f t="shared" si="4"/>
        <v>74.039999999999992</v>
      </c>
      <c r="R22" s="14">
        <f t="shared" si="5"/>
        <v>296.15999999999997</v>
      </c>
      <c r="S22" s="14">
        <f t="shared" si="6"/>
        <v>2.96</v>
      </c>
      <c r="T22" s="22">
        <f t="shared" si="7"/>
        <v>27.97</v>
      </c>
      <c r="U22" s="25">
        <v>30</v>
      </c>
      <c r="V22" s="7"/>
      <c r="W22" s="7">
        <f t="shared" si="8"/>
        <v>0.37</v>
      </c>
      <c r="X22" s="7">
        <f t="shared" si="9"/>
        <v>0.44</v>
      </c>
      <c r="Y22" s="7">
        <f t="shared" si="10"/>
        <v>0.19</v>
      </c>
    </row>
    <row r="23" spans="1:25" x14ac:dyDescent="0.25">
      <c r="A23" s="1" t="s">
        <v>423</v>
      </c>
      <c r="B23" s="1">
        <v>100</v>
      </c>
      <c r="C23" s="1">
        <v>409</v>
      </c>
      <c r="D23" s="1">
        <v>32.99</v>
      </c>
      <c r="E23" s="1">
        <v>36.21</v>
      </c>
      <c r="F23" s="1">
        <v>14.71</v>
      </c>
      <c r="G23" s="1">
        <v>6.84</v>
      </c>
      <c r="H23" s="1">
        <v>2</v>
      </c>
      <c r="I23" s="1">
        <v>0</v>
      </c>
      <c r="J23" s="1">
        <v>2.0699999999999998</v>
      </c>
      <c r="K23" s="1">
        <v>0</v>
      </c>
      <c r="L23" s="1">
        <v>2017</v>
      </c>
      <c r="M23" s="14">
        <f t="shared" si="0"/>
        <v>409.19000000000005</v>
      </c>
      <c r="N23" s="14">
        <f t="shared" si="1"/>
        <v>1</v>
      </c>
      <c r="O23" s="14">
        <f t="shared" si="2"/>
        <v>85.289999999999992</v>
      </c>
      <c r="P23" s="14">
        <f t="shared" si="3"/>
        <v>276.61</v>
      </c>
      <c r="Q23" s="14">
        <f t="shared" si="4"/>
        <v>69.2</v>
      </c>
      <c r="R23" s="14">
        <f t="shared" si="5"/>
        <v>276.8</v>
      </c>
      <c r="S23" s="14">
        <f t="shared" si="6"/>
        <v>2.77</v>
      </c>
      <c r="T23" s="22">
        <f t="shared" si="7"/>
        <v>30.79</v>
      </c>
      <c r="U23" s="25">
        <v>30</v>
      </c>
      <c r="V23" s="7"/>
      <c r="W23" s="7">
        <f t="shared" si="8"/>
        <v>0.39</v>
      </c>
      <c r="X23" s="7">
        <f t="shared" si="9"/>
        <v>0.43</v>
      </c>
      <c r="Y23" s="7">
        <f t="shared" si="10"/>
        <v>0.18</v>
      </c>
    </row>
    <row r="24" spans="1:25" x14ac:dyDescent="0.25">
      <c r="A24" s="1" t="s">
        <v>424</v>
      </c>
      <c r="B24" s="1">
        <v>100</v>
      </c>
      <c r="C24" s="1">
        <v>201</v>
      </c>
      <c r="D24" s="1">
        <v>12.02</v>
      </c>
      <c r="E24" s="1">
        <v>17.82</v>
      </c>
      <c r="F24" s="1">
        <v>9.5</v>
      </c>
      <c r="G24" s="1">
        <v>2.57</v>
      </c>
      <c r="H24" s="1">
        <v>4</v>
      </c>
      <c r="I24" s="1">
        <v>0</v>
      </c>
      <c r="J24" s="1">
        <v>1.33</v>
      </c>
      <c r="K24" s="1">
        <v>0</v>
      </c>
      <c r="L24" s="1">
        <v>2017</v>
      </c>
      <c r="M24" s="14">
        <f t="shared" si="0"/>
        <v>204.86</v>
      </c>
      <c r="N24" s="14">
        <f t="shared" si="1"/>
        <v>1.02</v>
      </c>
      <c r="O24" s="14">
        <f t="shared" si="2"/>
        <v>90.5</v>
      </c>
      <c r="P24" s="14">
        <f t="shared" si="3"/>
        <v>115.5</v>
      </c>
      <c r="Q24" s="14">
        <f t="shared" si="4"/>
        <v>29.84</v>
      </c>
      <c r="R24" s="14">
        <f t="shared" si="5"/>
        <v>119.36</v>
      </c>
      <c r="S24" s="14">
        <f t="shared" si="6"/>
        <v>1.19</v>
      </c>
      <c r="T24" s="22">
        <f t="shared" si="7"/>
        <v>76.05</v>
      </c>
      <c r="U24" s="25">
        <v>75</v>
      </c>
      <c r="V24" s="7"/>
      <c r="W24" s="7">
        <f t="shared" si="8"/>
        <v>0.31</v>
      </c>
      <c r="X24" s="7">
        <f t="shared" si="9"/>
        <v>0.45</v>
      </c>
      <c r="Y24" s="7">
        <f t="shared" si="10"/>
        <v>0.24</v>
      </c>
    </row>
    <row r="25" spans="1:25" x14ac:dyDescent="0.25">
      <c r="A25" s="1" t="s">
        <v>425</v>
      </c>
      <c r="B25" s="1">
        <v>100</v>
      </c>
      <c r="C25" s="1">
        <v>349</v>
      </c>
      <c r="D25" s="1">
        <v>64.23</v>
      </c>
      <c r="E25" s="1">
        <v>18.88</v>
      </c>
      <c r="F25" s="1">
        <v>1.82</v>
      </c>
      <c r="G25" s="1">
        <v>0</v>
      </c>
      <c r="H25" s="1">
        <v>5</v>
      </c>
      <c r="I25" s="1">
        <v>0</v>
      </c>
      <c r="J25" s="1">
        <v>0.62</v>
      </c>
      <c r="K25" s="1">
        <v>0</v>
      </c>
      <c r="L25" s="1">
        <v>2017</v>
      </c>
      <c r="M25" s="14">
        <f t="shared" si="0"/>
        <v>348.82</v>
      </c>
      <c r="N25" s="14">
        <f t="shared" si="1"/>
        <v>1</v>
      </c>
      <c r="O25" s="14">
        <f t="shared" si="2"/>
        <v>98.18</v>
      </c>
      <c r="P25" s="14">
        <f t="shared" si="3"/>
        <v>332.62</v>
      </c>
      <c r="Q25" s="14">
        <f t="shared" si="4"/>
        <v>83.11</v>
      </c>
      <c r="R25" s="14">
        <f t="shared" si="5"/>
        <v>332.44</v>
      </c>
      <c r="S25" s="14">
        <f t="shared" si="6"/>
        <v>3.32</v>
      </c>
      <c r="T25" s="22">
        <f t="shared" si="7"/>
        <v>29.57</v>
      </c>
      <c r="U25" s="25">
        <v>30</v>
      </c>
      <c r="V25" s="7"/>
      <c r="W25" s="7">
        <f t="shared" si="8"/>
        <v>0.76</v>
      </c>
      <c r="X25" s="7">
        <f t="shared" si="9"/>
        <v>0.22</v>
      </c>
      <c r="Y25" s="7">
        <f t="shared" si="10"/>
        <v>0.02</v>
      </c>
    </row>
    <row r="26" spans="1:25" x14ac:dyDescent="0.25">
      <c r="A26" s="1" t="s">
        <v>426</v>
      </c>
      <c r="B26" s="1">
        <v>100</v>
      </c>
      <c r="C26" s="1">
        <v>147</v>
      </c>
      <c r="D26" s="1">
        <v>26.4</v>
      </c>
      <c r="E26" s="1">
        <v>8.1199999999999992</v>
      </c>
      <c r="F26" s="1">
        <v>1.03</v>
      </c>
      <c r="G26" s="1">
        <v>0</v>
      </c>
      <c r="H26" s="1">
        <v>3</v>
      </c>
      <c r="I26" s="1">
        <v>0</v>
      </c>
      <c r="J26" s="1">
        <v>0.35</v>
      </c>
      <c r="K26" s="1">
        <v>0</v>
      </c>
      <c r="L26" s="1">
        <v>2017</v>
      </c>
      <c r="M26" s="14">
        <f t="shared" si="0"/>
        <v>147.35</v>
      </c>
      <c r="N26" s="14">
        <f t="shared" si="1"/>
        <v>1</v>
      </c>
      <c r="O26" s="14">
        <f t="shared" si="2"/>
        <v>98.97</v>
      </c>
      <c r="P26" s="14">
        <f t="shared" si="3"/>
        <v>137.72999999999999</v>
      </c>
      <c r="Q26" s="14">
        <f t="shared" si="4"/>
        <v>34.519999999999996</v>
      </c>
      <c r="R26" s="14">
        <f t="shared" si="5"/>
        <v>138.07999999999998</v>
      </c>
      <c r="S26" s="14">
        <f t="shared" si="6"/>
        <v>1.38</v>
      </c>
      <c r="T26" s="22">
        <f t="shared" si="7"/>
        <v>71.72</v>
      </c>
      <c r="U26" s="25">
        <v>70</v>
      </c>
      <c r="V26" s="7"/>
      <c r="W26" s="7">
        <f t="shared" si="8"/>
        <v>0.74</v>
      </c>
      <c r="X26" s="7">
        <f t="shared" si="9"/>
        <v>0.23</v>
      </c>
      <c r="Y26" s="7">
        <f t="shared" si="10"/>
        <v>0.03</v>
      </c>
    </row>
    <row r="27" spans="1:25" x14ac:dyDescent="0.25">
      <c r="A27" s="1" t="s">
        <v>427</v>
      </c>
      <c r="B27" s="1">
        <v>100</v>
      </c>
      <c r="C27" s="1">
        <v>162</v>
      </c>
      <c r="D27" s="1">
        <v>28.4</v>
      </c>
      <c r="E27" s="1">
        <v>11.2</v>
      </c>
      <c r="F27" s="1">
        <v>0.3</v>
      </c>
      <c r="G27" s="1"/>
      <c r="H27" s="1"/>
      <c r="I27" s="1"/>
      <c r="J27" s="1"/>
      <c r="K27" s="1">
        <v>0</v>
      </c>
      <c r="L27" s="1">
        <v>2017</v>
      </c>
      <c r="M27" s="14">
        <f t="shared" si="0"/>
        <v>161.09999999999997</v>
      </c>
      <c r="N27" s="14">
        <f t="shared" si="1"/>
        <v>0.99</v>
      </c>
      <c r="O27" s="14">
        <f t="shared" si="2"/>
        <v>99.7</v>
      </c>
      <c r="P27" s="14">
        <f t="shared" si="3"/>
        <v>159.30000000000001</v>
      </c>
      <c r="Q27" s="14">
        <f t="shared" si="4"/>
        <v>39.599999999999994</v>
      </c>
      <c r="R27" s="14">
        <f t="shared" si="5"/>
        <v>158.39999999999998</v>
      </c>
      <c r="S27" s="14">
        <f t="shared" si="6"/>
        <v>1.58</v>
      </c>
      <c r="T27" s="22">
        <f t="shared" si="7"/>
        <v>63.1</v>
      </c>
      <c r="U27" s="25">
        <v>65</v>
      </c>
      <c r="V27" s="7"/>
      <c r="W27" s="7">
        <f t="shared" si="8"/>
        <v>0.71</v>
      </c>
      <c r="X27" s="7">
        <f t="shared" si="9"/>
        <v>0.28000000000000003</v>
      </c>
      <c r="Y27" s="7">
        <f t="shared" si="10"/>
        <v>0.01</v>
      </c>
    </row>
    <row r="28" spans="1:25" x14ac:dyDescent="0.25">
      <c r="A28" s="1" t="s">
        <v>428</v>
      </c>
      <c r="B28" s="1">
        <v>100</v>
      </c>
      <c r="C28" s="1">
        <v>70</v>
      </c>
      <c r="D28" s="1">
        <v>4.7</v>
      </c>
      <c r="E28" s="1">
        <v>4.4000000000000004</v>
      </c>
      <c r="F28" s="1">
        <v>3.6</v>
      </c>
      <c r="G28" s="1"/>
      <c r="H28" s="1">
        <v>135</v>
      </c>
      <c r="I28" s="1"/>
      <c r="J28" s="1"/>
      <c r="K28" s="1">
        <v>0</v>
      </c>
      <c r="L28" s="1">
        <v>2017</v>
      </c>
      <c r="M28" s="14">
        <f t="shared" si="0"/>
        <v>68.800000000000011</v>
      </c>
      <c r="N28" s="14">
        <f t="shared" si="1"/>
        <v>0.98</v>
      </c>
      <c r="O28" s="14">
        <f t="shared" si="2"/>
        <v>96.4</v>
      </c>
      <c r="P28" s="14">
        <f t="shared" si="3"/>
        <v>37.6</v>
      </c>
      <c r="Q28" s="14">
        <f t="shared" si="4"/>
        <v>9.1000000000000014</v>
      </c>
      <c r="R28" s="14">
        <f t="shared" si="5"/>
        <v>36.400000000000006</v>
      </c>
      <c r="S28" s="14">
        <f t="shared" si="6"/>
        <v>0.36</v>
      </c>
      <c r="T28" s="22">
        <f t="shared" si="7"/>
        <v>267.77999999999997</v>
      </c>
      <c r="U28" s="25">
        <v>270</v>
      </c>
      <c r="V28" s="7"/>
      <c r="W28" s="7">
        <f t="shared" si="8"/>
        <v>0.37</v>
      </c>
      <c r="X28" s="7">
        <f t="shared" si="9"/>
        <v>0.35</v>
      </c>
      <c r="Y28" s="7">
        <f t="shared" si="10"/>
        <v>0.28000000000000003</v>
      </c>
    </row>
    <row r="29" spans="1:25" x14ac:dyDescent="0.25">
      <c r="A29" s="1" t="s">
        <v>429</v>
      </c>
      <c r="B29" s="1">
        <v>100</v>
      </c>
      <c r="C29" s="1">
        <v>351</v>
      </c>
      <c r="D29" s="1">
        <v>60.8</v>
      </c>
      <c r="E29" s="1">
        <v>21.9</v>
      </c>
      <c r="F29" s="1">
        <v>1.8</v>
      </c>
      <c r="G29" s="1">
        <v>1.2</v>
      </c>
      <c r="H29" s="1">
        <v>0</v>
      </c>
      <c r="I29" s="1">
        <v>0</v>
      </c>
      <c r="J29" s="1">
        <v>0.42</v>
      </c>
      <c r="K29" s="1">
        <v>0</v>
      </c>
      <c r="L29" s="1">
        <v>2017</v>
      </c>
      <c r="M29" s="14">
        <f t="shared" si="0"/>
        <v>346.99999999999994</v>
      </c>
      <c r="N29" s="14">
        <f t="shared" si="1"/>
        <v>0.99</v>
      </c>
      <c r="O29" s="14">
        <f t="shared" si="2"/>
        <v>98.2</v>
      </c>
      <c r="P29" s="14">
        <f t="shared" si="3"/>
        <v>334.8</v>
      </c>
      <c r="Q29" s="14">
        <f t="shared" si="4"/>
        <v>82.699999999999989</v>
      </c>
      <c r="R29" s="14">
        <f t="shared" si="5"/>
        <v>330.79999999999995</v>
      </c>
      <c r="S29" s="14">
        <f t="shared" si="6"/>
        <v>3.31</v>
      </c>
      <c r="T29" s="22">
        <f t="shared" si="7"/>
        <v>29.67</v>
      </c>
      <c r="U29" s="25">
        <v>30</v>
      </c>
      <c r="V29" s="7"/>
      <c r="W29" s="7">
        <f t="shared" si="8"/>
        <v>0.72</v>
      </c>
      <c r="X29" s="7">
        <f t="shared" si="9"/>
        <v>0.26</v>
      </c>
      <c r="Y29" s="7">
        <f t="shared" si="10"/>
        <v>0.02</v>
      </c>
    </row>
    <row r="30" spans="1:25" x14ac:dyDescent="0.25">
      <c r="A30" s="1" t="s">
        <v>430</v>
      </c>
      <c r="B30" s="1">
        <v>100</v>
      </c>
      <c r="C30" s="1">
        <v>152</v>
      </c>
      <c r="D30" s="1">
        <v>26</v>
      </c>
      <c r="E30" s="1">
        <v>9.6</v>
      </c>
      <c r="F30" s="1">
        <v>0.9</v>
      </c>
      <c r="G30" s="1">
        <v>0.5</v>
      </c>
      <c r="H30" s="1">
        <v>0</v>
      </c>
      <c r="I30" s="1">
        <v>0</v>
      </c>
      <c r="J30" s="1">
        <v>-0.21</v>
      </c>
      <c r="K30" s="1">
        <v>0</v>
      </c>
      <c r="L30" s="1">
        <v>2017</v>
      </c>
      <c r="M30" s="14">
        <f t="shared" si="0"/>
        <v>150.5</v>
      </c>
      <c r="N30" s="14">
        <f t="shared" si="1"/>
        <v>0.99</v>
      </c>
      <c r="O30" s="14">
        <f t="shared" si="2"/>
        <v>99.1</v>
      </c>
      <c r="P30" s="14">
        <f t="shared" si="3"/>
        <v>143.9</v>
      </c>
      <c r="Q30" s="14">
        <f t="shared" si="4"/>
        <v>35.6</v>
      </c>
      <c r="R30" s="14">
        <f t="shared" si="5"/>
        <v>142.4</v>
      </c>
      <c r="S30" s="14">
        <f t="shared" si="6"/>
        <v>1.42</v>
      </c>
      <c r="T30" s="22">
        <f t="shared" si="7"/>
        <v>69.790000000000006</v>
      </c>
      <c r="U30" s="25">
        <v>30</v>
      </c>
      <c r="V30" s="7"/>
      <c r="W30" s="7">
        <f t="shared" si="8"/>
        <v>0.71</v>
      </c>
      <c r="X30" s="7">
        <f t="shared" si="9"/>
        <v>0.26</v>
      </c>
      <c r="Y30" s="7">
        <f t="shared" si="10"/>
        <v>0.02</v>
      </c>
    </row>
    <row r="31" spans="1:25" x14ac:dyDescent="0.25">
      <c r="A31" s="1" t="s">
        <v>431</v>
      </c>
      <c r="B31" s="1">
        <v>20</v>
      </c>
      <c r="C31" s="1">
        <v>67.8</v>
      </c>
      <c r="D31" s="1">
        <v>12.68</v>
      </c>
      <c r="E31" s="1">
        <v>4.3</v>
      </c>
      <c r="F31" s="1">
        <v>0.14000000000000001</v>
      </c>
      <c r="G31" s="1">
        <v>0</v>
      </c>
      <c r="H31" s="1">
        <v>3.6</v>
      </c>
      <c r="I31" s="1">
        <v>0</v>
      </c>
      <c r="J31" s="1">
        <v>0</v>
      </c>
      <c r="K31" s="1">
        <v>0</v>
      </c>
      <c r="L31" s="1">
        <v>2011</v>
      </c>
      <c r="M31" s="14">
        <f t="shared" si="0"/>
        <v>69.180000000000007</v>
      </c>
      <c r="N31" s="14">
        <f t="shared" si="1"/>
        <v>1.02</v>
      </c>
      <c r="O31" s="14">
        <f t="shared" si="2"/>
        <v>19.86</v>
      </c>
      <c r="P31" s="14">
        <f t="shared" si="3"/>
        <v>66.539999999999992</v>
      </c>
      <c r="Q31" s="14">
        <f t="shared" si="4"/>
        <v>16.98</v>
      </c>
      <c r="R31" s="14">
        <f t="shared" si="5"/>
        <v>67.92</v>
      </c>
      <c r="S31" s="14">
        <f t="shared" si="6"/>
        <v>0.68</v>
      </c>
      <c r="T31" s="22">
        <f t="shared" si="7"/>
        <v>29.21</v>
      </c>
      <c r="U31" s="25">
        <v>30</v>
      </c>
      <c r="V31" s="7"/>
      <c r="W31" s="7">
        <f t="shared" si="8"/>
        <v>0.74</v>
      </c>
      <c r="X31" s="7">
        <f t="shared" si="9"/>
        <v>0.25</v>
      </c>
      <c r="Y31" s="7">
        <f t="shared" si="10"/>
        <v>0.01</v>
      </c>
    </row>
    <row r="32" spans="1:25" x14ac:dyDescent="0.25">
      <c r="A32" s="1" t="s">
        <v>432</v>
      </c>
      <c r="B32" s="1">
        <v>100</v>
      </c>
      <c r="C32" s="1">
        <v>410</v>
      </c>
      <c r="D32" s="1">
        <v>30.6</v>
      </c>
      <c r="E32" s="1">
        <v>35</v>
      </c>
      <c r="F32" s="1">
        <v>17.2</v>
      </c>
      <c r="G32" s="1"/>
      <c r="H32" s="1">
        <v>4</v>
      </c>
      <c r="I32" s="1"/>
      <c r="J32" s="1"/>
      <c r="K32" s="1">
        <v>0</v>
      </c>
      <c r="L32" s="1">
        <v>2017</v>
      </c>
      <c r="M32" s="14">
        <f t="shared" si="0"/>
        <v>417.19999999999993</v>
      </c>
      <c r="N32" s="14">
        <f t="shared" si="1"/>
        <v>1.02</v>
      </c>
      <c r="O32" s="14">
        <f t="shared" si="2"/>
        <v>82.8</v>
      </c>
      <c r="P32" s="14">
        <f t="shared" si="3"/>
        <v>255.20000000000002</v>
      </c>
      <c r="Q32" s="14">
        <f t="shared" si="4"/>
        <v>65.599999999999994</v>
      </c>
      <c r="R32" s="14">
        <f t="shared" si="5"/>
        <v>262.39999999999998</v>
      </c>
      <c r="S32" s="14">
        <f t="shared" si="6"/>
        <v>2.62</v>
      </c>
      <c r="T32" s="22">
        <f t="shared" si="7"/>
        <v>31.6</v>
      </c>
      <c r="U32" s="25">
        <v>30</v>
      </c>
      <c r="V32" s="7"/>
      <c r="W32" s="7">
        <f t="shared" si="8"/>
        <v>0.37</v>
      </c>
      <c r="X32" s="7">
        <f t="shared" si="9"/>
        <v>0.42</v>
      </c>
      <c r="Y32" s="7">
        <f t="shared" si="10"/>
        <v>0.21</v>
      </c>
    </row>
    <row r="33" spans="1:25" x14ac:dyDescent="0.25">
      <c r="A33" s="1" t="s">
        <v>433</v>
      </c>
      <c r="B33" s="1">
        <v>100</v>
      </c>
      <c r="C33" s="1">
        <v>363</v>
      </c>
      <c r="D33" s="1">
        <v>67.099999999999994</v>
      </c>
      <c r="E33" s="1">
        <v>20.7</v>
      </c>
      <c r="F33" s="1">
        <v>1.3</v>
      </c>
      <c r="G33" s="1"/>
      <c r="H33" s="1">
        <v>5</v>
      </c>
      <c r="I33" s="1"/>
      <c r="J33" s="1"/>
      <c r="K33" s="1">
        <v>0</v>
      </c>
      <c r="L33" s="1">
        <v>2017</v>
      </c>
      <c r="M33" s="14">
        <f t="shared" si="0"/>
        <v>362.9</v>
      </c>
      <c r="N33" s="14">
        <f t="shared" si="1"/>
        <v>1</v>
      </c>
      <c r="O33" s="14">
        <f t="shared" si="2"/>
        <v>98.7</v>
      </c>
      <c r="P33" s="14">
        <f t="shared" si="3"/>
        <v>351.3</v>
      </c>
      <c r="Q33" s="14">
        <f t="shared" si="4"/>
        <v>87.8</v>
      </c>
      <c r="R33" s="14">
        <f t="shared" si="5"/>
        <v>351.2</v>
      </c>
      <c r="S33" s="14">
        <f t="shared" si="6"/>
        <v>3.51</v>
      </c>
      <c r="T33" s="22">
        <f t="shared" si="7"/>
        <v>28.12</v>
      </c>
      <c r="U33" s="25">
        <v>30</v>
      </c>
      <c r="V33" s="7"/>
      <c r="W33" s="7">
        <f t="shared" si="8"/>
        <v>0.75</v>
      </c>
      <c r="X33" s="7">
        <f t="shared" si="9"/>
        <v>0.23</v>
      </c>
      <c r="Y33" s="7">
        <f t="shared" si="10"/>
        <v>0.01</v>
      </c>
    </row>
    <row r="34" spans="1:25" x14ac:dyDescent="0.25">
      <c r="A34" s="1" t="s">
        <v>434</v>
      </c>
      <c r="B34" s="1">
        <v>100</v>
      </c>
      <c r="C34" s="1">
        <v>122</v>
      </c>
      <c r="D34" s="1">
        <v>20.78</v>
      </c>
      <c r="E34" s="1">
        <v>7.27</v>
      </c>
      <c r="F34" s="1">
        <v>1.1000000000000001</v>
      </c>
      <c r="G34" s="1">
        <v>0</v>
      </c>
      <c r="H34" s="1">
        <v>2</v>
      </c>
      <c r="I34" s="1">
        <v>0</v>
      </c>
      <c r="J34" s="1">
        <v>0.22</v>
      </c>
      <c r="K34" s="1">
        <v>0</v>
      </c>
      <c r="L34" s="1">
        <v>2017</v>
      </c>
      <c r="M34" s="14">
        <f t="shared" si="0"/>
        <v>122.10000000000001</v>
      </c>
      <c r="N34" s="14">
        <f t="shared" si="1"/>
        <v>1</v>
      </c>
      <c r="O34" s="14">
        <f t="shared" si="2"/>
        <v>98.9</v>
      </c>
      <c r="P34" s="14">
        <f t="shared" si="3"/>
        <v>112.1</v>
      </c>
      <c r="Q34" s="14">
        <f t="shared" si="4"/>
        <v>28.05</v>
      </c>
      <c r="R34" s="14">
        <f t="shared" si="5"/>
        <v>112.2</v>
      </c>
      <c r="S34" s="14">
        <f t="shared" si="6"/>
        <v>1.1200000000000001</v>
      </c>
      <c r="T34" s="22">
        <f t="shared" si="7"/>
        <v>88.3</v>
      </c>
      <c r="U34" s="25">
        <v>90</v>
      </c>
      <c r="V34" s="7"/>
      <c r="W34" s="7">
        <f t="shared" si="8"/>
        <v>0.71</v>
      </c>
      <c r="X34" s="7">
        <f t="shared" si="9"/>
        <v>0.25</v>
      </c>
      <c r="Y34" s="7">
        <f t="shared" si="10"/>
        <v>0.04</v>
      </c>
    </row>
    <row r="35" spans="1:25" x14ac:dyDescent="0.25">
      <c r="A35" s="1" t="s">
        <v>435</v>
      </c>
      <c r="B35" s="1">
        <v>100</v>
      </c>
      <c r="C35" s="1">
        <v>114</v>
      </c>
      <c r="D35" s="1">
        <v>19.510000000000002</v>
      </c>
      <c r="E35" s="1">
        <v>7.92</v>
      </c>
      <c r="F35" s="1">
        <v>0.44</v>
      </c>
      <c r="G35" s="1">
        <v>0</v>
      </c>
      <c r="H35" s="1">
        <v>0</v>
      </c>
      <c r="I35" s="1">
        <v>0</v>
      </c>
      <c r="J35" s="1">
        <v>0.16</v>
      </c>
      <c r="K35" s="1">
        <v>0</v>
      </c>
      <c r="L35" s="1">
        <v>2017</v>
      </c>
      <c r="M35" s="14">
        <f t="shared" si="0"/>
        <v>113.67999999999999</v>
      </c>
      <c r="N35" s="14">
        <f t="shared" si="1"/>
        <v>1</v>
      </c>
      <c r="O35" s="14">
        <f t="shared" si="2"/>
        <v>99.56</v>
      </c>
      <c r="P35" s="14">
        <f t="shared" si="3"/>
        <v>110.04</v>
      </c>
      <c r="Q35" s="14">
        <f t="shared" si="4"/>
        <v>27.43</v>
      </c>
      <c r="R35" s="14">
        <f t="shared" si="5"/>
        <v>109.72</v>
      </c>
      <c r="S35" s="14">
        <f t="shared" si="6"/>
        <v>1.1000000000000001</v>
      </c>
      <c r="T35" s="22">
        <f t="shared" si="7"/>
        <v>90.51</v>
      </c>
      <c r="U35" s="25">
        <v>90</v>
      </c>
      <c r="V35" s="7"/>
      <c r="W35" s="7">
        <f t="shared" si="8"/>
        <v>0.7</v>
      </c>
      <c r="X35" s="7">
        <f t="shared" si="9"/>
        <v>0.28000000000000003</v>
      </c>
      <c r="Y35" s="7">
        <f t="shared" si="10"/>
        <v>0.02</v>
      </c>
    </row>
    <row r="36" spans="1:25" x14ac:dyDescent="0.25">
      <c r="A36" s="1" t="s">
        <v>436</v>
      </c>
      <c r="B36" s="1">
        <v>100</v>
      </c>
      <c r="C36" s="1">
        <v>344</v>
      </c>
      <c r="D36" s="1">
        <v>57.4</v>
      </c>
      <c r="E36" s="1">
        <v>26.3</v>
      </c>
      <c r="F36" s="1">
        <v>1</v>
      </c>
      <c r="G36" s="1"/>
      <c r="H36" s="1">
        <v>5</v>
      </c>
      <c r="I36" s="1"/>
      <c r="J36" s="1"/>
      <c r="K36" s="1">
        <v>0</v>
      </c>
      <c r="L36" s="1">
        <v>2017</v>
      </c>
      <c r="M36" s="14">
        <f t="shared" si="0"/>
        <v>343.8</v>
      </c>
      <c r="N36" s="14">
        <f t="shared" si="1"/>
        <v>1</v>
      </c>
      <c r="O36" s="14">
        <f t="shared" si="2"/>
        <v>99</v>
      </c>
      <c r="P36" s="14">
        <f t="shared" si="3"/>
        <v>335</v>
      </c>
      <c r="Q36" s="14">
        <f t="shared" si="4"/>
        <v>83.7</v>
      </c>
      <c r="R36" s="14">
        <f t="shared" si="5"/>
        <v>334.8</v>
      </c>
      <c r="S36" s="14">
        <f t="shared" si="6"/>
        <v>3.35</v>
      </c>
      <c r="T36" s="22">
        <f t="shared" si="7"/>
        <v>29.55</v>
      </c>
      <c r="U36" s="25">
        <v>30</v>
      </c>
      <c r="V36" s="7"/>
      <c r="W36" s="7">
        <f t="shared" si="8"/>
        <v>0.68</v>
      </c>
      <c r="X36" s="7">
        <f t="shared" si="9"/>
        <v>0.31</v>
      </c>
      <c r="Y36" s="7">
        <f t="shared" si="10"/>
        <v>0.01</v>
      </c>
    </row>
    <row r="37" spans="1:25" x14ac:dyDescent="0.25">
      <c r="A37" s="1" t="s">
        <v>437</v>
      </c>
      <c r="B37" s="1">
        <v>100</v>
      </c>
      <c r="C37" s="1">
        <v>125</v>
      </c>
      <c r="D37" s="1">
        <v>21.5</v>
      </c>
      <c r="E37" s="1">
        <v>9</v>
      </c>
      <c r="F37" s="1">
        <v>0.3</v>
      </c>
      <c r="G37" s="1"/>
      <c r="H37" s="1">
        <v>3</v>
      </c>
      <c r="I37" s="1"/>
      <c r="J37" s="1"/>
      <c r="K37" s="1">
        <v>0</v>
      </c>
      <c r="L37" s="1">
        <v>2017</v>
      </c>
      <c r="M37" s="14">
        <f t="shared" si="0"/>
        <v>124.7</v>
      </c>
      <c r="N37" s="14">
        <f t="shared" si="1"/>
        <v>1</v>
      </c>
      <c r="O37" s="14">
        <f t="shared" si="2"/>
        <v>99.7</v>
      </c>
      <c r="P37" s="14">
        <f t="shared" si="3"/>
        <v>122.3</v>
      </c>
      <c r="Q37" s="14">
        <f t="shared" si="4"/>
        <v>30.5</v>
      </c>
      <c r="R37" s="14">
        <f t="shared" si="5"/>
        <v>122</v>
      </c>
      <c r="S37" s="14">
        <f t="shared" si="6"/>
        <v>1.22</v>
      </c>
      <c r="T37" s="22">
        <f t="shared" si="7"/>
        <v>81.72</v>
      </c>
      <c r="U37" s="25">
        <v>80</v>
      </c>
      <c r="V37" s="7"/>
      <c r="W37" s="7">
        <f t="shared" si="8"/>
        <v>0.7</v>
      </c>
      <c r="X37" s="7">
        <f t="shared" si="9"/>
        <v>0.28999999999999998</v>
      </c>
      <c r="Y37" s="7">
        <f t="shared" si="10"/>
        <v>0.01</v>
      </c>
    </row>
    <row r="38" spans="1:25" x14ac:dyDescent="0.25">
      <c r="A38" s="1" t="s">
        <v>438</v>
      </c>
      <c r="B38" s="1">
        <v>3</v>
      </c>
      <c r="C38" s="1">
        <v>10.44</v>
      </c>
      <c r="D38" s="1">
        <v>1.68</v>
      </c>
      <c r="E38" s="1">
        <v>0.78</v>
      </c>
      <c r="F38" s="1">
        <v>0.06</v>
      </c>
      <c r="G38" s="1">
        <v>0</v>
      </c>
      <c r="H38" s="1">
        <v>0.03</v>
      </c>
      <c r="I38" s="1">
        <v>0</v>
      </c>
      <c r="J38" s="1">
        <v>0</v>
      </c>
      <c r="K38" s="1">
        <v>0</v>
      </c>
      <c r="L38" s="1">
        <v>2011</v>
      </c>
      <c r="M38" s="14">
        <f t="shared" si="0"/>
        <v>10.379999999999999</v>
      </c>
      <c r="N38" s="14">
        <f t="shared" si="1"/>
        <v>0.99</v>
      </c>
      <c r="O38" s="14">
        <f t="shared" si="2"/>
        <v>2.94</v>
      </c>
      <c r="P38" s="14">
        <f t="shared" si="3"/>
        <v>9.8999999999999986</v>
      </c>
      <c r="Q38" s="14">
        <f t="shared" si="4"/>
        <v>2.46</v>
      </c>
      <c r="R38" s="14">
        <f t="shared" si="5"/>
        <v>9.84</v>
      </c>
      <c r="S38" s="14">
        <f t="shared" si="6"/>
        <v>0.1</v>
      </c>
      <c r="T38" s="22">
        <f t="shared" si="7"/>
        <v>29.4</v>
      </c>
      <c r="U38" s="25">
        <v>30</v>
      </c>
      <c r="V38" s="7"/>
      <c r="W38" s="7">
        <f t="shared" si="8"/>
        <v>0.67</v>
      </c>
      <c r="X38" s="7">
        <f t="shared" si="9"/>
        <v>0.31</v>
      </c>
      <c r="Y38" s="7">
        <f t="shared" si="10"/>
        <v>0.02</v>
      </c>
    </row>
    <row r="39" spans="1:25" x14ac:dyDescent="0.25">
      <c r="A39" s="1" t="s">
        <v>439</v>
      </c>
      <c r="B39" s="1">
        <v>100</v>
      </c>
      <c r="C39" s="1">
        <v>110</v>
      </c>
      <c r="D39" s="1">
        <v>19.649999999999999</v>
      </c>
      <c r="E39" s="1">
        <v>7.6</v>
      </c>
      <c r="F39" s="1">
        <v>0.4</v>
      </c>
      <c r="G39" s="1">
        <v>1.82</v>
      </c>
      <c r="H39" s="1">
        <v>5</v>
      </c>
      <c r="I39" s="1">
        <v>0</v>
      </c>
      <c r="J39" s="1">
        <v>7.0000000000000007E-2</v>
      </c>
      <c r="K39" s="1">
        <v>0</v>
      </c>
      <c r="L39" s="1">
        <v>2017</v>
      </c>
      <c r="M39" s="14">
        <f t="shared" si="0"/>
        <v>112.6</v>
      </c>
      <c r="N39" s="14">
        <f t="shared" si="1"/>
        <v>1.02</v>
      </c>
      <c r="O39" s="14">
        <f t="shared" si="2"/>
        <v>99.6</v>
      </c>
      <c r="P39" s="14">
        <f t="shared" si="3"/>
        <v>106.4</v>
      </c>
      <c r="Q39" s="14">
        <f t="shared" si="4"/>
        <v>27.25</v>
      </c>
      <c r="R39" s="14">
        <f t="shared" si="5"/>
        <v>109</v>
      </c>
      <c r="S39" s="14">
        <f t="shared" si="6"/>
        <v>1.0900000000000001</v>
      </c>
      <c r="T39" s="22">
        <f t="shared" si="7"/>
        <v>91.38</v>
      </c>
      <c r="U39" s="25">
        <v>90</v>
      </c>
      <c r="V39" s="7"/>
      <c r="W39" s="7">
        <f t="shared" si="8"/>
        <v>0.71</v>
      </c>
      <c r="X39" s="7">
        <f t="shared" si="9"/>
        <v>0.27</v>
      </c>
      <c r="Y39" s="7">
        <f t="shared" si="10"/>
        <v>0.01</v>
      </c>
    </row>
    <row r="40" spans="1:25" x14ac:dyDescent="0.25">
      <c r="A40" s="1" t="s">
        <v>440</v>
      </c>
      <c r="B40" s="1">
        <v>100</v>
      </c>
      <c r="C40" s="1">
        <v>341</v>
      </c>
      <c r="D40" s="1">
        <v>58.29</v>
      </c>
      <c r="E40" s="1">
        <v>26.12</v>
      </c>
      <c r="F40" s="1">
        <v>1.53</v>
      </c>
      <c r="G40" s="1">
        <v>5.7</v>
      </c>
      <c r="H40" s="1">
        <v>13</v>
      </c>
      <c r="I40" s="1">
        <v>0</v>
      </c>
      <c r="J40" s="1">
        <v>0.25</v>
      </c>
      <c r="K40" s="1">
        <v>0</v>
      </c>
      <c r="L40" s="1">
        <v>2017</v>
      </c>
      <c r="M40" s="14">
        <f t="shared" si="0"/>
        <v>351.40999999999997</v>
      </c>
      <c r="N40" s="14">
        <f t="shared" si="1"/>
        <v>1.03</v>
      </c>
      <c r="O40" s="14">
        <f t="shared" si="2"/>
        <v>98.47</v>
      </c>
      <c r="P40" s="14">
        <f t="shared" si="3"/>
        <v>327.23</v>
      </c>
      <c r="Q40" s="14">
        <f t="shared" si="4"/>
        <v>84.41</v>
      </c>
      <c r="R40" s="14">
        <f t="shared" si="5"/>
        <v>337.64</v>
      </c>
      <c r="S40" s="14">
        <f t="shared" si="6"/>
        <v>3.38</v>
      </c>
      <c r="T40" s="22">
        <f t="shared" si="7"/>
        <v>29.13</v>
      </c>
      <c r="U40" s="25">
        <v>30</v>
      </c>
      <c r="V40" s="7"/>
      <c r="W40" s="7">
        <f t="shared" si="8"/>
        <v>0.68</v>
      </c>
      <c r="X40" s="7">
        <f t="shared" si="9"/>
        <v>0.3</v>
      </c>
      <c r="Y40" s="7">
        <f t="shared" si="10"/>
        <v>0.02</v>
      </c>
    </row>
    <row r="41" spans="1:25" x14ac:dyDescent="0.25">
      <c r="A41" s="1" t="s">
        <v>441</v>
      </c>
      <c r="B41" s="1">
        <v>100</v>
      </c>
      <c r="C41" s="1">
        <v>403</v>
      </c>
      <c r="D41" s="1">
        <v>30.59</v>
      </c>
      <c r="E41" s="1">
        <v>37.32</v>
      </c>
      <c r="F41" s="1">
        <v>14.61</v>
      </c>
      <c r="G41" s="1">
        <v>6.03</v>
      </c>
      <c r="H41" s="1">
        <v>2</v>
      </c>
      <c r="I41" s="1">
        <v>0</v>
      </c>
      <c r="J41" s="1">
        <v>2.15</v>
      </c>
      <c r="K41" s="1">
        <v>0</v>
      </c>
      <c r="L41" s="1">
        <v>2017</v>
      </c>
      <c r="M41" s="14">
        <f t="shared" si="0"/>
        <v>403.13</v>
      </c>
      <c r="N41" s="14">
        <f t="shared" si="1"/>
        <v>1</v>
      </c>
      <c r="O41" s="14">
        <f t="shared" si="2"/>
        <v>85.39</v>
      </c>
      <c r="P41" s="14">
        <f t="shared" si="3"/>
        <v>271.51</v>
      </c>
      <c r="Q41" s="14">
        <f t="shared" si="4"/>
        <v>67.91</v>
      </c>
      <c r="R41" s="14">
        <f t="shared" si="5"/>
        <v>271.64</v>
      </c>
      <c r="S41" s="14">
        <f t="shared" si="6"/>
        <v>2.72</v>
      </c>
      <c r="T41" s="22">
        <f t="shared" si="7"/>
        <v>31.39</v>
      </c>
      <c r="U41" s="25">
        <v>30</v>
      </c>
      <c r="V41" s="7"/>
      <c r="W41" s="7">
        <f t="shared" si="8"/>
        <v>0.37</v>
      </c>
      <c r="X41" s="7">
        <f t="shared" si="9"/>
        <v>0.45</v>
      </c>
      <c r="Y41" s="7">
        <f t="shared" si="10"/>
        <v>0.18</v>
      </c>
    </row>
    <row r="42" spans="1:25" x14ac:dyDescent="0.25">
      <c r="A42" s="1" t="s">
        <v>442</v>
      </c>
      <c r="B42" s="1">
        <v>100</v>
      </c>
      <c r="C42" s="1">
        <v>271</v>
      </c>
      <c r="D42" s="1">
        <v>39.1</v>
      </c>
      <c r="E42" s="1">
        <v>19.3</v>
      </c>
      <c r="F42" s="1">
        <v>4.2</v>
      </c>
      <c r="G42" s="1"/>
      <c r="H42" s="1">
        <v>1067</v>
      </c>
      <c r="I42" s="1"/>
      <c r="J42" s="1"/>
      <c r="K42" s="1">
        <v>0</v>
      </c>
      <c r="L42" s="1">
        <v>2017</v>
      </c>
      <c r="M42" s="14">
        <f t="shared" si="0"/>
        <v>271.40000000000003</v>
      </c>
      <c r="N42" s="14">
        <f t="shared" si="1"/>
        <v>1</v>
      </c>
      <c r="O42" s="14">
        <f t="shared" si="2"/>
        <v>95.8</v>
      </c>
      <c r="P42" s="14">
        <f t="shared" si="3"/>
        <v>233.2</v>
      </c>
      <c r="Q42" s="14">
        <f t="shared" si="4"/>
        <v>58.400000000000006</v>
      </c>
      <c r="R42" s="14">
        <f t="shared" si="5"/>
        <v>233.60000000000002</v>
      </c>
      <c r="S42" s="14">
        <f t="shared" si="6"/>
        <v>2.34</v>
      </c>
      <c r="T42" s="22">
        <f t="shared" si="7"/>
        <v>40.94</v>
      </c>
      <c r="U42" s="25">
        <v>40</v>
      </c>
      <c r="V42" s="7"/>
      <c r="W42" s="7">
        <f t="shared" si="8"/>
        <v>0.62</v>
      </c>
      <c r="X42" s="7">
        <f t="shared" si="9"/>
        <v>0.31</v>
      </c>
      <c r="Y42" s="7">
        <f t="shared" si="10"/>
        <v>7.0000000000000007E-2</v>
      </c>
    </row>
    <row r="43" spans="1:25" x14ac:dyDescent="0.25">
      <c r="A43" s="1" t="s">
        <v>443</v>
      </c>
      <c r="B43" s="1">
        <v>100</v>
      </c>
      <c r="C43" s="1">
        <v>155</v>
      </c>
      <c r="D43" s="1">
        <v>27.1</v>
      </c>
      <c r="E43" s="1">
        <v>9.8000000000000007</v>
      </c>
      <c r="F43" s="1">
        <v>0.6</v>
      </c>
      <c r="G43" s="1">
        <v>0</v>
      </c>
      <c r="H43" s="1">
        <v>3</v>
      </c>
      <c r="I43" s="1">
        <v>0</v>
      </c>
      <c r="J43" s="1">
        <v>-7.0000000000000007E-2</v>
      </c>
      <c r="K43" s="1">
        <v>0</v>
      </c>
      <c r="L43" s="1">
        <v>2017</v>
      </c>
      <c r="M43" s="14">
        <f t="shared" si="0"/>
        <v>153.00000000000003</v>
      </c>
      <c r="N43" s="14">
        <f t="shared" si="1"/>
        <v>0.99</v>
      </c>
      <c r="O43" s="14">
        <f t="shared" si="2"/>
        <v>99.4</v>
      </c>
      <c r="P43" s="14">
        <f t="shared" si="3"/>
        <v>149.6</v>
      </c>
      <c r="Q43" s="14">
        <f t="shared" si="4"/>
        <v>36.900000000000006</v>
      </c>
      <c r="R43" s="14">
        <f t="shared" si="5"/>
        <v>147.60000000000002</v>
      </c>
      <c r="S43" s="14">
        <f t="shared" si="6"/>
        <v>1.48</v>
      </c>
      <c r="T43" s="22">
        <f t="shared" si="7"/>
        <v>67.16</v>
      </c>
      <c r="U43" s="25">
        <v>65</v>
      </c>
      <c r="V43" s="7"/>
      <c r="W43" s="7">
        <f t="shared" si="8"/>
        <v>0.72</v>
      </c>
      <c r="X43" s="7">
        <f t="shared" si="9"/>
        <v>0.26</v>
      </c>
      <c r="Y43" s="7">
        <f t="shared" si="10"/>
        <v>0.02</v>
      </c>
    </row>
    <row r="44" spans="1:25" x14ac:dyDescent="0.25">
      <c r="A44" s="1" t="s">
        <v>444</v>
      </c>
      <c r="B44" s="1">
        <v>100</v>
      </c>
      <c r="C44" s="1">
        <v>347</v>
      </c>
      <c r="D44" s="1">
        <v>64.400000000000006</v>
      </c>
      <c r="E44" s="1">
        <v>21.6</v>
      </c>
      <c r="F44" s="1">
        <v>0.3</v>
      </c>
      <c r="G44" s="1"/>
      <c r="H44" s="1">
        <v>20</v>
      </c>
      <c r="I44" s="1"/>
      <c r="J44" s="1"/>
      <c r="K44" s="1">
        <v>0</v>
      </c>
      <c r="L44" s="1">
        <v>2017</v>
      </c>
      <c r="M44" s="14">
        <f t="shared" si="0"/>
        <v>346.7</v>
      </c>
      <c r="N44" s="14">
        <f t="shared" si="1"/>
        <v>1</v>
      </c>
      <c r="O44" s="14">
        <f t="shared" si="2"/>
        <v>99.7</v>
      </c>
      <c r="P44" s="14">
        <f t="shared" si="3"/>
        <v>344.3</v>
      </c>
      <c r="Q44" s="14">
        <f t="shared" si="4"/>
        <v>86</v>
      </c>
      <c r="R44" s="14">
        <f t="shared" si="5"/>
        <v>344</v>
      </c>
      <c r="S44" s="14">
        <f t="shared" si="6"/>
        <v>3.44</v>
      </c>
      <c r="T44" s="22">
        <f t="shared" si="7"/>
        <v>28.98</v>
      </c>
      <c r="U44" s="25">
        <v>30</v>
      </c>
      <c r="V44" s="7"/>
      <c r="W44" s="7">
        <f t="shared" si="8"/>
        <v>0.75</v>
      </c>
      <c r="X44" s="7">
        <f t="shared" si="9"/>
        <v>0.25</v>
      </c>
      <c r="Y44" s="7">
        <f t="shared" si="10"/>
        <v>0</v>
      </c>
    </row>
    <row r="45" spans="1:25" x14ac:dyDescent="0.25">
      <c r="A45" s="1" t="s">
        <v>445</v>
      </c>
      <c r="B45" s="1">
        <v>100</v>
      </c>
      <c r="C45" s="1">
        <v>143</v>
      </c>
      <c r="D45" s="1">
        <v>26.4</v>
      </c>
      <c r="E45" s="1">
        <v>9.1999999999999993</v>
      </c>
      <c r="F45" s="1">
        <v>0.1</v>
      </c>
      <c r="G45" s="1"/>
      <c r="H45" s="1">
        <v>3</v>
      </c>
      <c r="I45" s="1"/>
      <c r="J45" s="1"/>
      <c r="K45" s="1">
        <v>0</v>
      </c>
      <c r="L45" s="1">
        <v>2017</v>
      </c>
      <c r="M45" s="14">
        <f t="shared" si="0"/>
        <v>143.29999999999998</v>
      </c>
      <c r="N45" s="14">
        <f t="shared" si="1"/>
        <v>1</v>
      </c>
      <c r="O45" s="14">
        <f t="shared" si="2"/>
        <v>99.9</v>
      </c>
      <c r="P45" s="14">
        <f t="shared" si="3"/>
        <v>142.1</v>
      </c>
      <c r="Q45" s="14">
        <f t="shared" si="4"/>
        <v>35.599999999999994</v>
      </c>
      <c r="R45" s="14">
        <f t="shared" si="5"/>
        <v>142.39999999999998</v>
      </c>
      <c r="S45" s="14">
        <f t="shared" si="6"/>
        <v>1.42</v>
      </c>
      <c r="T45" s="22">
        <f t="shared" si="7"/>
        <v>70.349999999999994</v>
      </c>
      <c r="U45" s="25">
        <v>70</v>
      </c>
      <c r="V45" s="7"/>
      <c r="W45" s="7">
        <f t="shared" si="8"/>
        <v>0.74</v>
      </c>
      <c r="X45" s="7">
        <f t="shared" si="9"/>
        <v>0.26</v>
      </c>
      <c r="Y45" s="7">
        <f t="shared" si="10"/>
        <v>0</v>
      </c>
    </row>
    <row r="46" spans="1:25" x14ac:dyDescent="0.25">
      <c r="A46" s="1" t="s">
        <v>446</v>
      </c>
      <c r="B46" s="1">
        <v>100</v>
      </c>
      <c r="C46" s="1">
        <v>352</v>
      </c>
      <c r="D46" s="1">
        <v>68.400000000000006</v>
      </c>
      <c r="E46" s="1">
        <v>19.3</v>
      </c>
      <c r="F46" s="1">
        <v>0.1</v>
      </c>
      <c r="G46" s="1"/>
      <c r="H46" s="1">
        <v>1</v>
      </c>
      <c r="I46" s="1"/>
      <c r="J46" s="1"/>
      <c r="K46" s="1">
        <v>0</v>
      </c>
      <c r="L46" s="1">
        <v>2017</v>
      </c>
      <c r="M46" s="14">
        <f t="shared" si="0"/>
        <v>351.7</v>
      </c>
      <c r="N46" s="14">
        <f t="shared" si="1"/>
        <v>1</v>
      </c>
      <c r="O46" s="14">
        <f t="shared" si="2"/>
        <v>99.9</v>
      </c>
      <c r="P46" s="14">
        <f t="shared" si="3"/>
        <v>351.1</v>
      </c>
      <c r="Q46" s="14">
        <f t="shared" si="4"/>
        <v>87.7</v>
      </c>
      <c r="R46" s="14">
        <f t="shared" si="5"/>
        <v>350.8</v>
      </c>
      <c r="S46" s="14">
        <f t="shared" si="6"/>
        <v>3.51</v>
      </c>
      <c r="T46" s="22">
        <f t="shared" si="7"/>
        <v>28.46</v>
      </c>
      <c r="U46" s="25">
        <v>30</v>
      </c>
      <c r="V46" s="7"/>
      <c r="W46" s="7">
        <f t="shared" si="8"/>
        <v>0.78</v>
      </c>
      <c r="X46" s="7">
        <f t="shared" si="9"/>
        <v>0.22</v>
      </c>
      <c r="Y46" s="7">
        <f t="shared" si="10"/>
        <v>0</v>
      </c>
    </row>
    <row r="47" spans="1:25" x14ac:dyDescent="0.25">
      <c r="A47" s="1" t="s">
        <v>447</v>
      </c>
      <c r="B47" s="1">
        <v>100</v>
      </c>
      <c r="C47" s="1">
        <v>198</v>
      </c>
      <c r="D47" s="1">
        <v>37.700000000000003</v>
      </c>
      <c r="E47" s="1">
        <v>11.3</v>
      </c>
      <c r="F47" s="1">
        <v>0.2</v>
      </c>
      <c r="G47" s="1"/>
      <c r="H47" s="1">
        <v>0</v>
      </c>
      <c r="I47" s="1"/>
      <c r="J47" s="1"/>
      <c r="K47" s="1">
        <v>0</v>
      </c>
      <c r="L47" s="1">
        <v>2017</v>
      </c>
      <c r="M47" s="14">
        <f t="shared" si="0"/>
        <v>197.8</v>
      </c>
      <c r="N47" s="14">
        <f t="shared" si="1"/>
        <v>1</v>
      </c>
      <c r="O47" s="14">
        <f t="shared" si="2"/>
        <v>99.8</v>
      </c>
      <c r="P47" s="14">
        <f t="shared" si="3"/>
        <v>196.2</v>
      </c>
      <c r="Q47" s="14">
        <f t="shared" si="4"/>
        <v>49</v>
      </c>
      <c r="R47" s="14">
        <f t="shared" si="5"/>
        <v>196</v>
      </c>
      <c r="S47" s="14">
        <f t="shared" si="6"/>
        <v>1.96</v>
      </c>
      <c r="T47" s="22">
        <f t="shared" si="7"/>
        <v>50.92</v>
      </c>
      <c r="U47" s="25">
        <v>50</v>
      </c>
      <c r="V47" s="7"/>
      <c r="W47" s="7">
        <f t="shared" si="8"/>
        <v>0.77</v>
      </c>
      <c r="X47" s="7">
        <f t="shared" si="9"/>
        <v>0.23</v>
      </c>
      <c r="Y47" s="7">
        <f t="shared" si="10"/>
        <v>0</v>
      </c>
    </row>
    <row r="48" spans="1:25" x14ac:dyDescent="0.25">
      <c r="A48" s="1" t="s">
        <v>448</v>
      </c>
      <c r="B48" s="1">
        <v>100</v>
      </c>
      <c r="C48" s="1">
        <v>350</v>
      </c>
      <c r="D48" s="1">
        <v>63.3</v>
      </c>
      <c r="E48" s="1">
        <v>21.9</v>
      </c>
      <c r="F48" s="1">
        <v>1</v>
      </c>
      <c r="G48" s="1"/>
      <c r="H48" s="1">
        <v>1</v>
      </c>
      <c r="I48" s="1"/>
      <c r="J48" s="1"/>
      <c r="K48" s="1">
        <v>0</v>
      </c>
      <c r="L48" s="1">
        <v>2017</v>
      </c>
      <c r="M48" s="14">
        <f t="shared" si="0"/>
        <v>349.79999999999995</v>
      </c>
      <c r="N48" s="14">
        <f t="shared" si="1"/>
        <v>1</v>
      </c>
      <c r="O48" s="14">
        <f t="shared" si="2"/>
        <v>99</v>
      </c>
      <c r="P48" s="14">
        <f t="shared" si="3"/>
        <v>341</v>
      </c>
      <c r="Q48" s="14">
        <f t="shared" si="4"/>
        <v>85.199999999999989</v>
      </c>
      <c r="R48" s="14">
        <f t="shared" si="5"/>
        <v>340.79999999999995</v>
      </c>
      <c r="S48" s="14">
        <f t="shared" si="6"/>
        <v>3.41</v>
      </c>
      <c r="T48" s="22">
        <f t="shared" si="7"/>
        <v>29.03</v>
      </c>
      <c r="U48" s="25">
        <v>30</v>
      </c>
      <c r="V48" s="7"/>
      <c r="W48" s="7">
        <f t="shared" si="8"/>
        <v>0.73</v>
      </c>
      <c r="X48" s="7">
        <f t="shared" si="9"/>
        <v>0.25</v>
      </c>
      <c r="Y48" s="7">
        <f t="shared" si="10"/>
        <v>0.01</v>
      </c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1"/>
  <sheetViews>
    <sheetView workbookViewId="0">
      <selection activeCell="I9" sqref="I9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449</v>
      </c>
      <c r="B2" s="1">
        <v>100</v>
      </c>
      <c r="C2" s="1">
        <v>659</v>
      </c>
      <c r="D2" s="1">
        <v>13</v>
      </c>
      <c r="E2" s="1">
        <v>20</v>
      </c>
      <c r="F2" s="1">
        <v>59</v>
      </c>
      <c r="G2" s="1"/>
      <c r="H2" s="1"/>
      <c r="I2" s="1"/>
      <c r="J2" s="1"/>
      <c r="K2" s="1">
        <v>0</v>
      </c>
      <c r="L2" s="1">
        <v>2017</v>
      </c>
    </row>
    <row r="3" spans="1:12" x14ac:dyDescent="0.25">
      <c r="A3" s="1" t="s">
        <v>450</v>
      </c>
      <c r="B3" s="1">
        <v>100</v>
      </c>
      <c r="C3" s="1">
        <v>684</v>
      </c>
      <c r="D3" s="1">
        <v>14</v>
      </c>
      <c r="E3" s="1">
        <v>14</v>
      </c>
      <c r="F3" s="1">
        <v>69</v>
      </c>
      <c r="G3" s="1">
        <v>4</v>
      </c>
      <c r="H3" s="1">
        <v>35</v>
      </c>
      <c r="I3" s="1">
        <v>0</v>
      </c>
      <c r="J3" s="1">
        <v>6</v>
      </c>
      <c r="K3" s="1">
        <v>0</v>
      </c>
      <c r="L3" s="1">
        <v>2017</v>
      </c>
    </row>
    <row r="4" spans="1:12" x14ac:dyDescent="0.25">
      <c r="A4" s="1" t="s">
        <v>451</v>
      </c>
      <c r="B4" s="1">
        <v>100</v>
      </c>
      <c r="C4" s="1">
        <v>304</v>
      </c>
      <c r="D4" s="1">
        <v>84</v>
      </c>
      <c r="E4" s="1">
        <v>1</v>
      </c>
      <c r="F4" s="1">
        <v>1</v>
      </c>
      <c r="G4" s="1"/>
      <c r="H4" s="1">
        <v>2</v>
      </c>
      <c r="I4" s="1"/>
      <c r="J4" s="1"/>
      <c r="K4" s="1">
        <v>0</v>
      </c>
      <c r="L4" s="1">
        <v>2017</v>
      </c>
    </row>
    <row r="5" spans="1:12" x14ac:dyDescent="0.25">
      <c r="A5" s="1" t="s">
        <v>452</v>
      </c>
      <c r="B5" s="1">
        <v>100</v>
      </c>
      <c r="C5" s="1">
        <v>38</v>
      </c>
      <c r="D5" s="1">
        <v>10.199999999999999</v>
      </c>
      <c r="E5" s="1">
        <v>0.2</v>
      </c>
      <c r="F5" s="1">
        <v>0.2</v>
      </c>
      <c r="G5" s="1"/>
      <c r="H5" s="1">
        <v>55</v>
      </c>
      <c r="I5" s="1"/>
      <c r="J5" s="1"/>
      <c r="K5" s="1">
        <v>0</v>
      </c>
      <c r="L5" s="1">
        <v>2017</v>
      </c>
    </row>
    <row r="6" spans="1:12" x14ac:dyDescent="0.25">
      <c r="A6" s="1" t="s">
        <v>453</v>
      </c>
      <c r="B6" s="1">
        <v>100</v>
      </c>
      <c r="C6" s="1">
        <v>205</v>
      </c>
      <c r="D6" s="1">
        <v>47</v>
      </c>
      <c r="E6" s="1">
        <v>4</v>
      </c>
      <c r="F6" s="1">
        <v>3</v>
      </c>
      <c r="G6" s="1"/>
      <c r="H6" s="1"/>
      <c r="I6" s="1"/>
      <c r="J6" s="1"/>
      <c r="K6" s="1">
        <v>0</v>
      </c>
      <c r="L6" s="1">
        <v>2017</v>
      </c>
    </row>
    <row r="7" spans="1:12" x14ac:dyDescent="0.25">
      <c r="A7" s="1" t="s">
        <v>454</v>
      </c>
      <c r="B7" s="1">
        <v>100</v>
      </c>
      <c r="C7" s="1">
        <v>526</v>
      </c>
      <c r="D7" s="1">
        <v>29.26</v>
      </c>
      <c r="E7" s="1">
        <v>22.68</v>
      </c>
      <c r="F7" s="1">
        <v>39.74</v>
      </c>
      <c r="G7" s="1">
        <v>1.46</v>
      </c>
      <c r="H7" s="1">
        <v>1</v>
      </c>
      <c r="I7" s="1">
        <v>0</v>
      </c>
      <c r="J7" s="1">
        <v>2.94</v>
      </c>
      <c r="K7" s="1">
        <v>0</v>
      </c>
      <c r="L7" s="1">
        <v>2017</v>
      </c>
    </row>
    <row r="8" spans="1:12" x14ac:dyDescent="0.25">
      <c r="A8" s="1" t="s">
        <v>455</v>
      </c>
      <c r="B8" s="1">
        <v>2</v>
      </c>
      <c r="C8" s="1">
        <v>10.8</v>
      </c>
      <c r="D8" s="1">
        <v>0.75</v>
      </c>
      <c r="E8" s="1">
        <v>0.32</v>
      </c>
      <c r="F8" s="1">
        <v>0.79</v>
      </c>
      <c r="G8" s="1">
        <v>0</v>
      </c>
      <c r="H8" s="1">
        <v>0.1</v>
      </c>
      <c r="I8" s="1">
        <v>0</v>
      </c>
      <c r="J8" s="1">
        <v>0</v>
      </c>
      <c r="K8" s="1">
        <v>0</v>
      </c>
      <c r="L8" s="1">
        <v>2011</v>
      </c>
    </row>
    <row r="9" spans="1:12" x14ac:dyDescent="0.25">
      <c r="A9" s="1" t="s">
        <v>456</v>
      </c>
      <c r="B9" s="1">
        <v>10</v>
      </c>
      <c r="C9" s="1">
        <v>54</v>
      </c>
      <c r="D9" s="1">
        <v>3.77</v>
      </c>
      <c r="E9" s="1">
        <v>1.6</v>
      </c>
      <c r="F9" s="1">
        <v>3.95</v>
      </c>
      <c r="G9" s="1">
        <v>0</v>
      </c>
      <c r="H9" s="1">
        <v>0.5</v>
      </c>
      <c r="I9" s="1">
        <v>0</v>
      </c>
      <c r="J9" s="1">
        <v>0</v>
      </c>
      <c r="K9" s="1">
        <v>0</v>
      </c>
      <c r="L9" s="1">
        <v>2006</v>
      </c>
    </row>
    <row r="10" spans="1:12" x14ac:dyDescent="0.25">
      <c r="A10" s="1" t="s">
        <v>457</v>
      </c>
      <c r="B10" s="1">
        <v>100</v>
      </c>
      <c r="C10" s="1">
        <v>562</v>
      </c>
      <c r="D10" s="1">
        <v>24.62</v>
      </c>
      <c r="E10" s="1">
        <v>28.43</v>
      </c>
      <c r="F10" s="1">
        <v>43.11</v>
      </c>
      <c r="G10" s="1">
        <v>6.26</v>
      </c>
      <c r="H10" s="1">
        <v>4</v>
      </c>
      <c r="I10" s="1">
        <v>0</v>
      </c>
      <c r="J10" s="1">
        <v>8.34</v>
      </c>
      <c r="K10" s="1">
        <v>0</v>
      </c>
      <c r="L10" s="1">
        <v>2017</v>
      </c>
    </row>
    <row r="11" spans="1:12" x14ac:dyDescent="0.25">
      <c r="A11" s="1" t="s">
        <v>458</v>
      </c>
      <c r="B11" s="1">
        <v>100</v>
      </c>
      <c r="C11" s="1">
        <v>593</v>
      </c>
      <c r="D11" s="1">
        <v>27.5</v>
      </c>
      <c r="E11" s="1">
        <v>18.600000000000001</v>
      </c>
      <c r="F11" s="1">
        <v>50.4</v>
      </c>
      <c r="G11" s="1"/>
      <c r="H11" s="1">
        <v>210</v>
      </c>
      <c r="I11" s="1"/>
      <c r="J11" s="1"/>
      <c r="K11" s="1">
        <v>0</v>
      </c>
      <c r="L11" s="1">
        <v>2017</v>
      </c>
    </row>
    <row r="12" spans="1:12" x14ac:dyDescent="0.25">
      <c r="A12" s="1" t="s">
        <v>459</v>
      </c>
      <c r="B12" s="1">
        <v>10</v>
      </c>
      <c r="C12" s="1">
        <v>60.8</v>
      </c>
      <c r="D12" s="1">
        <v>2.7</v>
      </c>
      <c r="E12" s="1">
        <v>2.42</v>
      </c>
      <c r="F12" s="1">
        <v>4.4800000000000004</v>
      </c>
      <c r="G12" s="1">
        <v>0</v>
      </c>
      <c r="H12" s="1">
        <v>0.4</v>
      </c>
      <c r="I12" s="1">
        <v>0</v>
      </c>
      <c r="J12" s="1">
        <v>0</v>
      </c>
      <c r="K12" s="1">
        <v>0</v>
      </c>
      <c r="L12" s="1">
        <v>2011</v>
      </c>
    </row>
    <row r="13" spans="1:12" x14ac:dyDescent="0.25">
      <c r="A13" s="1" t="s">
        <v>460</v>
      </c>
      <c r="B13" s="1">
        <v>100</v>
      </c>
      <c r="C13" s="1">
        <v>570</v>
      </c>
      <c r="D13" s="1">
        <v>26.5</v>
      </c>
      <c r="E13" s="1">
        <v>19.3</v>
      </c>
      <c r="F13" s="1">
        <v>47.7</v>
      </c>
      <c r="G13" s="1"/>
      <c r="H13" s="1">
        <v>6</v>
      </c>
      <c r="I13" s="1"/>
      <c r="J13" s="1"/>
      <c r="K13" s="1">
        <v>0</v>
      </c>
      <c r="L13" s="1">
        <v>2017</v>
      </c>
    </row>
    <row r="14" spans="1:12" x14ac:dyDescent="0.25">
      <c r="A14" s="1" t="s">
        <v>461</v>
      </c>
      <c r="B14" s="1">
        <v>100</v>
      </c>
      <c r="C14" s="1">
        <v>577</v>
      </c>
      <c r="D14" s="1">
        <v>17.100000000000001</v>
      </c>
      <c r="E14" s="1">
        <v>26.1</v>
      </c>
      <c r="F14" s="1">
        <v>49.1</v>
      </c>
      <c r="G14" s="1"/>
      <c r="H14" s="1">
        <v>16</v>
      </c>
      <c r="I14" s="1"/>
      <c r="J14" s="1"/>
      <c r="K14" s="1">
        <v>0</v>
      </c>
      <c r="L14" s="1">
        <v>2017</v>
      </c>
    </row>
    <row r="15" spans="1:12" x14ac:dyDescent="0.25">
      <c r="A15" s="1" t="s">
        <v>462</v>
      </c>
      <c r="B15" s="1">
        <v>100</v>
      </c>
      <c r="C15" s="1">
        <v>525</v>
      </c>
      <c r="D15" s="1">
        <v>18.36</v>
      </c>
      <c r="E15" s="1">
        <v>25.74</v>
      </c>
      <c r="F15" s="1">
        <v>42.57</v>
      </c>
      <c r="G15" s="1">
        <v>4.4000000000000004</v>
      </c>
      <c r="H15" s="1">
        <v>5</v>
      </c>
      <c r="I15" s="1">
        <v>0</v>
      </c>
      <c r="J15" s="1">
        <v>8.0399999999999991</v>
      </c>
      <c r="K15" s="1">
        <v>0</v>
      </c>
      <c r="L15" s="1">
        <v>2017</v>
      </c>
    </row>
    <row r="16" spans="1:12" x14ac:dyDescent="0.25">
      <c r="A16" s="1" t="s">
        <v>463</v>
      </c>
      <c r="B16" s="1">
        <v>100</v>
      </c>
      <c r="C16" s="1">
        <v>572</v>
      </c>
      <c r="D16" s="1">
        <v>19.91</v>
      </c>
      <c r="E16" s="1">
        <v>28.5</v>
      </c>
      <c r="F16" s="1">
        <v>46.24</v>
      </c>
      <c r="G16" s="1">
        <v>5.18</v>
      </c>
      <c r="H16" s="1">
        <v>4</v>
      </c>
      <c r="I16" s="1">
        <v>0</v>
      </c>
      <c r="J16" s="1">
        <v>8.5399999999999991</v>
      </c>
      <c r="K16" s="1">
        <v>0</v>
      </c>
      <c r="L16" s="1">
        <v>2017</v>
      </c>
    </row>
    <row r="17" spans="1:12" x14ac:dyDescent="0.25">
      <c r="A17" s="1" t="s">
        <v>464</v>
      </c>
      <c r="B17" s="1">
        <v>100</v>
      </c>
      <c r="C17" s="1">
        <v>318</v>
      </c>
      <c r="D17" s="1">
        <v>21.26</v>
      </c>
      <c r="E17" s="1">
        <v>13.5</v>
      </c>
      <c r="F17" s="1">
        <v>22.01</v>
      </c>
      <c r="G17" s="1">
        <v>2.4700000000000002</v>
      </c>
      <c r="H17" s="1">
        <v>751</v>
      </c>
      <c r="I17" s="1">
        <v>0</v>
      </c>
      <c r="J17" s="1">
        <v>3.06</v>
      </c>
      <c r="K17" s="1">
        <v>0</v>
      </c>
      <c r="L17" s="1">
        <v>2017</v>
      </c>
    </row>
    <row r="18" spans="1:12" x14ac:dyDescent="0.25">
      <c r="A18" s="1" t="s">
        <v>465</v>
      </c>
      <c r="B18" s="1">
        <v>100</v>
      </c>
      <c r="C18" s="1">
        <v>563</v>
      </c>
      <c r="D18" s="1">
        <v>24.2</v>
      </c>
      <c r="E18" s="1">
        <v>22.4</v>
      </c>
      <c r="F18" s="1">
        <v>46.3</v>
      </c>
      <c r="G18" s="1"/>
      <c r="H18" s="1">
        <v>3</v>
      </c>
      <c r="I18" s="1"/>
      <c r="J18" s="1"/>
      <c r="K18" s="1">
        <v>0</v>
      </c>
      <c r="L18" s="1">
        <v>2017</v>
      </c>
    </row>
    <row r="19" spans="1:12" x14ac:dyDescent="0.25">
      <c r="A19" s="1" t="s">
        <v>466</v>
      </c>
      <c r="B19" s="1">
        <v>100</v>
      </c>
      <c r="C19" s="1">
        <v>544</v>
      </c>
      <c r="D19" s="1">
        <v>29.1</v>
      </c>
      <c r="E19" s="1">
        <v>20.3</v>
      </c>
      <c r="F19" s="1">
        <v>43</v>
      </c>
      <c r="G19" s="1"/>
      <c r="H19" s="1">
        <v>2</v>
      </c>
      <c r="I19" s="1"/>
      <c r="J19" s="1"/>
      <c r="K19" s="1">
        <v>0</v>
      </c>
      <c r="L19" s="1">
        <v>2017</v>
      </c>
    </row>
    <row r="20" spans="1:12" x14ac:dyDescent="0.25">
      <c r="A20" s="1" t="s">
        <v>467</v>
      </c>
      <c r="B20" s="1">
        <v>100</v>
      </c>
      <c r="C20" s="1">
        <v>540</v>
      </c>
      <c r="D20" s="1">
        <v>31.8</v>
      </c>
      <c r="E20" s="1">
        <v>13.6</v>
      </c>
      <c r="F20" s="1">
        <v>44.7</v>
      </c>
      <c r="G20" s="1"/>
      <c r="H20" s="1"/>
      <c r="I20" s="1"/>
      <c r="J20" s="1"/>
      <c r="K20" s="1">
        <v>0</v>
      </c>
      <c r="L20" s="1">
        <v>2017</v>
      </c>
    </row>
    <row r="21" spans="1:12" x14ac:dyDescent="0.25">
      <c r="A21" s="1" t="s">
        <v>468</v>
      </c>
      <c r="B21" s="1">
        <v>100</v>
      </c>
      <c r="C21" s="1">
        <v>100</v>
      </c>
      <c r="D21" s="1">
        <v>25.5</v>
      </c>
      <c r="E21" s="1">
        <v>1.3</v>
      </c>
      <c r="F21" s="1">
        <v>0.8</v>
      </c>
      <c r="G21" s="1"/>
      <c r="H21" s="1"/>
      <c r="I21" s="1"/>
      <c r="J21" s="1"/>
      <c r="K21" s="1">
        <v>0</v>
      </c>
      <c r="L21" s="1">
        <v>2017</v>
      </c>
    </row>
    <row r="22" spans="1:12" x14ac:dyDescent="0.25">
      <c r="A22" s="1" t="s">
        <v>469</v>
      </c>
      <c r="B22" s="1">
        <v>100</v>
      </c>
      <c r="C22" s="1">
        <v>190</v>
      </c>
      <c r="D22" s="1">
        <v>40.6</v>
      </c>
      <c r="E22" s="1">
        <v>5.8</v>
      </c>
      <c r="F22" s="1">
        <v>0.5</v>
      </c>
      <c r="G22" s="1">
        <v>1.6</v>
      </c>
      <c r="H22" s="1">
        <v>5</v>
      </c>
      <c r="I22" s="1">
        <v>0</v>
      </c>
      <c r="J22" s="1">
        <v>0.06</v>
      </c>
      <c r="K22" s="1">
        <v>0</v>
      </c>
      <c r="L22" s="1">
        <v>2017</v>
      </c>
    </row>
    <row r="23" spans="1:12" x14ac:dyDescent="0.25">
      <c r="A23" s="1" t="s">
        <v>470</v>
      </c>
      <c r="B23" s="1">
        <v>100</v>
      </c>
      <c r="C23" s="1">
        <v>720</v>
      </c>
      <c r="D23" s="1">
        <v>12.2</v>
      </c>
      <c r="E23" s="1">
        <v>8.3000000000000007</v>
      </c>
      <c r="F23" s="1">
        <v>76.7</v>
      </c>
      <c r="G23" s="1">
        <v>3.8</v>
      </c>
      <c r="H23" s="1">
        <v>190</v>
      </c>
      <c r="I23" s="1">
        <v>0</v>
      </c>
      <c r="J23" s="1">
        <v>12.46</v>
      </c>
      <c r="K23" s="1">
        <v>0</v>
      </c>
      <c r="L23" s="1">
        <v>2017</v>
      </c>
    </row>
    <row r="24" spans="1:12" x14ac:dyDescent="0.25">
      <c r="A24" s="1" t="s">
        <v>471</v>
      </c>
      <c r="B24" s="1">
        <v>100</v>
      </c>
      <c r="C24" s="1">
        <v>253</v>
      </c>
      <c r="D24" s="1">
        <v>54</v>
      </c>
      <c r="E24" s="1">
        <v>6.3</v>
      </c>
      <c r="F24" s="1">
        <v>4.8</v>
      </c>
      <c r="G24" s="1"/>
      <c r="H24" s="1">
        <v>3</v>
      </c>
      <c r="I24" s="1"/>
      <c r="J24" s="1"/>
      <c r="K24" s="1">
        <v>0</v>
      </c>
      <c r="L24" s="1">
        <v>2017</v>
      </c>
    </row>
    <row r="25" spans="1:12" x14ac:dyDescent="0.25">
      <c r="A25" s="1" t="s">
        <v>472</v>
      </c>
      <c r="B25" s="1">
        <v>100</v>
      </c>
      <c r="C25" s="1">
        <v>225</v>
      </c>
      <c r="D25" s="1">
        <v>55.2</v>
      </c>
      <c r="E25" s="1">
        <v>1.1000000000000001</v>
      </c>
      <c r="F25" s="1">
        <v>0</v>
      </c>
      <c r="G25" s="1"/>
      <c r="H25" s="1">
        <v>27</v>
      </c>
      <c r="I25" s="1"/>
      <c r="J25" s="1"/>
      <c r="K25" s="1">
        <v>0</v>
      </c>
      <c r="L25" s="1">
        <v>2017</v>
      </c>
    </row>
    <row r="26" spans="1:12" x14ac:dyDescent="0.25">
      <c r="A26" s="1" t="s">
        <v>473</v>
      </c>
      <c r="B26" s="1">
        <v>100</v>
      </c>
      <c r="C26" s="1">
        <v>166</v>
      </c>
      <c r="D26" s="1">
        <v>37.200000000000003</v>
      </c>
      <c r="E26" s="1">
        <v>3.2</v>
      </c>
      <c r="F26" s="1">
        <v>0.4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2011</v>
      </c>
    </row>
    <row r="27" spans="1:12" x14ac:dyDescent="0.25">
      <c r="A27" s="1" t="s">
        <v>474</v>
      </c>
      <c r="B27" s="1">
        <v>100</v>
      </c>
      <c r="C27" s="1">
        <v>334</v>
      </c>
      <c r="D27" s="1">
        <v>78.599999999999994</v>
      </c>
      <c r="E27" s="1">
        <v>6.7</v>
      </c>
      <c r="F27" s="1">
        <v>4.0999999999999996</v>
      </c>
      <c r="G27" s="1"/>
      <c r="H27" s="1">
        <v>7</v>
      </c>
      <c r="I27" s="1"/>
      <c r="J27" s="1"/>
      <c r="K27" s="1">
        <v>0</v>
      </c>
      <c r="L27" s="1">
        <v>2017</v>
      </c>
    </row>
    <row r="28" spans="1:12" x14ac:dyDescent="0.25">
      <c r="A28" s="1" t="s">
        <v>475</v>
      </c>
      <c r="B28" s="1">
        <v>100</v>
      </c>
      <c r="C28" s="1">
        <v>136</v>
      </c>
      <c r="D28" s="1">
        <v>33.950000000000003</v>
      </c>
      <c r="E28" s="1">
        <v>3.45</v>
      </c>
      <c r="F28" s="1">
        <v>0.51</v>
      </c>
      <c r="G28" s="1">
        <v>6.06</v>
      </c>
      <c r="H28" s="1">
        <v>0</v>
      </c>
      <c r="I28" s="1">
        <v>0</v>
      </c>
      <c r="J28" s="1">
        <v>0.12</v>
      </c>
      <c r="K28" s="1">
        <v>0</v>
      </c>
      <c r="L28" s="1">
        <v>2017</v>
      </c>
    </row>
    <row r="29" spans="1:12" x14ac:dyDescent="0.25">
      <c r="A29" s="1" t="s">
        <v>476</v>
      </c>
      <c r="B29" s="1">
        <v>100</v>
      </c>
      <c r="C29" s="1">
        <v>133</v>
      </c>
      <c r="D29" s="1">
        <v>33.39</v>
      </c>
      <c r="E29" s="1">
        <v>3.28</v>
      </c>
      <c r="F29" s="1">
        <v>0.5</v>
      </c>
      <c r="G29" s="1">
        <v>4.95</v>
      </c>
      <c r="H29" s="1">
        <v>1</v>
      </c>
      <c r="I29" s="1">
        <v>0</v>
      </c>
      <c r="J29" s="1">
        <v>0.13</v>
      </c>
      <c r="K29" s="1">
        <v>0</v>
      </c>
      <c r="L29" s="1">
        <v>2017</v>
      </c>
    </row>
    <row r="30" spans="1:12" x14ac:dyDescent="0.25">
      <c r="A30" s="1" t="s">
        <v>477</v>
      </c>
      <c r="B30" s="1">
        <v>100</v>
      </c>
      <c r="C30" s="1">
        <v>162</v>
      </c>
      <c r="D30" s="1">
        <v>42.2</v>
      </c>
      <c r="E30" s="1">
        <v>3.5</v>
      </c>
      <c r="F30" s="1">
        <v>0.1</v>
      </c>
      <c r="G30" s="1"/>
      <c r="H30" s="1">
        <v>1</v>
      </c>
      <c r="I30" s="1"/>
      <c r="J30" s="1"/>
      <c r="K30" s="1">
        <v>0</v>
      </c>
      <c r="L30" s="1">
        <v>2017</v>
      </c>
    </row>
    <row r="31" spans="1:12" x14ac:dyDescent="0.25">
      <c r="A31" s="1" t="s">
        <v>478</v>
      </c>
      <c r="B31" s="1">
        <v>100</v>
      </c>
      <c r="C31" s="1">
        <v>54</v>
      </c>
      <c r="D31" s="1">
        <v>12.3</v>
      </c>
      <c r="E31" s="1">
        <v>0.7</v>
      </c>
      <c r="F31" s="1">
        <v>0.2</v>
      </c>
      <c r="G31" s="1">
        <v>0</v>
      </c>
      <c r="H31" s="1"/>
      <c r="I31" s="1">
        <v>0</v>
      </c>
      <c r="J31" s="1">
        <v>0</v>
      </c>
      <c r="K31" s="1">
        <v>0</v>
      </c>
      <c r="L31" s="1">
        <v>2006</v>
      </c>
    </row>
    <row r="32" spans="1:12" x14ac:dyDescent="0.25">
      <c r="A32" s="1" t="s">
        <v>479</v>
      </c>
      <c r="B32" s="1">
        <v>100</v>
      </c>
      <c r="C32" s="1">
        <v>324</v>
      </c>
      <c r="D32" s="1">
        <v>68.5</v>
      </c>
      <c r="E32" s="1">
        <v>18.5</v>
      </c>
      <c r="F32" s="1">
        <v>1.3</v>
      </c>
      <c r="G32" s="1"/>
      <c r="H32" s="1"/>
      <c r="I32" s="1"/>
      <c r="J32" s="1"/>
      <c r="K32" s="1">
        <v>0</v>
      </c>
      <c r="L32" s="1">
        <v>2017</v>
      </c>
    </row>
    <row r="33" spans="1:12" x14ac:dyDescent="0.25">
      <c r="A33" s="1" t="s">
        <v>480</v>
      </c>
      <c r="B33" s="1">
        <v>100</v>
      </c>
      <c r="C33" s="1">
        <v>659</v>
      </c>
      <c r="D33" s="1">
        <v>11.74</v>
      </c>
      <c r="E33" s="1">
        <v>14.32</v>
      </c>
      <c r="F33" s="1">
        <v>67.099999999999994</v>
      </c>
      <c r="G33" s="1">
        <v>2.33</v>
      </c>
      <c r="H33" s="1">
        <v>3</v>
      </c>
      <c r="I33" s="1">
        <v>0</v>
      </c>
      <c r="J33" s="1">
        <v>16.13</v>
      </c>
      <c r="K33" s="1">
        <v>0</v>
      </c>
      <c r="L33" s="1">
        <v>2017</v>
      </c>
    </row>
    <row r="34" spans="1:12" x14ac:dyDescent="0.25">
      <c r="A34" s="1" t="s">
        <v>481</v>
      </c>
      <c r="B34" s="1">
        <v>100</v>
      </c>
      <c r="C34" s="1">
        <v>669</v>
      </c>
      <c r="D34" s="1">
        <v>9.6</v>
      </c>
      <c r="E34" s="1">
        <v>14.9</v>
      </c>
      <c r="F34" s="1">
        <v>69.099999999999994</v>
      </c>
      <c r="G34" s="1">
        <v>2.2999999999999998</v>
      </c>
      <c r="H34" s="1">
        <v>78</v>
      </c>
      <c r="I34" s="1">
        <v>0</v>
      </c>
      <c r="J34" s="1">
        <v>15.81</v>
      </c>
      <c r="K34" s="1">
        <v>0</v>
      </c>
      <c r="L34" s="1">
        <v>2017</v>
      </c>
    </row>
    <row r="35" spans="1:12" x14ac:dyDescent="0.25">
      <c r="A35" s="1" t="s">
        <v>482</v>
      </c>
      <c r="B35" s="1">
        <v>100</v>
      </c>
      <c r="C35" s="1">
        <v>463</v>
      </c>
      <c r="D35" s="1">
        <v>31.3</v>
      </c>
      <c r="E35" s="1">
        <v>29.5</v>
      </c>
      <c r="F35" s="1">
        <v>27.9</v>
      </c>
      <c r="G35" s="1">
        <v>2.2000000000000002</v>
      </c>
      <c r="H35" s="1">
        <v>2</v>
      </c>
      <c r="I35" s="1">
        <v>0</v>
      </c>
      <c r="J35" s="1">
        <v>2.91</v>
      </c>
      <c r="K35" s="1">
        <v>0</v>
      </c>
      <c r="L35" s="1">
        <v>2017</v>
      </c>
    </row>
    <row r="36" spans="1:12" x14ac:dyDescent="0.25">
      <c r="A36" s="1" t="s">
        <v>483</v>
      </c>
      <c r="B36" s="1">
        <v>100</v>
      </c>
      <c r="C36" s="1">
        <v>546</v>
      </c>
      <c r="D36" s="1">
        <v>13.4</v>
      </c>
      <c r="E36" s="1">
        <v>29.6</v>
      </c>
      <c r="F36" s="1">
        <v>46.4</v>
      </c>
      <c r="G36" s="1"/>
      <c r="H36" s="1">
        <v>580</v>
      </c>
      <c r="I36" s="1">
        <v>0</v>
      </c>
      <c r="J36" s="1">
        <v>6.24</v>
      </c>
      <c r="K36" s="1">
        <v>0</v>
      </c>
      <c r="L36" s="1">
        <v>2017</v>
      </c>
    </row>
    <row r="37" spans="1:12" x14ac:dyDescent="0.25">
      <c r="A37" s="1" t="s">
        <v>484</v>
      </c>
      <c r="B37" s="1">
        <v>100</v>
      </c>
      <c r="C37" s="1">
        <v>434</v>
      </c>
      <c r="D37" s="1">
        <v>47.2</v>
      </c>
      <c r="E37" s="1">
        <v>19.3</v>
      </c>
      <c r="F37" s="1">
        <v>22.9</v>
      </c>
      <c r="G37" s="1"/>
      <c r="H37" s="1"/>
      <c r="I37" s="1"/>
      <c r="J37" s="1"/>
      <c r="K37" s="1">
        <v>0</v>
      </c>
      <c r="L37" s="1">
        <v>2017</v>
      </c>
    </row>
    <row r="38" spans="1:12" x14ac:dyDescent="0.25">
      <c r="A38" s="1" t="s">
        <v>485</v>
      </c>
      <c r="B38" s="1">
        <v>100</v>
      </c>
      <c r="C38" s="1">
        <v>571</v>
      </c>
      <c r="D38" s="1">
        <v>21.82</v>
      </c>
      <c r="E38" s="1">
        <v>25.74</v>
      </c>
      <c r="F38" s="1">
        <v>46.61</v>
      </c>
      <c r="G38" s="1">
        <v>5.82</v>
      </c>
      <c r="H38" s="1">
        <v>549</v>
      </c>
      <c r="I38" s="1">
        <v>0</v>
      </c>
      <c r="J38" s="1">
        <v>3.96</v>
      </c>
      <c r="K38" s="1">
        <v>0</v>
      </c>
      <c r="L38" s="1">
        <v>2017</v>
      </c>
    </row>
    <row r="39" spans="1:12" x14ac:dyDescent="0.25">
      <c r="A39" s="1" t="s">
        <v>486</v>
      </c>
      <c r="B39" s="1">
        <v>100</v>
      </c>
      <c r="C39" s="1">
        <v>583</v>
      </c>
      <c r="D39" s="1">
        <v>20.09</v>
      </c>
      <c r="E39" s="1">
        <v>23.44</v>
      </c>
      <c r="F39" s="1">
        <v>49.96</v>
      </c>
      <c r="G39" s="1">
        <v>6.82</v>
      </c>
      <c r="H39" s="1">
        <v>6</v>
      </c>
      <c r="I39" s="1">
        <v>0</v>
      </c>
      <c r="J39" s="1">
        <v>3.82</v>
      </c>
      <c r="K39" s="1">
        <v>0</v>
      </c>
      <c r="L39" s="1">
        <v>2017</v>
      </c>
    </row>
    <row r="40" spans="1:12" x14ac:dyDescent="0.25">
      <c r="A40" s="1" t="s">
        <v>487</v>
      </c>
      <c r="B40" s="1">
        <v>10</v>
      </c>
      <c r="C40" s="1">
        <v>33.299999999999997</v>
      </c>
      <c r="D40" s="1">
        <v>6.26</v>
      </c>
      <c r="E40" s="1">
        <v>1.91</v>
      </c>
      <c r="F40" s="1">
        <v>0.14000000000000001</v>
      </c>
      <c r="G40" s="1">
        <v>0</v>
      </c>
      <c r="H40" s="1">
        <v>0.6</v>
      </c>
      <c r="I40" s="1">
        <v>0</v>
      </c>
      <c r="J40" s="1">
        <v>0</v>
      </c>
      <c r="K40" s="1">
        <v>0</v>
      </c>
      <c r="L40" s="1">
        <v>2011</v>
      </c>
    </row>
    <row r="41" spans="1:12" x14ac:dyDescent="0.25">
      <c r="A41" s="1" t="s">
        <v>488</v>
      </c>
      <c r="B41" s="1">
        <v>100</v>
      </c>
      <c r="C41" s="1">
        <v>85</v>
      </c>
      <c r="D41" s="1">
        <v>14.9</v>
      </c>
      <c r="E41" s="1">
        <v>5.9</v>
      </c>
      <c r="F41" s="1">
        <v>0.5</v>
      </c>
      <c r="G41" s="1"/>
      <c r="H41" s="1">
        <v>2</v>
      </c>
      <c r="I41" s="1">
        <v>0</v>
      </c>
      <c r="J41" s="1">
        <v>0.1</v>
      </c>
      <c r="K41" s="1">
        <v>0</v>
      </c>
      <c r="L41" s="1">
        <v>2017</v>
      </c>
    </row>
    <row r="42" spans="1:12" x14ac:dyDescent="0.25">
      <c r="A42" s="1" t="s">
        <v>489</v>
      </c>
      <c r="B42" s="1">
        <v>100</v>
      </c>
      <c r="C42" s="1">
        <v>166</v>
      </c>
      <c r="D42" s="1">
        <v>38.25</v>
      </c>
      <c r="E42" s="1">
        <v>4.3099999999999996</v>
      </c>
      <c r="F42" s="1">
        <v>1.86</v>
      </c>
      <c r="G42" s="1">
        <v>1.91</v>
      </c>
      <c r="H42" s="1">
        <v>1</v>
      </c>
      <c r="I42" s="1">
        <v>0</v>
      </c>
      <c r="J42" s="1">
        <v>0.19</v>
      </c>
      <c r="K42" s="1">
        <v>0</v>
      </c>
      <c r="L42" s="1">
        <v>2017</v>
      </c>
    </row>
    <row r="43" spans="1:12" x14ac:dyDescent="0.25">
      <c r="A43" s="1" t="s">
        <v>490</v>
      </c>
      <c r="B43" s="1">
        <v>100</v>
      </c>
      <c r="C43" s="1">
        <v>180</v>
      </c>
      <c r="D43" s="1">
        <v>42.78</v>
      </c>
      <c r="E43" s="1">
        <v>4.6900000000000004</v>
      </c>
      <c r="F43" s="1">
        <v>1.53</v>
      </c>
      <c r="G43" s="1">
        <v>2.95</v>
      </c>
      <c r="H43" s="1">
        <v>1</v>
      </c>
      <c r="I43" s="1">
        <v>0</v>
      </c>
      <c r="J43" s="1">
        <v>0.15</v>
      </c>
      <c r="K43" s="1">
        <v>0</v>
      </c>
      <c r="L43" s="1">
        <v>2017</v>
      </c>
    </row>
    <row r="44" spans="1:12" x14ac:dyDescent="0.25">
      <c r="A44" s="1" t="s">
        <v>491</v>
      </c>
      <c r="B44" s="1">
        <v>10</v>
      </c>
      <c r="C44" s="1">
        <v>43.4</v>
      </c>
      <c r="D44" s="1">
        <v>6.34</v>
      </c>
      <c r="E44" s="1">
        <v>1.47</v>
      </c>
      <c r="F44" s="1">
        <v>1.35</v>
      </c>
      <c r="G44" s="1">
        <v>0</v>
      </c>
      <c r="H44" s="1"/>
      <c r="I44" s="1">
        <v>0</v>
      </c>
      <c r="J44" s="1">
        <v>0</v>
      </c>
      <c r="K44" s="1">
        <v>0</v>
      </c>
      <c r="L44" s="1">
        <v>2011</v>
      </c>
    </row>
    <row r="45" spans="1:12" x14ac:dyDescent="0.25">
      <c r="A45" s="1" t="s">
        <v>492</v>
      </c>
      <c r="B45" s="1">
        <v>100</v>
      </c>
      <c r="C45" s="1">
        <v>80</v>
      </c>
      <c r="D45" s="1">
        <v>4</v>
      </c>
      <c r="E45" s="1">
        <v>7.5</v>
      </c>
      <c r="F45" s="1">
        <v>4.3</v>
      </c>
      <c r="G45" s="1"/>
      <c r="H45" s="1">
        <v>34</v>
      </c>
      <c r="I45" s="1"/>
      <c r="J45" s="1"/>
      <c r="K45" s="1">
        <v>0</v>
      </c>
      <c r="L45" s="1">
        <v>2017</v>
      </c>
    </row>
    <row r="46" spans="1:12" x14ac:dyDescent="0.25">
      <c r="A46" s="1" t="s">
        <v>493</v>
      </c>
      <c r="B46" s="1">
        <v>100</v>
      </c>
      <c r="C46" s="1">
        <v>639</v>
      </c>
      <c r="D46" s="1">
        <v>17.600000000000001</v>
      </c>
      <c r="E46" s="1">
        <v>15.4</v>
      </c>
      <c r="F46" s="1">
        <v>61.5</v>
      </c>
      <c r="G46" s="1"/>
      <c r="H46" s="1">
        <v>11</v>
      </c>
      <c r="I46" s="1"/>
      <c r="J46" s="1"/>
      <c r="K46" s="1">
        <v>0</v>
      </c>
      <c r="L46" s="1">
        <v>2017</v>
      </c>
    </row>
    <row r="47" spans="1:12" x14ac:dyDescent="0.25">
      <c r="A47" s="1" t="s">
        <v>494</v>
      </c>
      <c r="B47" s="1">
        <v>100</v>
      </c>
      <c r="C47" s="1">
        <v>716</v>
      </c>
      <c r="D47" s="1">
        <v>4.7</v>
      </c>
      <c r="E47" s="1">
        <v>17.600000000000001</v>
      </c>
      <c r="F47" s="1">
        <v>75</v>
      </c>
      <c r="G47" s="1"/>
      <c r="H47" s="1">
        <v>11</v>
      </c>
      <c r="I47" s="1"/>
      <c r="J47" s="1"/>
      <c r="K47" s="1">
        <v>0</v>
      </c>
      <c r="L47" s="1">
        <v>2017</v>
      </c>
    </row>
    <row r="48" spans="1:12" x14ac:dyDescent="0.25">
      <c r="A48" s="1" t="s">
        <v>495</v>
      </c>
      <c r="B48" s="1">
        <v>100</v>
      </c>
      <c r="C48" s="1">
        <v>546</v>
      </c>
      <c r="D48" s="1">
        <v>26.45</v>
      </c>
      <c r="E48" s="1">
        <v>20.85</v>
      </c>
      <c r="F48" s="1">
        <v>44.12</v>
      </c>
      <c r="G48" s="1">
        <v>0</v>
      </c>
      <c r="H48" s="1">
        <v>0</v>
      </c>
      <c r="I48" s="1">
        <v>0</v>
      </c>
      <c r="J48" s="1">
        <v>6.06</v>
      </c>
      <c r="K48" s="1">
        <v>0</v>
      </c>
      <c r="L48" s="1">
        <v>2017</v>
      </c>
    </row>
    <row r="49" spans="1:12" x14ac:dyDescent="0.25">
      <c r="A49" s="1" t="s">
        <v>496</v>
      </c>
      <c r="B49" s="1">
        <v>100</v>
      </c>
      <c r="C49" s="1">
        <v>536</v>
      </c>
      <c r="D49" s="1">
        <v>27.42</v>
      </c>
      <c r="E49" s="1">
        <v>21.28</v>
      </c>
      <c r="F49" s="1">
        <v>42.3</v>
      </c>
      <c r="G49" s="1">
        <v>0</v>
      </c>
      <c r="H49" s="1">
        <v>1</v>
      </c>
      <c r="I49" s="1">
        <v>0</v>
      </c>
      <c r="J49" s="1">
        <v>6.27</v>
      </c>
      <c r="K49" s="1">
        <v>0</v>
      </c>
      <c r="L49" s="1">
        <v>2017</v>
      </c>
    </row>
    <row r="50" spans="1:12" x14ac:dyDescent="0.25">
      <c r="A50" s="1" t="s">
        <v>497</v>
      </c>
      <c r="B50" s="1">
        <v>100</v>
      </c>
      <c r="C50" s="1">
        <v>558</v>
      </c>
      <c r="D50" s="1">
        <v>21.77</v>
      </c>
      <c r="E50" s="1">
        <v>25.41</v>
      </c>
      <c r="F50" s="1">
        <v>45.31</v>
      </c>
      <c r="G50" s="1">
        <v>0</v>
      </c>
      <c r="H50" s="1">
        <v>4</v>
      </c>
      <c r="I50" s="1">
        <v>0</v>
      </c>
      <c r="J50" s="1">
        <v>6.68</v>
      </c>
      <c r="K50" s="1">
        <v>0</v>
      </c>
      <c r="L50" s="1">
        <v>2017</v>
      </c>
    </row>
    <row r="51" spans="1:12" x14ac:dyDescent="0.25">
      <c r="A51" s="1" t="s">
        <v>498</v>
      </c>
      <c r="B51" s="1">
        <v>100</v>
      </c>
      <c r="C51" s="1">
        <v>559</v>
      </c>
      <c r="D51" s="1">
        <v>21.83</v>
      </c>
      <c r="E51" s="1">
        <v>25.96</v>
      </c>
      <c r="F51" s="1">
        <v>45.11</v>
      </c>
      <c r="G51" s="1">
        <v>0</v>
      </c>
      <c r="H51" s="1">
        <v>2</v>
      </c>
      <c r="I51" s="1">
        <v>0</v>
      </c>
      <c r="J51" s="1">
        <v>7.1</v>
      </c>
      <c r="K51" s="1">
        <v>0</v>
      </c>
      <c r="L51" s="1">
        <v>2017</v>
      </c>
    </row>
    <row r="52" spans="1:12" x14ac:dyDescent="0.25">
      <c r="A52" s="1" t="s">
        <v>499</v>
      </c>
      <c r="B52" s="1">
        <v>100</v>
      </c>
      <c r="C52" s="1">
        <v>576</v>
      </c>
      <c r="D52" s="1">
        <v>26.7</v>
      </c>
      <c r="E52" s="1">
        <v>19.8</v>
      </c>
      <c r="F52" s="1">
        <v>47.6</v>
      </c>
      <c r="G52" s="1">
        <v>-5.3</v>
      </c>
      <c r="H52" s="1">
        <v>220</v>
      </c>
      <c r="I52" s="1">
        <v>0</v>
      </c>
      <c r="J52" s="1">
        <v>9.9700000000000006</v>
      </c>
      <c r="K52" s="1">
        <v>0</v>
      </c>
      <c r="L52" s="1">
        <v>2017</v>
      </c>
    </row>
    <row r="53" spans="1:12" x14ac:dyDescent="0.25">
      <c r="A53" s="1" t="s">
        <v>500</v>
      </c>
      <c r="B53" s="1">
        <v>10</v>
      </c>
      <c r="C53" s="1">
        <v>66.8</v>
      </c>
      <c r="D53" s="1">
        <v>2.37</v>
      </c>
      <c r="E53" s="1">
        <v>0.61</v>
      </c>
      <c r="F53" s="1">
        <v>6.58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2011</v>
      </c>
    </row>
    <row r="54" spans="1:12" x14ac:dyDescent="0.25">
      <c r="A54" s="1" t="s">
        <v>501</v>
      </c>
      <c r="B54" s="1">
        <v>100</v>
      </c>
      <c r="C54" s="1">
        <v>230</v>
      </c>
      <c r="D54" s="1">
        <v>5.54</v>
      </c>
      <c r="E54" s="1">
        <v>2.29</v>
      </c>
      <c r="F54" s="1">
        <v>23.84</v>
      </c>
      <c r="G54" s="1">
        <v>3.34</v>
      </c>
      <c r="H54" s="1">
        <v>15</v>
      </c>
      <c r="I54" s="1">
        <v>0</v>
      </c>
      <c r="J54" s="1">
        <v>21.14</v>
      </c>
      <c r="K54" s="1">
        <v>0</v>
      </c>
      <c r="L54" s="1">
        <v>2017</v>
      </c>
    </row>
    <row r="55" spans="1:12" x14ac:dyDescent="0.25">
      <c r="A55" s="1" t="s">
        <v>502</v>
      </c>
      <c r="B55" s="1">
        <v>100</v>
      </c>
      <c r="C55" s="1">
        <v>355</v>
      </c>
      <c r="D55" s="1">
        <v>15.2</v>
      </c>
      <c r="E55" s="1">
        <v>3.3</v>
      </c>
      <c r="F55" s="1">
        <v>33.5</v>
      </c>
      <c r="G55" s="1">
        <v>0</v>
      </c>
      <c r="H55" s="1">
        <v>20</v>
      </c>
      <c r="I55" s="1">
        <v>0</v>
      </c>
      <c r="J55" s="1">
        <v>0</v>
      </c>
      <c r="K55" s="1">
        <v>0</v>
      </c>
      <c r="L55" s="1">
        <v>2011</v>
      </c>
    </row>
    <row r="56" spans="1:12" x14ac:dyDescent="0.25">
      <c r="A56" s="1" t="s">
        <v>503</v>
      </c>
      <c r="B56" s="1">
        <v>100</v>
      </c>
      <c r="C56" s="1">
        <v>660</v>
      </c>
      <c r="D56" s="1">
        <v>23.65</v>
      </c>
      <c r="E56" s="1">
        <v>6.88</v>
      </c>
      <c r="F56" s="1">
        <v>64.53</v>
      </c>
      <c r="G56" s="1">
        <v>7.35</v>
      </c>
      <c r="H56" s="1">
        <v>37</v>
      </c>
      <c r="I56" s="1">
        <v>0</v>
      </c>
      <c r="J56" s="1">
        <v>57.22</v>
      </c>
      <c r="K56" s="1">
        <v>0</v>
      </c>
      <c r="L56" s="1">
        <v>2017</v>
      </c>
    </row>
    <row r="57" spans="1:12" x14ac:dyDescent="0.25">
      <c r="A57" s="1" t="s">
        <v>504</v>
      </c>
      <c r="B57" s="1">
        <v>100</v>
      </c>
      <c r="C57" s="1">
        <v>592</v>
      </c>
      <c r="D57" s="1">
        <v>44.4</v>
      </c>
      <c r="E57" s="1">
        <v>5.3</v>
      </c>
      <c r="F57" s="1">
        <v>47</v>
      </c>
      <c r="G57" s="1"/>
      <c r="H57" s="1">
        <v>37</v>
      </c>
      <c r="I57" s="1">
        <v>0</v>
      </c>
      <c r="J57" s="1">
        <v>41.68</v>
      </c>
      <c r="K57" s="1">
        <v>0</v>
      </c>
      <c r="L57" s="1">
        <v>2017</v>
      </c>
    </row>
    <row r="58" spans="1:12" x14ac:dyDescent="0.25">
      <c r="A58" s="1" t="s">
        <v>505</v>
      </c>
      <c r="B58" s="1">
        <v>100</v>
      </c>
      <c r="C58" s="1">
        <v>19</v>
      </c>
      <c r="D58" s="1">
        <v>3.71</v>
      </c>
      <c r="E58" s="1">
        <v>0.72</v>
      </c>
      <c r="F58" s="1">
        <v>0.2</v>
      </c>
      <c r="G58" s="1">
        <v>2.61</v>
      </c>
      <c r="H58" s="1">
        <v>105</v>
      </c>
      <c r="I58" s="1">
        <v>0</v>
      </c>
      <c r="J58" s="1">
        <v>0.18</v>
      </c>
      <c r="K58" s="1">
        <v>0</v>
      </c>
      <c r="L58" s="1">
        <v>2017</v>
      </c>
    </row>
    <row r="59" spans="1:12" x14ac:dyDescent="0.25">
      <c r="A59" s="1" t="s">
        <v>506</v>
      </c>
      <c r="B59" s="1">
        <v>100</v>
      </c>
      <c r="C59" s="1">
        <v>582</v>
      </c>
      <c r="D59" s="1">
        <v>21.2</v>
      </c>
      <c r="E59" s="1">
        <v>24.2</v>
      </c>
      <c r="F59" s="1">
        <v>49</v>
      </c>
      <c r="G59" s="1"/>
      <c r="H59" s="1">
        <v>390</v>
      </c>
      <c r="I59" s="1"/>
      <c r="J59" s="1"/>
      <c r="K59" s="1">
        <v>0</v>
      </c>
      <c r="L59" s="1">
        <v>2017</v>
      </c>
    </row>
    <row r="60" spans="1:12" x14ac:dyDescent="0.25">
      <c r="A60" s="1" t="s">
        <v>507</v>
      </c>
      <c r="B60" s="1">
        <v>100</v>
      </c>
      <c r="C60" s="1">
        <v>560</v>
      </c>
      <c r="D60" s="1">
        <v>27.17</v>
      </c>
      <c r="E60" s="1">
        <v>20.16</v>
      </c>
      <c r="F60" s="1">
        <v>45.32</v>
      </c>
      <c r="G60" s="1">
        <v>7.66</v>
      </c>
      <c r="H60" s="1">
        <v>1</v>
      </c>
      <c r="I60" s="1">
        <v>0</v>
      </c>
      <c r="J60" s="1">
        <v>5.91</v>
      </c>
      <c r="K60" s="1">
        <v>0</v>
      </c>
      <c r="L60" s="1">
        <v>2017</v>
      </c>
    </row>
    <row r="61" spans="1:12" x14ac:dyDescent="0.25">
      <c r="A61" s="1" t="s">
        <v>508</v>
      </c>
      <c r="B61" s="1">
        <v>10</v>
      </c>
      <c r="C61" s="1">
        <v>58.3</v>
      </c>
      <c r="D61" s="1">
        <v>1.69</v>
      </c>
      <c r="E61" s="1">
        <v>1.92</v>
      </c>
      <c r="F61" s="1">
        <v>5.34</v>
      </c>
      <c r="G61" s="1">
        <v>0</v>
      </c>
      <c r="H61" s="1">
        <v>16.8</v>
      </c>
      <c r="I61" s="1">
        <v>0</v>
      </c>
      <c r="J61" s="1">
        <v>0</v>
      </c>
      <c r="K61" s="1">
        <v>0</v>
      </c>
      <c r="L61" s="1">
        <v>2006</v>
      </c>
    </row>
    <row r="62" spans="1:12" x14ac:dyDescent="0.25">
      <c r="A62" s="1" t="s">
        <v>509</v>
      </c>
      <c r="B62" s="1">
        <v>100</v>
      </c>
      <c r="C62" s="1">
        <v>710</v>
      </c>
      <c r="D62" s="1">
        <v>13.55</v>
      </c>
      <c r="E62" s="1">
        <v>9.5</v>
      </c>
      <c r="F62" s="1">
        <v>74.27</v>
      </c>
      <c r="G62" s="1">
        <v>4.0599999999999996</v>
      </c>
      <c r="H62" s="1">
        <v>383</v>
      </c>
      <c r="I62" s="1">
        <v>0</v>
      </c>
      <c r="J62" s="1">
        <v>6.28</v>
      </c>
      <c r="K62" s="1">
        <v>0</v>
      </c>
      <c r="L62" s="1">
        <v>2017</v>
      </c>
    </row>
    <row r="63" spans="1:12" x14ac:dyDescent="0.25">
      <c r="A63" s="1" t="s">
        <v>510</v>
      </c>
      <c r="B63" s="1">
        <v>100</v>
      </c>
      <c r="C63" s="1">
        <v>691</v>
      </c>
      <c r="D63" s="1">
        <v>13.86</v>
      </c>
      <c r="E63" s="1">
        <v>9.17</v>
      </c>
      <c r="F63" s="1">
        <v>71.97</v>
      </c>
      <c r="G63" s="1">
        <v>3.97</v>
      </c>
      <c r="H63" s="1">
        <v>0</v>
      </c>
      <c r="I63" s="1">
        <v>0</v>
      </c>
      <c r="J63" s="1">
        <v>6.18</v>
      </c>
      <c r="K63" s="1">
        <v>0</v>
      </c>
      <c r="L63" s="1">
        <v>2017</v>
      </c>
    </row>
    <row r="64" spans="1:12" x14ac:dyDescent="0.25">
      <c r="A64" s="1" t="s">
        <v>511</v>
      </c>
      <c r="B64" s="1">
        <v>100</v>
      </c>
      <c r="C64" s="1">
        <v>601</v>
      </c>
      <c r="D64" s="1">
        <v>18.100000000000001</v>
      </c>
      <c r="E64" s="1">
        <v>19.5</v>
      </c>
      <c r="F64" s="1">
        <v>54.8</v>
      </c>
      <c r="G64" s="1"/>
      <c r="H64" s="1">
        <v>72</v>
      </c>
      <c r="I64" s="1"/>
      <c r="J64" s="1"/>
      <c r="K64" s="1">
        <v>0</v>
      </c>
      <c r="L64" s="1">
        <v>2017</v>
      </c>
    </row>
    <row r="65" spans="1:12" x14ac:dyDescent="0.25">
      <c r="A65" s="1" t="s">
        <v>512</v>
      </c>
      <c r="B65" s="1">
        <v>100</v>
      </c>
      <c r="C65" s="1">
        <v>612</v>
      </c>
      <c r="D65" s="1">
        <v>14.7</v>
      </c>
      <c r="E65" s="1">
        <v>22.33</v>
      </c>
      <c r="F65" s="1">
        <v>56.12</v>
      </c>
      <c r="G65" s="1">
        <v>4.04</v>
      </c>
      <c r="H65" s="1">
        <v>2</v>
      </c>
      <c r="I65" s="1">
        <v>0</v>
      </c>
      <c r="J65" s="1">
        <v>6.01</v>
      </c>
      <c r="K65" s="1">
        <v>0</v>
      </c>
      <c r="L65" s="1">
        <v>2017</v>
      </c>
    </row>
    <row r="66" spans="1:12" x14ac:dyDescent="0.25">
      <c r="A66" s="1" t="s">
        <v>513</v>
      </c>
      <c r="B66" s="1">
        <v>100</v>
      </c>
      <c r="C66" s="1">
        <v>611</v>
      </c>
      <c r="D66" s="1">
        <v>17.2</v>
      </c>
      <c r="E66" s="1">
        <v>20.100000000000001</v>
      </c>
      <c r="F66" s="1">
        <v>56.3</v>
      </c>
      <c r="G66" s="1">
        <v>1.4</v>
      </c>
      <c r="H66" s="1">
        <v>250</v>
      </c>
      <c r="I66" s="1">
        <v>0</v>
      </c>
      <c r="J66" s="1">
        <v>5.68</v>
      </c>
      <c r="K66" s="1">
        <v>0</v>
      </c>
      <c r="L66" s="1">
        <v>2017</v>
      </c>
    </row>
    <row r="67" spans="1:12" x14ac:dyDescent="0.25">
      <c r="A67" s="1" t="s">
        <v>514</v>
      </c>
      <c r="B67" s="1">
        <v>10</v>
      </c>
      <c r="C67" s="1">
        <v>61.9</v>
      </c>
      <c r="D67" s="1">
        <v>1.4</v>
      </c>
      <c r="E67" s="1">
        <v>1.93</v>
      </c>
      <c r="F67" s="1">
        <v>5.77</v>
      </c>
      <c r="G67" s="1">
        <v>0</v>
      </c>
      <c r="H67" s="1">
        <v>1.9</v>
      </c>
      <c r="I67" s="1">
        <v>0</v>
      </c>
      <c r="J67" s="1">
        <v>0</v>
      </c>
      <c r="K67" s="1">
        <v>0</v>
      </c>
      <c r="L67" s="1">
        <v>2006</v>
      </c>
    </row>
    <row r="68" spans="1:12" x14ac:dyDescent="0.25">
      <c r="A68" s="1" t="s">
        <v>515</v>
      </c>
      <c r="B68" s="1">
        <v>100</v>
      </c>
      <c r="C68" s="1">
        <v>693</v>
      </c>
      <c r="D68" s="1">
        <v>7.92</v>
      </c>
      <c r="E68" s="1">
        <v>15.47</v>
      </c>
      <c r="F68" s="1">
        <v>71.989999999999995</v>
      </c>
      <c r="G68" s="1">
        <v>0</v>
      </c>
      <c r="H68" s="1">
        <v>3</v>
      </c>
      <c r="I68" s="1">
        <v>0</v>
      </c>
      <c r="J68" s="1">
        <v>5.87</v>
      </c>
      <c r="K68" s="1">
        <v>0</v>
      </c>
      <c r="L68" s="1">
        <v>2017</v>
      </c>
    </row>
    <row r="69" spans="1:12" x14ac:dyDescent="0.25">
      <c r="A69" s="1" t="s">
        <v>516</v>
      </c>
      <c r="B69" s="1">
        <v>100</v>
      </c>
      <c r="C69" s="1">
        <v>674</v>
      </c>
      <c r="D69" s="1">
        <v>10.5</v>
      </c>
      <c r="E69" s="1">
        <v>16</v>
      </c>
      <c r="F69" s="1">
        <v>68.400000000000006</v>
      </c>
      <c r="G69" s="1"/>
      <c r="H69" s="1">
        <v>47</v>
      </c>
      <c r="I69" s="1"/>
      <c r="J69" s="1"/>
      <c r="K69" s="1">
        <v>0</v>
      </c>
      <c r="L69" s="1">
        <v>2017</v>
      </c>
    </row>
    <row r="70" spans="1:12" x14ac:dyDescent="0.25">
      <c r="A70" s="1" t="s">
        <v>517</v>
      </c>
      <c r="B70" s="1">
        <v>100</v>
      </c>
      <c r="C70" s="1">
        <v>574</v>
      </c>
      <c r="D70" s="1">
        <v>12</v>
      </c>
      <c r="E70" s="1">
        <v>26.5</v>
      </c>
      <c r="F70" s="1">
        <v>51.8</v>
      </c>
      <c r="G70" s="1">
        <v>1.3</v>
      </c>
      <c r="H70" s="1">
        <v>47</v>
      </c>
      <c r="I70" s="1">
        <v>0</v>
      </c>
      <c r="J70" s="1">
        <v>-9.01</v>
      </c>
      <c r="K70" s="1">
        <v>0</v>
      </c>
      <c r="L70" s="1">
        <v>2017</v>
      </c>
    </row>
    <row r="71" spans="1:12" x14ac:dyDescent="0.25">
      <c r="A71" s="1" t="s">
        <v>518</v>
      </c>
      <c r="B71" s="1">
        <v>100</v>
      </c>
      <c r="C71" s="1">
        <v>566</v>
      </c>
      <c r="D71" s="1">
        <v>5.34</v>
      </c>
      <c r="E71" s="1">
        <v>35.35</v>
      </c>
      <c r="F71" s="1">
        <v>48.18</v>
      </c>
      <c r="G71" s="1">
        <v>0</v>
      </c>
      <c r="H71" s="1">
        <v>6</v>
      </c>
      <c r="I71" s="1">
        <v>0</v>
      </c>
      <c r="J71" s="1">
        <v>8.18</v>
      </c>
      <c r="K71" s="1">
        <v>0</v>
      </c>
      <c r="L71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6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519</v>
      </c>
      <c r="B2" s="1">
        <v>100</v>
      </c>
      <c r="C2" s="1">
        <v>55</v>
      </c>
      <c r="D2" s="1">
        <v>11.99</v>
      </c>
      <c r="E2" s="1">
        <v>5.25</v>
      </c>
      <c r="F2" s="1">
        <v>0.85</v>
      </c>
      <c r="G2" s="1">
        <v>2.0699999999999998</v>
      </c>
      <c r="H2" s="1">
        <v>1</v>
      </c>
      <c r="I2" s="1">
        <v>0</v>
      </c>
      <c r="J2" s="1">
        <v>0.14000000000000001</v>
      </c>
      <c r="K2" s="1">
        <v>0</v>
      </c>
      <c r="L2" s="1">
        <v>2017</v>
      </c>
    </row>
    <row r="3" spans="1:12" x14ac:dyDescent="0.25">
      <c r="A3" s="1" t="s">
        <v>520</v>
      </c>
      <c r="B3" s="1">
        <v>100</v>
      </c>
      <c r="C3" s="1">
        <v>65</v>
      </c>
      <c r="D3" s="1">
        <v>15.87</v>
      </c>
      <c r="E3" s="1">
        <v>5.67</v>
      </c>
      <c r="F3" s="1">
        <v>0.7</v>
      </c>
      <c r="G3" s="1">
        <v>4.5599999999999996</v>
      </c>
      <c r="H3" s="1">
        <v>1</v>
      </c>
      <c r="I3" s="1">
        <v>0</v>
      </c>
      <c r="J3" s="1">
        <v>0.18</v>
      </c>
      <c r="K3" s="1">
        <v>0</v>
      </c>
      <c r="L3" s="1">
        <v>2017</v>
      </c>
    </row>
    <row r="4" spans="1:12" x14ac:dyDescent="0.25">
      <c r="A4" s="1" t="s">
        <v>521</v>
      </c>
      <c r="B4" s="1">
        <v>100</v>
      </c>
      <c r="C4" s="1">
        <v>46</v>
      </c>
      <c r="D4" s="1">
        <v>9.4600000000000009</v>
      </c>
      <c r="E4" s="1">
        <v>5.33</v>
      </c>
      <c r="F4" s="1">
        <v>0.41</v>
      </c>
      <c r="G4" s="1">
        <v>0</v>
      </c>
      <c r="H4" s="1">
        <v>5</v>
      </c>
      <c r="I4" s="1">
        <v>0</v>
      </c>
      <c r="J4" s="1">
        <v>0.1</v>
      </c>
      <c r="K4" s="1">
        <v>0</v>
      </c>
      <c r="L4" s="1">
        <v>2017</v>
      </c>
    </row>
    <row r="5" spans="1:12" x14ac:dyDescent="0.25">
      <c r="A5" s="1" t="s">
        <v>522</v>
      </c>
      <c r="B5" s="1">
        <v>100</v>
      </c>
      <c r="C5" s="1">
        <v>23</v>
      </c>
      <c r="D5" s="1">
        <v>5.2</v>
      </c>
      <c r="E5" s="1">
        <v>1.4</v>
      </c>
      <c r="F5" s="1">
        <v>0.1</v>
      </c>
      <c r="G5" s="1"/>
      <c r="H5" s="1">
        <v>880</v>
      </c>
      <c r="I5" s="1">
        <v>0</v>
      </c>
      <c r="J5" s="1">
        <v>-0.03</v>
      </c>
      <c r="K5" s="1">
        <v>0</v>
      </c>
      <c r="L5" s="1">
        <v>2017</v>
      </c>
    </row>
    <row r="6" spans="1:12" x14ac:dyDescent="0.25">
      <c r="A6" s="1" t="s">
        <v>523</v>
      </c>
      <c r="B6" s="1">
        <v>100</v>
      </c>
      <c r="C6" s="1">
        <v>15</v>
      </c>
      <c r="D6" s="1">
        <v>4.4000000000000004</v>
      </c>
      <c r="E6" s="1">
        <v>1</v>
      </c>
      <c r="F6" s="1">
        <v>0.1</v>
      </c>
      <c r="G6" s="1">
        <v>1.94</v>
      </c>
      <c r="H6" s="1">
        <v>1</v>
      </c>
      <c r="I6" s="1">
        <v>0</v>
      </c>
      <c r="J6" s="1">
        <v>0.03</v>
      </c>
      <c r="K6" s="1">
        <v>0</v>
      </c>
      <c r="L6" s="1">
        <v>2017</v>
      </c>
    </row>
    <row r="7" spans="1:12" x14ac:dyDescent="0.25">
      <c r="A7" s="1" t="s">
        <v>524</v>
      </c>
      <c r="B7" s="1">
        <v>100</v>
      </c>
      <c r="C7" s="1">
        <v>232</v>
      </c>
      <c r="D7" s="1">
        <v>65.59</v>
      </c>
      <c r="E7" s="1">
        <v>14.53</v>
      </c>
      <c r="F7" s="1">
        <v>2.4</v>
      </c>
      <c r="G7" s="1">
        <v>18.13</v>
      </c>
      <c r="H7" s="1">
        <v>13</v>
      </c>
      <c r="I7" s="1">
        <v>0</v>
      </c>
      <c r="J7" s="1">
        <v>0.98</v>
      </c>
      <c r="K7" s="1">
        <v>0</v>
      </c>
      <c r="L7" s="1">
        <v>2017</v>
      </c>
    </row>
    <row r="8" spans="1:12" x14ac:dyDescent="0.25">
      <c r="A8" s="1" t="s">
        <v>525</v>
      </c>
      <c r="B8" s="1">
        <v>100</v>
      </c>
      <c r="C8" s="1">
        <v>15</v>
      </c>
      <c r="D8" s="1">
        <v>4.3600000000000003</v>
      </c>
      <c r="E8" s="1">
        <v>1.1299999999999999</v>
      </c>
      <c r="F8" s="1">
        <v>0.03</v>
      </c>
      <c r="G8" s="1">
        <v>2.3199999999999998</v>
      </c>
      <c r="H8" s="1">
        <v>0</v>
      </c>
      <c r="I8" s="1">
        <v>0</v>
      </c>
      <c r="J8" s="1">
        <v>0.03</v>
      </c>
      <c r="K8" s="1">
        <v>0</v>
      </c>
      <c r="L8" s="1">
        <v>2017</v>
      </c>
    </row>
    <row r="9" spans="1:12" x14ac:dyDescent="0.25">
      <c r="A9" s="1" t="s">
        <v>526</v>
      </c>
      <c r="B9" s="1">
        <v>100</v>
      </c>
      <c r="C9" s="1">
        <v>32</v>
      </c>
      <c r="D9" s="1">
        <v>7.3</v>
      </c>
      <c r="E9" s="1">
        <v>3.5</v>
      </c>
      <c r="F9" s="1">
        <v>0.2</v>
      </c>
      <c r="G9" s="1"/>
      <c r="H9" s="1">
        <v>33</v>
      </c>
      <c r="I9" s="1"/>
      <c r="J9" s="1"/>
      <c r="K9" s="1">
        <v>0</v>
      </c>
      <c r="L9" s="1">
        <v>2017</v>
      </c>
    </row>
    <row r="10" spans="1:12" x14ac:dyDescent="0.25">
      <c r="A10" s="1" t="s">
        <v>527</v>
      </c>
      <c r="B10" s="1">
        <v>100</v>
      </c>
      <c r="C10" s="1">
        <v>202</v>
      </c>
      <c r="D10" s="1">
        <v>43.8</v>
      </c>
      <c r="E10" s="1">
        <v>25.8</v>
      </c>
      <c r="F10" s="1">
        <v>0.4</v>
      </c>
      <c r="G10" s="1"/>
      <c r="H10" s="1"/>
      <c r="I10" s="1"/>
      <c r="J10" s="1"/>
      <c r="K10" s="1">
        <v>0</v>
      </c>
      <c r="L10" s="1">
        <v>2017</v>
      </c>
    </row>
    <row r="11" spans="1:12" x14ac:dyDescent="0.25">
      <c r="A11" s="1" t="s">
        <v>528</v>
      </c>
      <c r="B11" s="1">
        <v>100</v>
      </c>
      <c r="C11" s="1">
        <v>234</v>
      </c>
      <c r="D11" s="1">
        <v>63.2</v>
      </c>
      <c r="E11" s="1">
        <v>17.7</v>
      </c>
      <c r="F11" s="1">
        <v>2</v>
      </c>
      <c r="G11" s="1"/>
      <c r="H11" s="1"/>
      <c r="I11" s="1"/>
      <c r="J11" s="1"/>
      <c r="K11" s="1">
        <v>0</v>
      </c>
      <c r="L11" s="1">
        <v>2017</v>
      </c>
    </row>
    <row r="12" spans="1:12" x14ac:dyDescent="0.25">
      <c r="A12" s="1" t="s">
        <v>529</v>
      </c>
      <c r="B12" s="1">
        <v>100</v>
      </c>
      <c r="C12" s="1">
        <v>36</v>
      </c>
      <c r="D12" s="1">
        <v>7.95</v>
      </c>
      <c r="E12" s="1">
        <v>3.94</v>
      </c>
      <c r="F12" s="1">
        <v>0.32</v>
      </c>
      <c r="G12" s="1">
        <v>0</v>
      </c>
      <c r="H12" s="1">
        <v>3</v>
      </c>
      <c r="I12" s="1">
        <v>0</v>
      </c>
      <c r="J12" s="1">
        <v>0.09</v>
      </c>
      <c r="K12" s="1">
        <v>0</v>
      </c>
      <c r="L12" s="1">
        <v>2017</v>
      </c>
    </row>
    <row r="13" spans="1:12" x14ac:dyDescent="0.25">
      <c r="A13" s="1" t="s">
        <v>530</v>
      </c>
      <c r="B13" s="1">
        <v>70</v>
      </c>
      <c r="C13" s="1">
        <v>33.6</v>
      </c>
      <c r="D13" s="1">
        <v>7.7</v>
      </c>
      <c r="E13" s="1">
        <v>2.38</v>
      </c>
      <c r="F13" s="1">
        <v>7.0000000000000007E-2</v>
      </c>
      <c r="G13" s="1">
        <v>0</v>
      </c>
      <c r="H13" s="1">
        <v>421.4</v>
      </c>
      <c r="I13" s="1">
        <v>0</v>
      </c>
      <c r="J13" s="1">
        <v>0</v>
      </c>
      <c r="K13" s="1">
        <v>0</v>
      </c>
      <c r="L13" s="1">
        <v>2011</v>
      </c>
    </row>
    <row r="14" spans="1:12" x14ac:dyDescent="0.25">
      <c r="A14" s="1" t="s">
        <v>531</v>
      </c>
      <c r="B14" s="1">
        <v>100</v>
      </c>
      <c r="C14" s="1">
        <v>45</v>
      </c>
      <c r="D14" s="1">
        <v>7.34</v>
      </c>
      <c r="E14" s="1">
        <v>3.92</v>
      </c>
      <c r="F14" s="1">
        <v>0.44</v>
      </c>
      <c r="G14" s="1">
        <v>0</v>
      </c>
      <c r="H14" s="1">
        <v>0</v>
      </c>
      <c r="I14" s="1">
        <v>0</v>
      </c>
      <c r="J14" s="1">
        <v>0.13</v>
      </c>
      <c r="K14" s="1">
        <v>0</v>
      </c>
      <c r="L14" s="1">
        <v>2017</v>
      </c>
    </row>
    <row r="15" spans="1:12" x14ac:dyDescent="0.25">
      <c r="A15" s="1" t="s">
        <v>532</v>
      </c>
      <c r="B15" s="1">
        <v>100</v>
      </c>
      <c r="C15" s="1">
        <v>291</v>
      </c>
      <c r="D15" s="1">
        <v>75.53</v>
      </c>
      <c r="E15" s="1">
        <v>6.07</v>
      </c>
      <c r="F15" s="1">
        <v>0.47</v>
      </c>
      <c r="G15" s="1">
        <v>17.11</v>
      </c>
      <c r="H15" s="1">
        <v>12</v>
      </c>
      <c r="I15" s="1">
        <v>0</v>
      </c>
      <c r="J15" s="1">
        <v>0.43</v>
      </c>
      <c r="K15" s="1">
        <v>0</v>
      </c>
      <c r="L15" s="1">
        <v>2017</v>
      </c>
    </row>
    <row r="16" spans="1:12" x14ac:dyDescent="0.25">
      <c r="A16" s="1" t="s">
        <v>533</v>
      </c>
      <c r="B16" s="1">
        <v>100</v>
      </c>
      <c r="C16" s="1">
        <v>12</v>
      </c>
      <c r="D16" s="1">
        <v>2.88</v>
      </c>
      <c r="E16" s="1">
        <v>0.45</v>
      </c>
      <c r="F16" s="1">
        <v>0.05</v>
      </c>
      <c r="G16" s="1">
        <v>0</v>
      </c>
      <c r="H16" s="1">
        <v>1</v>
      </c>
      <c r="I16" s="1">
        <v>0</v>
      </c>
      <c r="J16" s="1">
        <v>0.02</v>
      </c>
      <c r="K16" s="1">
        <v>0</v>
      </c>
      <c r="L16" s="1">
        <v>2017</v>
      </c>
    </row>
    <row r="17" spans="1:12" x14ac:dyDescent="0.25">
      <c r="A17" s="1" t="s">
        <v>534</v>
      </c>
      <c r="B17" s="1">
        <v>100</v>
      </c>
      <c r="C17" s="1">
        <v>16</v>
      </c>
      <c r="D17" s="1">
        <v>3.63</v>
      </c>
      <c r="E17" s="1">
        <v>0.76</v>
      </c>
      <c r="F17" s="1">
        <v>0.02</v>
      </c>
      <c r="G17" s="1">
        <v>0</v>
      </c>
      <c r="H17" s="1">
        <v>1</v>
      </c>
      <c r="I17" s="1">
        <v>0</v>
      </c>
      <c r="J17" s="1">
        <v>0.02</v>
      </c>
      <c r="K17" s="1">
        <v>0</v>
      </c>
      <c r="L17" s="1">
        <v>2017</v>
      </c>
    </row>
    <row r="18" spans="1:12" x14ac:dyDescent="0.25">
      <c r="A18" s="1" t="s">
        <v>535</v>
      </c>
      <c r="B18" s="1">
        <v>100</v>
      </c>
      <c r="C18" s="1">
        <v>24</v>
      </c>
      <c r="D18" s="1">
        <v>5.8</v>
      </c>
      <c r="E18" s="1">
        <v>1.6</v>
      </c>
      <c r="F18" s="1">
        <v>0.5</v>
      </c>
      <c r="G18" s="1"/>
      <c r="H18" s="1">
        <v>34</v>
      </c>
      <c r="I18" s="1"/>
      <c r="J18" s="1"/>
      <c r="K18" s="1">
        <v>0</v>
      </c>
      <c r="L18" s="1">
        <v>2017</v>
      </c>
    </row>
    <row r="19" spans="1:12" x14ac:dyDescent="0.25">
      <c r="A19" s="1" t="s">
        <v>536</v>
      </c>
      <c r="B19" s="1">
        <v>100</v>
      </c>
      <c r="C19" s="1">
        <v>230</v>
      </c>
      <c r="D19" s="1">
        <v>76.400000000000006</v>
      </c>
      <c r="E19" s="1">
        <v>5.6</v>
      </c>
      <c r="F19" s="1">
        <v>2.8</v>
      </c>
      <c r="G19" s="1"/>
      <c r="H19" s="1"/>
      <c r="I19" s="1"/>
      <c r="J19" s="1"/>
      <c r="K19" s="1">
        <v>0</v>
      </c>
      <c r="L19" s="1">
        <v>2017</v>
      </c>
    </row>
    <row r="20" spans="1:12" x14ac:dyDescent="0.25">
      <c r="A20" s="1" t="s">
        <v>537</v>
      </c>
      <c r="B20" s="1">
        <v>100</v>
      </c>
      <c r="C20" s="1">
        <v>25</v>
      </c>
      <c r="D20" s="1">
        <v>6.84</v>
      </c>
      <c r="E20" s="1">
        <v>1.68</v>
      </c>
      <c r="F20" s="1">
        <v>0.26</v>
      </c>
      <c r="G20" s="1">
        <v>0</v>
      </c>
      <c r="H20" s="1">
        <v>4</v>
      </c>
      <c r="I20" s="1">
        <v>0</v>
      </c>
      <c r="J20" s="1">
        <v>0.1</v>
      </c>
      <c r="K20" s="1">
        <v>0</v>
      </c>
      <c r="L20" s="1">
        <v>2017</v>
      </c>
    </row>
    <row r="21" spans="1:12" x14ac:dyDescent="0.25">
      <c r="A21" s="1" t="s">
        <v>538</v>
      </c>
      <c r="B21" s="1">
        <v>100</v>
      </c>
      <c r="C21" s="1">
        <v>240</v>
      </c>
      <c r="D21" s="1">
        <v>64</v>
      </c>
      <c r="E21" s="1">
        <v>17.3</v>
      </c>
      <c r="F21" s="1">
        <v>1.3</v>
      </c>
      <c r="G21" s="1">
        <v>0</v>
      </c>
      <c r="H21" s="1">
        <v>30</v>
      </c>
      <c r="I21" s="1">
        <v>0</v>
      </c>
      <c r="J21" s="1">
        <v>0</v>
      </c>
      <c r="K21" s="1">
        <v>0</v>
      </c>
      <c r="L21" s="1">
        <v>2006</v>
      </c>
    </row>
    <row r="22" spans="1:12" x14ac:dyDescent="0.25">
      <c r="A22" s="1" t="s">
        <v>539</v>
      </c>
      <c r="B22" s="1">
        <v>100</v>
      </c>
      <c r="C22" s="1">
        <v>20</v>
      </c>
      <c r="D22" s="1">
        <v>5.43</v>
      </c>
      <c r="E22" s="1">
        <v>1.58</v>
      </c>
      <c r="F22" s="1">
        <v>0.16</v>
      </c>
      <c r="G22" s="1">
        <v>0</v>
      </c>
      <c r="H22" s="1">
        <v>2</v>
      </c>
      <c r="I22" s="1">
        <v>0</v>
      </c>
      <c r="J22" s="1">
        <v>0.04</v>
      </c>
      <c r="K22" s="1">
        <v>0</v>
      </c>
      <c r="L22" s="1">
        <v>2017</v>
      </c>
    </row>
    <row r="23" spans="1:12" x14ac:dyDescent="0.25">
      <c r="A23" s="1" t="s">
        <v>540</v>
      </c>
      <c r="B23" s="1">
        <v>100</v>
      </c>
      <c r="C23" s="1">
        <v>23</v>
      </c>
      <c r="D23" s="1">
        <v>6.2</v>
      </c>
      <c r="E23" s="1">
        <v>2.1</v>
      </c>
      <c r="F23" s="1">
        <v>0.1</v>
      </c>
      <c r="G23" s="1"/>
      <c r="H23" s="1">
        <v>6</v>
      </c>
      <c r="I23" s="1"/>
      <c r="J23" s="1"/>
      <c r="K23" s="1">
        <v>0</v>
      </c>
      <c r="L23" s="1">
        <v>2017</v>
      </c>
    </row>
    <row r="24" spans="1:12" x14ac:dyDescent="0.25">
      <c r="A24" s="1" t="s">
        <v>541</v>
      </c>
      <c r="B24" s="1">
        <v>100</v>
      </c>
      <c r="C24" s="1">
        <v>20</v>
      </c>
      <c r="D24" s="1">
        <v>3.55</v>
      </c>
      <c r="E24" s="1">
        <v>2.74</v>
      </c>
      <c r="F24" s="1">
        <v>0.24</v>
      </c>
      <c r="G24" s="1">
        <v>0.43</v>
      </c>
      <c r="H24" s="1">
        <v>2</v>
      </c>
      <c r="I24" s="1">
        <v>0</v>
      </c>
      <c r="J24" s="1">
        <v>0.12</v>
      </c>
      <c r="K24" s="1">
        <v>0</v>
      </c>
      <c r="L24" s="1">
        <v>2017</v>
      </c>
    </row>
    <row r="25" spans="1:12" x14ac:dyDescent="0.25">
      <c r="A25" s="1" t="s">
        <v>542</v>
      </c>
      <c r="B25" s="1">
        <v>100</v>
      </c>
      <c r="C25" s="1">
        <v>229</v>
      </c>
      <c r="D25" s="1">
        <v>54.2</v>
      </c>
      <c r="E25" s="1">
        <v>25.8</v>
      </c>
      <c r="F25" s="1">
        <v>0.6</v>
      </c>
      <c r="G25" s="1"/>
      <c r="H25" s="1">
        <v>15</v>
      </c>
      <c r="I25" s="1"/>
      <c r="J25" s="1"/>
      <c r="K25" s="1">
        <v>0</v>
      </c>
      <c r="L25" s="1">
        <v>2017</v>
      </c>
    </row>
    <row r="26" spans="1:12" x14ac:dyDescent="0.25">
      <c r="A26" s="1" t="s">
        <v>543</v>
      </c>
      <c r="B26" s="1">
        <v>100</v>
      </c>
      <c r="C26" s="1">
        <v>21</v>
      </c>
      <c r="D26" s="1">
        <v>3.8</v>
      </c>
      <c r="E26" s="1">
        <v>2.9</v>
      </c>
      <c r="F26" s="1">
        <v>0.17</v>
      </c>
      <c r="G26" s="1">
        <v>0.2</v>
      </c>
      <c r="H26" s="1">
        <v>0</v>
      </c>
      <c r="I26" s="1">
        <v>0</v>
      </c>
      <c r="J26" s="1">
        <v>0.1</v>
      </c>
      <c r="K26" s="1">
        <v>0</v>
      </c>
      <c r="L26" s="1">
        <v>2017</v>
      </c>
    </row>
    <row r="27" spans="1:12" x14ac:dyDescent="0.25">
      <c r="A27" s="1" t="s">
        <v>544</v>
      </c>
      <c r="B27" s="1">
        <v>100</v>
      </c>
      <c r="C27" s="1">
        <v>32</v>
      </c>
      <c r="D27" s="1">
        <v>5.6</v>
      </c>
      <c r="E27" s="1">
        <v>4.5999999999999996</v>
      </c>
      <c r="F27" s="1">
        <v>0.2</v>
      </c>
      <c r="G27" s="1"/>
      <c r="H27" s="1">
        <v>5</v>
      </c>
      <c r="I27" s="1"/>
      <c r="J27" s="1"/>
      <c r="K27" s="1">
        <v>0</v>
      </c>
      <c r="L27" s="1">
        <v>2017</v>
      </c>
    </row>
    <row r="28" spans="1:12" x14ac:dyDescent="0.25">
      <c r="A28" s="1" t="s">
        <v>545</v>
      </c>
      <c r="B28" s="1">
        <v>100</v>
      </c>
      <c r="C28" s="1">
        <v>47</v>
      </c>
      <c r="D28" s="1">
        <v>8.9</v>
      </c>
      <c r="E28" s="1">
        <v>5.16</v>
      </c>
      <c r="F28" s="1">
        <v>0.85</v>
      </c>
      <c r="G28" s="1">
        <v>0</v>
      </c>
      <c r="H28" s="1">
        <v>2</v>
      </c>
      <c r="I28" s="1">
        <v>0</v>
      </c>
      <c r="J28" s="1">
        <v>0.18</v>
      </c>
      <c r="K28" s="1">
        <v>0</v>
      </c>
      <c r="L28" s="1">
        <v>2017</v>
      </c>
    </row>
    <row r="29" spans="1:12" x14ac:dyDescent="0.25">
      <c r="A29" s="1" t="s">
        <v>546</v>
      </c>
      <c r="B29" s="1">
        <v>100</v>
      </c>
      <c r="C29" s="1">
        <v>91</v>
      </c>
      <c r="D29" s="1">
        <v>31.49</v>
      </c>
      <c r="E29" s="1">
        <v>2.39</v>
      </c>
      <c r="F29" s="1">
        <v>0.63</v>
      </c>
      <c r="G29" s="1">
        <v>11.51</v>
      </c>
      <c r="H29" s="1">
        <v>2026</v>
      </c>
      <c r="I29" s="1">
        <v>0</v>
      </c>
      <c r="J29" s="1">
        <v>0.11</v>
      </c>
      <c r="K29" s="1">
        <v>0</v>
      </c>
      <c r="L29" s="1">
        <v>2017</v>
      </c>
    </row>
    <row r="30" spans="1:12" x14ac:dyDescent="0.25">
      <c r="A30" s="1" t="s">
        <v>547</v>
      </c>
      <c r="B30" s="1">
        <v>100</v>
      </c>
      <c r="C30" s="1">
        <v>27</v>
      </c>
      <c r="D30" s="1">
        <v>7.78</v>
      </c>
      <c r="E30" s="1">
        <v>1.83</v>
      </c>
      <c r="F30" s="1">
        <v>0.13</v>
      </c>
      <c r="G30" s="1">
        <v>1.98</v>
      </c>
      <c r="H30" s="1">
        <v>2</v>
      </c>
      <c r="I30" s="1">
        <v>0</v>
      </c>
      <c r="J30" s="1">
        <v>0.04</v>
      </c>
      <c r="K30" s="1">
        <v>0</v>
      </c>
      <c r="L30" s="1">
        <v>2017</v>
      </c>
    </row>
    <row r="31" spans="1:12" x14ac:dyDescent="0.25">
      <c r="A31" s="1" t="s">
        <v>548</v>
      </c>
      <c r="B31" s="1">
        <v>100</v>
      </c>
      <c r="C31" s="1">
        <v>263</v>
      </c>
      <c r="D31" s="1">
        <v>57.47</v>
      </c>
      <c r="E31" s="1">
        <v>13.88</v>
      </c>
      <c r="F31" s="1">
        <v>8.7100000000000009</v>
      </c>
      <c r="G31" s="1"/>
      <c r="H31" s="1">
        <v>4</v>
      </c>
      <c r="I31" s="1">
        <v>0</v>
      </c>
      <c r="J31" s="1">
        <v>1.73</v>
      </c>
      <c r="K31" s="1">
        <v>0</v>
      </c>
      <c r="L31" s="1">
        <v>2017</v>
      </c>
    </row>
    <row r="32" spans="1:12" x14ac:dyDescent="0.25">
      <c r="A32" s="1" t="s">
        <v>549</v>
      </c>
      <c r="B32" s="1">
        <v>100</v>
      </c>
      <c r="C32" s="1">
        <v>71</v>
      </c>
      <c r="D32" s="1">
        <v>15.34</v>
      </c>
      <c r="E32" s="1">
        <v>3.12</v>
      </c>
      <c r="F32" s="1">
        <v>2.73</v>
      </c>
      <c r="G32" s="1">
        <v>5.48</v>
      </c>
      <c r="H32" s="1">
        <v>1</v>
      </c>
      <c r="I32" s="1">
        <v>0</v>
      </c>
      <c r="J32" s="1">
        <v>0.49</v>
      </c>
      <c r="K32" s="1">
        <v>0</v>
      </c>
      <c r="L32" s="1">
        <v>2017</v>
      </c>
    </row>
    <row r="33" spans="1:12" x14ac:dyDescent="0.25">
      <c r="A33" s="1" t="s">
        <v>550</v>
      </c>
      <c r="B33" s="1">
        <v>100</v>
      </c>
      <c r="C33" s="1">
        <v>19</v>
      </c>
      <c r="D33" s="1">
        <v>3.8</v>
      </c>
      <c r="E33" s="1">
        <v>2.6</v>
      </c>
      <c r="F33" s="1">
        <v>0.1</v>
      </c>
      <c r="G33" s="1"/>
      <c r="H33" s="1"/>
      <c r="I33" s="1"/>
      <c r="J33" s="1"/>
      <c r="K33" s="1">
        <v>0</v>
      </c>
      <c r="L33" s="1">
        <v>2017</v>
      </c>
    </row>
    <row r="34" spans="1:12" x14ac:dyDescent="0.25">
      <c r="A34" s="1" t="s">
        <v>551</v>
      </c>
      <c r="B34" s="1">
        <v>100</v>
      </c>
      <c r="C34" s="1">
        <v>18</v>
      </c>
      <c r="D34" s="1">
        <v>5.51</v>
      </c>
      <c r="E34" s="1">
        <v>0.99</v>
      </c>
      <c r="F34" s="1">
        <v>0.12</v>
      </c>
      <c r="G34" s="1">
        <v>0.76</v>
      </c>
      <c r="H34" s="1">
        <v>1</v>
      </c>
      <c r="I34" s="1">
        <v>0</v>
      </c>
      <c r="J34" s="1">
        <v>0.03</v>
      </c>
      <c r="K34" s="1">
        <v>0</v>
      </c>
      <c r="L34" s="1">
        <v>2017</v>
      </c>
    </row>
    <row r="35" spans="1:12" x14ac:dyDescent="0.25">
      <c r="A35" s="1" t="s">
        <v>552</v>
      </c>
      <c r="B35" s="1">
        <v>100</v>
      </c>
      <c r="C35" s="1">
        <v>263</v>
      </c>
      <c r="D35" s="1">
        <v>37.799999999999997</v>
      </c>
      <c r="E35" s="1">
        <v>35.43</v>
      </c>
      <c r="F35" s="1">
        <v>5.3</v>
      </c>
      <c r="G35" s="1">
        <v>0</v>
      </c>
      <c r="H35" s="1">
        <v>25</v>
      </c>
      <c r="I35" s="1">
        <v>0</v>
      </c>
      <c r="J35" s="1">
        <v>1.1200000000000001</v>
      </c>
      <c r="K35" s="1">
        <v>0</v>
      </c>
      <c r="L35" s="1">
        <v>2017</v>
      </c>
    </row>
    <row r="36" spans="1:12" x14ac:dyDescent="0.25">
      <c r="A36" s="1" t="s">
        <v>553</v>
      </c>
      <c r="B36" s="1">
        <v>100</v>
      </c>
      <c r="C36" s="1">
        <v>41</v>
      </c>
      <c r="D36" s="1">
        <v>8.49</v>
      </c>
      <c r="E36" s="1">
        <v>5.07</v>
      </c>
      <c r="F36" s="1">
        <v>0.32</v>
      </c>
      <c r="G36" s="1">
        <v>0</v>
      </c>
      <c r="H36" s="1">
        <v>4</v>
      </c>
      <c r="I36" s="1">
        <v>0</v>
      </c>
      <c r="J36" s="1">
        <v>0.14000000000000001</v>
      </c>
      <c r="K36" s="1">
        <v>0</v>
      </c>
      <c r="L36" s="1">
        <v>2017</v>
      </c>
    </row>
    <row r="37" spans="1:12" x14ac:dyDescent="0.25">
      <c r="A37" s="1" t="s">
        <v>554</v>
      </c>
      <c r="B37" s="1">
        <v>100</v>
      </c>
      <c r="C37" s="1">
        <v>25</v>
      </c>
      <c r="D37" s="1">
        <v>7.01</v>
      </c>
      <c r="E37" s="1">
        <v>1.53</v>
      </c>
      <c r="F37" s="1">
        <v>0.3</v>
      </c>
      <c r="G37" s="1">
        <v>0.34</v>
      </c>
      <c r="H37" s="1">
        <v>1</v>
      </c>
      <c r="I37" s="1">
        <v>0</v>
      </c>
      <c r="J37" s="1">
        <v>0.06</v>
      </c>
      <c r="K37" s="1">
        <v>0</v>
      </c>
      <c r="L37" s="1">
        <v>2017</v>
      </c>
    </row>
    <row r="38" spans="1:12" x14ac:dyDescent="0.25">
      <c r="A38" s="1" t="s">
        <v>555</v>
      </c>
      <c r="B38" s="1">
        <v>100</v>
      </c>
      <c r="C38" s="1">
        <v>21</v>
      </c>
      <c r="D38" s="1">
        <v>6</v>
      </c>
      <c r="E38" s="1">
        <v>1.2</v>
      </c>
      <c r="F38" s="1">
        <v>0.2</v>
      </c>
      <c r="G38" s="1"/>
      <c r="H38" s="1">
        <v>0</v>
      </c>
      <c r="I38" s="1"/>
      <c r="J38" s="1"/>
      <c r="K38" s="1">
        <v>0</v>
      </c>
      <c r="L38" s="1">
        <v>2017</v>
      </c>
    </row>
    <row r="39" spans="1:12" x14ac:dyDescent="0.25">
      <c r="A39" s="1" t="s">
        <v>556</v>
      </c>
      <c r="B39" s="1">
        <v>100</v>
      </c>
      <c r="C39" s="1">
        <v>81</v>
      </c>
      <c r="D39" s="1">
        <v>23.7</v>
      </c>
      <c r="E39" s="1">
        <v>2.9</v>
      </c>
      <c r="F39" s="1">
        <v>0.5</v>
      </c>
      <c r="G39" s="1"/>
      <c r="H39" s="1">
        <v>1</v>
      </c>
      <c r="I39" s="1"/>
      <c r="J39" s="1"/>
      <c r="K39" s="1">
        <v>0</v>
      </c>
      <c r="L39" s="1">
        <v>2017</v>
      </c>
    </row>
    <row r="40" spans="1:12" x14ac:dyDescent="0.25">
      <c r="A40" s="1" t="s">
        <v>557</v>
      </c>
      <c r="B40" s="1">
        <v>100</v>
      </c>
      <c r="C40" s="1">
        <v>33</v>
      </c>
      <c r="D40" s="1">
        <v>6.3</v>
      </c>
      <c r="E40" s="1">
        <v>3.7</v>
      </c>
      <c r="F40" s="1">
        <v>0.5</v>
      </c>
      <c r="G40" s="1"/>
      <c r="H40" s="1"/>
      <c r="I40" s="1"/>
      <c r="J40" s="1"/>
      <c r="K40" s="1">
        <v>0</v>
      </c>
      <c r="L40" s="1">
        <v>2017</v>
      </c>
    </row>
    <row r="41" spans="1:12" x14ac:dyDescent="0.25">
      <c r="A41" s="1" t="s">
        <v>558</v>
      </c>
      <c r="B41" s="1">
        <v>100</v>
      </c>
      <c r="C41" s="1">
        <v>19</v>
      </c>
      <c r="D41" s="1">
        <v>5.6</v>
      </c>
      <c r="E41" s="1">
        <v>0.9</v>
      </c>
      <c r="F41" s="1">
        <v>0.2</v>
      </c>
      <c r="G41" s="1"/>
      <c r="H41" s="1"/>
      <c r="I41" s="1"/>
      <c r="J41" s="1"/>
      <c r="K41" s="1">
        <v>0</v>
      </c>
      <c r="L41" s="1">
        <v>2017</v>
      </c>
    </row>
    <row r="42" spans="1:12" x14ac:dyDescent="0.25">
      <c r="A42" s="1" t="s">
        <v>559</v>
      </c>
      <c r="B42" s="1">
        <v>100</v>
      </c>
      <c r="C42" s="1">
        <v>29</v>
      </c>
      <c r="D42" s="1">
        <v>7.4</v>
      </c>
      <c r="E42" s="1">
        <v>1.8</v>
      </c>
      <c r="F42" s="1">
        <v>0.5</v>
      </c>
      <c r="G42" s="1"/>
      <c r="H42" s="1">
        <v>2</v>
      </c>
      <c r="I42" s="1"/>
      <c r="J42" s="1"/>
      <c r="K42" s="1">
        <v>0</v>
      </c>
      <c r="L42" s="1">
        <v>2017</v>
      </c>
    </row>
    <row r="43" spans="1:12" x14ac:dyDescent="0.25">
      <c r="A43" s="1" t="s">
        <v>560</v>
      </c>
      <c r="B43" s="1">
        <v>100</v>
      </c>
      <c r="C43" s="1">
        <v>34</v>
      </c>
      <c r="D43" s="1">
        <v>9.4</v>
      </c>
      <c r="E43" s="1">
        <v>1.8</v>
      </c>
      <c r="F43" s="1">
        <v>0.5</v>
      </c>
      <c r="G43" s="1"/>
      <c r="H43" s="1">
        <v>2</v>
      </c>
      <c r="I43" s="1"/>
      <c r="J43" s="1"/>
      <c r="K43" s="1">
        <v>0</v>
      </c>
      <c r="L43" s="1">
        <v>2017</v>
      </c>
    </row>
    <row r="44" spans="1:12" x14ac:dyDescent="0.25">
      <c r="A44" s="1" t="s">
        <v>561</v>
      </c>
      <c r="B44" s="1">
        <v>100</v>
      </c>
      <c r="C44" s="1">
        <v>32</v>
      </c>
      <c r="D44" s="1">
        <v>6.09</v>
      </c>
      <c r="E44" s="1">
        <v>3.28</v>
      </c>
      <c r="F44" s="1">
        <v>0.64</v>
      </c>
      <c r="G44" s="1">
        <v>0.3</v>
      </c>
      <c r="H44" s="1">
        <v>1</v>
      </c>
      <c r="I44" s="1">
        <v>0</v>
      </c>
      <c r="J44" s="1">
        <v>0.11</v>
      </c>
      <c r="K44" s="1">
        <v>0</v>
      </c>
      <c r="L44" s="1">
        <v>2017</v>
      </c>
    </row>
    <row r="45" spans="1:12" x14ac:dyDescent="0.25">
      <c r="A45" s="1" t="s">
        <v>562</v>
      </c>
      <c r="B45" s="1">
        <v>100</v>
      </c>
      <c r="C45" s="1">
        <v>237</v>
      </c>
      <c r="D45" s="1">
        <v>69.2</v>
      </c>
      <c r="E45" s="1">
        <v>8</v>
      </c>
      <c r="F45" s="1">
        <v>4.7</v>
      </c>
      <c r="G45" s="1"/>
      <c r="H45" s="1"/>
      <c r="I45" s="1"/>
      <c r="J45" s="1"/>
      <c r="K45" s="1">
        <v>0</v>
      </c>
      <c r="L45" s="1">
        <v>2017</v>
      </c>
    </row>
    <row r="46" spans="1:12" x14ac:dyDescent="0.25">
      <c r="A46" s="1" t="s">
        <v>563</v>
      </c>
      <c r="B46" s="1">
        <v>100</v>
      </c>
      <c r="C46" s="1">
        <v>29</v>
      </c>
      <c r="D46" s="1">
        <v>5.77</v>
      </c>
      <c r="E46" s="1">
        <v>3.04</v>
      </c>
      <c r="F46" s="1">
        <v>0.49</v>
      </c>
      <c r="G46" s="1">
        <v>1.1000000000000001</v>
      </c>
      <c r="H46" s="1">
        <v>2</v>
      </c>
      <c r="I46" s="1">
        <v>0</v>
      </c>
      <c r="J46" s="1">
        <v>0.09</v>
      </c>
      <c r="K46" s="1">
        <v>0</v>
      </c>
      <c r="L46" s="1">
        <v>2017</v>
      </c>
    </row>
    <row r="47" spans="1:12" x14ac:dyDescent="0.25">
      <c r="A47" s="1" t="s">
        <v>564</v>
      </c>
      <c r="B47" s="1">
        <v>100</v>
      </c>
      <c r="C47" s="1">
        <v>21</v>
      </c>
      <c r="D47" s="1">
        <v>4.0999999999999996</v>
      </c>
      <c r="E47" s="1">
        <v>2.2000000000000002</v>
      </c>
      <c r="F47" s="1">
        <v>0.1</v>
      </c>
      <c r="G47" s="1">
        <v>0.5</v>
      </c>
      <c r="H47" s="1">
        <v>16</v>
      </c>
      <c r="I47" s="1">
        <v>0</v>
      </c>
      <c r="J47" s="1"/>
      <c r="K47" s="1">
        <v>0</v>
      </c>
      <c r="L47" s="1">
        <v>2017</v>
      </c>
    </row>
    <row r="48" spans="1:12" x14ac:dyDescent="0.25">
      <c r="A48" s="1" t="s">
        <v>565</v>
      </c>
      <c r="B48" s="1">
        <v>100</v>
      </c>
      <c r="C48" s="1">
        <v>17</v>
      </c>
      <c r="D48" s="1">
        <v>3.1</v>
      </c>
      <c r="E48" s="1">
        <v>2.2000000000000002</v>
      </c>
      <c r="F48" s="1">
        <v>0.1</v>
      </c>
      <c r="G48" s="1">
        <v>0.5</v>
      </c>
      <c r="H48" s="1">
        <v>26</v>
      </c>
      <c r="I48" s="1">
        <v>0</v>
      </c>
      <c r="J48" s="1"/>
      <c r="K48" s="1">
        <v>0</v>
      </c>
      <c r="L48" s="1">
        <v>2017</v>
      </c>
    </row>
    <row r="49" spans="1:12" x14ac:dyDescent="0.25">
      <c r="A49" s="1" t="s">
        <v>566</v>
      </c>
      <c r="B49" s="1">
        <v>100</v>
      </c>
      <c r="C49" s="1">
        <v>231</v>
      </c>
      <c r="D49" s="1">
        <v>63.3</v>
      </c>
      <c r="E49" s="1">
        <v>18.25</v>
      </c>
      <c r="F49" s="1">
        <v>1.4</v>
      </c>
      <c r="G49" s="1">
        <v>12.57</v>
      </c>
      <c r="H49" s="1">
        <v>4</v>
      </c>
      <c r="I49" s="1">
        <v>0</v>
      </c>
      <c r="J49" s="1">
        <v>0.39</v>
      </c>
      <c r="K49" s="1">
        <v>0</v>
      </c>
      <c r="L49" s="1">
        <v>2017</v>
      </c>
    </row>
    <row r="50" spans="1:12" x14ac:dyDescent="0.25">
      <c r="A50" s="1" t="s">
        <v>567</v>
      </c>
      <c r="B50" s="1">
        <v>100</v>
      </c>
      <c r="C50" s="1">
        <v>23</v>
      </c>
      <c r="D50" s="1">
        <v>5.7</v>
      </c>
      <c r="E50" s="1">
        <v>1</v>
      </c>
      <c r="F50" s="1">
        <v>0</v>
      </c>
      <c r="G50" s="1"/>
      <c r="H50" s="1">
        <v>1</v>
      </c>
      <c r="I50" s="1">
        <v>0</v>
      </c>
      <c r="J50" s="1"/>
      <c r="K50" s="1">
        <v>0</v>
      </c>
      <c r="L50" s="1">
        <v>2017</v>
      </c>
    </row>
    <row r="51" spans="1:12" x14ac:dyDescent="0.25">
      <c r="A51" s="1" t="s">
        <v>568</v>
      </c>
      <c r="B51" s="1">
        <v>100</v>
      </c>
      <c r="C51" s="1">
        <v>292</v>
      </c>
      <c r="D51" s="1">
        <v>73.5</v>
      </c>
      <c r="E51" s="1">
        <v>11.6</v>
      </c>
      <c r="F51" s="1">
        <v>0.2</v>
      </c>
      <c r="G51" s="1"/>
      <c r="H51" s="1">
        <v>14</v>
      </c>
      <c r="I51" s="1">
        <v>0</v>
      </c>
      <c r="J51" s="1"/>
      <c r="K51" s="1">
        <v>0</v>
      </c>
      <c r="L51" s="1">
        <v>2017</v>
      </c>
    </row>
    <row r="52" spans="1:12" x14ac:dyDescent="0.25">
      <c r="A52" s="1" t="s">
        <v>569</v>
      </c>
      <c r="B52" s="1">
        <v>100</v>
      </c>
      <c r="C52" s="1">
        <v>27</v>
      </c>
      <c r="D52" s="1">
        <v>6.5</v>
      </c>
      <c r="E52" s="1">
        <v>1.4</v>
      </c>
      <c r="F52" s="1">
        <v>0</v>
      </c>
      <c r="G52" s="1"/>
      <c r="H52" s="1">
        <v>2</v>
      </c>
      <c r="I52" s="1">
        <v>0</v>
      </c>
      <c r="J52" s="1"/>
      <c r="K52" s="1">
        <v>0</v>
      </c>
      <c r="L52" s="1">
        <v>2017</v>
      </c>
    </row>
    <row r="53" spans="1:12" x14ac:dyDescent="0.25">
      <c r="A53" s="1" t="s">
        <v>570</v>
      </c>
      <c r="B53" s="1">
        <v>100</v>
      </c>
      <c r="C53" s="1">
        <v>18</v>
      </c>
      <c r="D53" s="1">
        <v>3.95</v>
      </c>
      <c r="E53" s="1">
        <v>1.79</v>
      </c>
      <c r="F53" s="1">
        <v>0.2</v>
      </c>
      <c r="G53" s="1">
        <v>0</v>
      </c>
      <c r="H53" s="1">
        <v>138</v>
      </c>
      <c r="I53" s="1">
        <v>0</v>
      </c>
      <c r="J53" s="1">
        <v>0.04</v>
      </c>
      <c r="K53" s="1">
        <v>0</v>
      </c>
      <c r="L53" s="1">
        <v>2017</v>
      </c>
    </row>
    <row r="54" spans="1:12" x14ac:dyDescent="0.25">
      <c r="A54" s="1" t="s">
        <v>571</v>
      </c>
      <c r="B54" s="1">
        <v>100</v>
      </c>
      <c r="C54" s="1">
        <v>16</v>
      </c>
      <c r="D54" s="1">
        <v>3.28</v>
      </c>
      <c r="E54" s="1">
        <v>1.78</v>
      </c>
      <c r="F54" s="1">
        <v>0.2</v>
      </c>
      <c r="G54" s="1">
        <v>0</v>
      </c>
      <c r="H54" s="1">
        <v>173</v>
      </c>
      <c r="I54" s="1">
        <v>0</v>
      </c>
      <c r="J54" s="1">
        <v>0.05</v>
      </c>
      <c r="K54" s="1">
        <v>0</v>
      </c>
      <c r="L54" s="1">
        <v>2017</v>
      </c>
    </row>
    <row r="55" spans="1:12" x14ac:dyDescent="0.25">
      <c r="A55" s="1" t="s">
        <v>572</v>
      </c>
      <c r="B55" s="1">
        <v>100</v>
      </c>
      <c r="C55" s="1">
        <v>32</v>
      </c>
      <c r="D55" s="1">
        <v>7.07</v>
      </c>
      <c r="E55" s="1">
        <v>3.26</v>
      </c>
      <c r="F55" s="1">
        <v>0.4</v>
      </c>
      <c r="G55" s="1">
        <v>2.46</v>
      </c>
      <c r="H55" s="1">
        <v>720</v>
      </c>
      <c r="I55" s="1">
        <v>0</v>
      </c>
      <c r="J55" s="1">
        <v>0.08</v>
      </c>
      <c r="K55" s="1">
        <v>0</v>
      </c>
      <c r="L55" s="1">
        <v>2017</v>
      </c>
    </row>
    <row r="56" spans="1:12" x14ac:dyDescent="0.25">
      <c r="A56" s="1" t="s">
        <v>573</v>
      </c>
      <c r="B56" s="1">
        <v>100</v>
      </c>
      <c r="C56" s="1">
        <v>88</v>
      </c>
      <c r="D56" s="1">
        <v>11.9</v>
      </c>
      <c r="E56" s="1">
        <v>4.0999999999999996</v>
      </c>
      <c r="F56" s="1">
        <v>2.7</v>
      </c>
      <c r="G56" s="1"/>
      <c r="H56" s="1">
        <v>2231</v>
      </c>
      <c r="I56" s="1"/>
      <c r="J56" s="1"/>
      <c r="K56" s="1">
        <v>0</v>
      </c>
      <c r="L56" s="1">
        <v>2017</v>
      </c>
    </row>
    <row r="57" spans="1:12" x14ac:dyDescent="0.25">
      <c r="A57" s="1" t="s">
        <v>574</v>
      </c>
      <c r="B57" s="1">
        <v>100</v>
      </c>
      <c r="C57" s="1">
        <v>38</v>
      </c>
      <c r="D57" s="1">
        <v>7.54</v>
      </c>
      <c r="E57" s="1">
        <v>1.43</v>
      </c>
      <c r="F57" s="1">
        <v>0.19</v>
      </c>
      <c r="G57" s="1">
        <v>3.55</v>
      </c>
      <c r="H57" s="1">
        <v>501</v>
      </c>
      <c r="I57" s="1">
        <v>0</v>
      </c>
      <c r="J57" s="1">
        <v>0.04</v>
      </c>
      <c r="K57" s="1">
        <v>0</v>
      </c>
      <c r="L57" s="1">
        <v>2017</v>
      </c>
    </row>
    <row r="58" spans="1:12" x14ac:dyDescent="0.25">
      <c r="A58" s="1" t="s">
        <v>575</v>
      </c>
      <c r="B58" s="1">
        <v>100</v>
      </c>
      <c r="C58" s="1">
        <v>7</v>
      </c>
      <c r="D58" s="1">
        <v>1.27</v>
      </c>
      <c r="E58" s="1">
        <v>0.34</v>
      </c>
      <c r="F58" s="1">
        <v>7.0000000000000007E-2</v>
      </c>
      <c r="G58" s="1">
        <v>0.37</v>
      </c>
      <c r="H58" s="1">
        <v>421</v>
      </c>
      <c r="I58" s="1">
        <v>0</v>
      </c>
      <c r="J58" s="1">
        <v>0.02</v>
      </c>
      <c r="K58" s="1">
        <v>0</v>
      </c>
      <c r="L58" s="1">
        <v>2017</v>
      </c>
    </row>
    <row r="59" spans="1:12" x14ac:dyDescent="0.25">
      <c r="A59" s="1" t="s">
        <v>576</v>
      </c>
      <c r="B59" s="1">
        <v>100</v>
      </c>
      <c r="C59" s="1">
        <v>8</v>
      </c>
      <c r="D59" s="1">
        <v>1.77</v>
      </c>
      <c r="E59" s="1">
        <v>0.33</v>
      </c>
      <c r="F59" s="1">
        <v>0.01</v>
      </c>
      <c r="G59" s="1">
        <v>0.62</v>
      </c>
      <c r="H59" s="1">
        <v>533</v>
      </c>
      <c r="I59" s="1">
        <v>0</v>
      </c>
      <c r="J59" s="1">
        <v>0</v>
      </c>
      <c r="K59" s="1">
        <v>0</v>
      </c>
      <c r="L59" s="1">
        <v>2017</v>
      </c>
    </row>
    <row r="60" spans="1:12" x14ac:dyDescent="0.25">
      <c r="A60" s="1" t="s">
        <v>577</v>
      </c>
      <c r="B60" s="1">
        <v>100</v>
      </c>
      <c r="C60" s="1">
        <v>25</v>
      </c>
      <c r="D60" s="1">
        <v>4.4000000000000004</v>
      </c>
      <c r="E60" s="1">
        <v>1.4</v>
      </c>
      <c r="F60" s="1">
        <v>0.2</v>
      </c>
      <c r="G60" s="1"/>
      <c r="H60" s="1">
        <v>232</v>
      </c>
      <c r="I60" s="1"/>
      <c r="J60" s="1"/>
      <c r="K60" s="1">
        <v>0</v>
      </c>
      <c r="L60" s="1">
        <v>2017</v>
      </c>
    </row>
    <row r="61" spans="1:12" x14ac:dyDescent="0.25">
      <c r="A61" s="1" t="s">
        <v>578</v>
      </c>
      <c r="B61" s="1">
        <v>100</v>
      </c>
      <c r="C61" s="1">
        <v>16</v>
      </c>
      <c r="D61" s="1">
        <v>3</v>
      </c>
      <c r="E61" s="1">
        <v>0.95</v>
      </c>
      <c r="F61" s="1">
        <v>7.0000000000000007E-2</v>
      </c>
      <c r="G61" s="1">
        <v>1.77</v>
      </c>
      <c r="H61" s="1">
        <v>395</v>
      </c>
      <c r="I61" s="1">
        <v>0</v>
      </c>
      <c r="J61" s="1">
        <v>0.01</v>
      </c>
      <c r="K61" s="1">
        <v>0</v>
      </c>
      <c r="L61" s="1">
        <v>2017</v>
      </c>
    </row>
    <row r="62" spans="1:12" x14ac:dyDescent="0.25">
      <c r="A62" s="1" t="s">
        <v>579</v>
      </c>
      <c r="B62" s="1">
        <v>100</v>
      </c>
      <c r="C62" s="1">
        <v>32</v>
      </c>
      <c r="D62" s="1">
        <v>4.99</v>
      </c>
      <c r="E62" s="1">
        <v>2.4</v>
      </c>
      <c r="F62" s="1">
        <v>0.28999999999999998</v>
      </c>
      <c r="G62" s="1">
        <v>0.67</v>
      </c>
      <c r="H62" s="1">
        <v>510</v>
      </c>
      <c r="I62" s="1">
        <v>0</v>
      </c>
      <c r="J62" s="1">
        <v>0.06</v>
      </c>
      <c r="K62" s="1">
        <v>0</v>
      </c>
      <c r="L62" s="1">
        <v>2017</v>
      </c>
    </row>
    <row r="63" spans="1:12" x14ac:dyDescent="0.25">
      <c r="A63" s="1" t="s">
        <v>580</v>
      </c>
      <c r="B63" s="1">
        <v>100</v>
      </c>
      <c r="C63" s="1">
        <v>37</v>
      </c>
      <c r="D63" s="1">
        <v>6.66</v>
      </c>
      <c r="E63" s="1">
        <v>1.76</v>
      </c>
      <c r="F63" s="1">
        <v>0.37</v>
      </c>
      <c r="G63" s="1">
        <v>3.17</v>
      </c>
      <c r="H63" s="1">
        <v>302</v>
      </c>
      <c r="I63" s="1">
        <v>0</v>
      </c>
      <c r="J63" s="1">
        <v>0.08</v>
      </c>
      <c r="K63" s="1">
        <v>0</v>
      </c>
      <c r="L63" s="1">
        <v>2017</v>
      </c>
    </row>
    <row r="64" spans="1:12" x14ac:dyDescent="0.25">
      <c r="A64" s="1" t="s">
        <v>581</v>
      </c>
      <c r="B64" s="1">
        <v>100</v>
      </c>
      <c r="C64" s="1">
        <v>62</v>
      </c>
      <c r="D64" s="1">
        <v>10.1</v>
      </c>
      <c r="E64" s="1">
        <v>3.5</v>
      </c>
      <c r="F64" s="1">
        <v>0.8</v>
      </c>
      <c r="G64" s="1"/>
      <c r="H64" s="1">
        <v>926</v>
      </c>
      <c r="I64" s="1"/>
      <c r="J64" s="1"/>
      <c r="K64" s="1">
        <v>0</v>
      </c>
      <c r="L64" s="1">
        <v>2017</v>
      </c>
    </row>
    <row r="65" spans="1:12" x14ac:dyDescent="0.25">
      <c r="A65" s="1" t="s">
        <v>582</v>
      </c>
      <c r="B65" s="1">
        <v>100</v>
      </c>
      <c r="C65" s="1">
        <v>41</v>
      </c>
      <c r="D65" s="1">
        <v>7.89</v>
      </c>
      <c r="E65" s="1">
        <v>2.02</v>
      </c>
      <c r="F65" s="1">
        <v>0.2</v>
      </c>
      <c r="G65" s="1">
        <v>2.68</v>
      </c>
      <c r="H65" s="1">
        <v>692</v>
      </c>
      <c r="I65" s="1">
        <v>0</v>
      </c>
      <c r="J65" s="1">
        <v>0.05</v>
      </c>
      <c r="K65" s="1">
        <v>0</v>
      </c>
      <c r="L65" s="1">
        <v>2017</v>
      </c>
    </row>
    <row r="66" spans="1:12" x14ac:dyDescent="0.25">
      <c r="A66" s="1" t="s">
        <v>583</v>
      </c>
      <c r="B66" s="1">
        <v>100</v>
      </c>
      <c r="C66" s="1">
        <v>49</v>
      </c>
      <c r="D66" s="1">
        <v>8.51</v>
      </c>
      <c r="E66" s="1">
        <v>2.5</v>
      </c>
      <c r="F66" s="1">
        <v>0.57999999999999996</v>
      </c>
      <c r="G66" s="1">
        <v>2.8</v>
      </c>
      <c r="H66" s="1">
        <v>655</v>
      </c>
      <c r="I66" s="1">
        <v>0</v>
      </c>
      <c r="J66" s="1">
        <v>0.11</v>
      </c>
      <c r="K66" s="1">
        <v>0</v>
      </c>
      <c r="L66" s="1">
        <v>2017</v>
      </c>
    </row>
    <row r="67" spans="1:12" x14ac:dyDescent="0.25">
      <c r="A67" s="1" t="s">
        <v>584</v>
      </c>
      <c r="B67" s="1">
        <v>40</v>
      </c>
      <c r="C67" s="1">
        <v>9.1999999999999993</v>
      </c>
      <c r="D67" s="1">
        <v>0.96</v>
      </c>
      <c r="E67" s="1">
        <v>1.08</v>
      </c>
      <c r="F67" s="1">
        <v>0.28000000000000003</v>
      </c>
      <c r="G67" s="1">
        <v>0</v>
      </c>
      <c r="H67" s="1"/>
      <c r="I67" s="1">
        <v>0</v>
      </c>
      <c r="J67" s="1">
        <v>0</v>
      </c>
      <c r="K67" s="1">
        <v>0</v>
      </c>
      <c r="L67" s="1">
        <v>2006</v>
      </c>
    </row>
    <row r="68" spans="1:12" x14ac:dyDescent="0.25">
      <c r="A68" s="1" t="s">
        <v>585</v>
      </c>
      <c r="B68" s="1">
        <v>70</v>
      </c>
      <c r="C68" s="1">
        <v>22.4</v>
      </c>
      <c r="D68" s="1">
        <v>5.04</v>
      </c>
      <c r="E68" s="1">
        <v>2.38</v>
      </c>
      <c r="F68" s="1">
        <v>0.28000000000000003</v>
      </c>
      <c r="G68" s="1">
        <v>0</v>
      </c>
      <c r="H68" s="1">
        <v>3.5</v>
      </c>
      <c r="I68" s="1">
        <v>0</v>
      </c>
      <c r="J68" s="1">
        <v>0</v>
      </c>
      <c r="K68" s="1">
        <v>0</v>
      </c>
      <c r="L68" s="1">
        <v>2006</v>
      </c>
    </row>
    <row r="69" spans="1:12" x14ac:dyDescent="0.25">
      <c r="A69" s="1" t="s">
        <v>586</v>
      </c>
      <c r="B69" s="1">
        <v>100</v>
      </c>
      <c r="C69" s="1">
        <v>76</v>
      </c>
      <c r="D69" s="1">
        <v>10.4</v>
      </c>
      <c r="E69" s="1">
        <v>4.7</v>
      </c>
      <c r="F69" s="1">
        <v>1.7</v>
      </c>
      <c r="G69" s="1"/>
      <c r="H69" s="1">
        <v>1679</v>
      </c>
      <c r="I69" s="1"/>
      <c r="J69" s="1"/>
      <c r="K69" s="1">
        <v>0</v>
      </c>
      <c r="L69" s="1">
        <v>2017</v>
      </c>
    </row>
    <row r="70" spans="1:12" x14ac:dyDescent="0.25">
      <c r="A70" s="1" t="s">
        <v>587</v>
      </c>
      <c r="B70" s="1">
        <v>100</v>
      </c>
      <c r="C70" s="1">
        <v>31</v>
      </c>
      <c r="D70" s="1">
        <v>4.8</v>
      </c>
      <c r="E70" s="1">
        <v>3.93</v>
      </c>
      <c r="F70" s="1">
        <v>0.6</v>
      </c>
      <c r="G70" s="1">
        <v>0</v>
      </c>
      <c r="H70" s="1">
        <v>1</v>
      </c>
      <c r="I70" s="1">
        <v>0</v>
      </c>
      <c r="J70" s="1">
        <v>0.1</v>
      </c>
      <c r="K70" s="1">
        <v>0</v>
      </c>
      <c r="L70" s="1">
        <v>2017</v>
      </c>
    </row>
    <row r="71" spans="1:12" x14ac:dyDescent="0.25">
      <c r="A71" s="1" t="s">
        <v>588</v>
      </c>
      <c r="B71" s="1">
        <v>100</v>
      </c>
      <c r="C71" s="1">
        <v>16</v>
      </c>
      <c r="D71" s="1">
        <v>2.5</v>
      </c>
      <c r="E71" s="1">
        <v>1.7</v>
      </c>
      <c r="F71" s="1">
        <v>0.1</v>
      </c>
      <c r="G71" s="1"/>
      <c r="H71" s="1"/>
      <c r="I71" s="1"/>
      <c r="J71" s="1"/>
      <c r="K71" s="1">
        <v>0</v>
      </c>
      <c r="L71" s="1">
        <v>2017</v>
      </c>
    </row>
    <row r="72" spans="1:12" x14ac:dyDescent="0.25">
      <c r="A72" s="1" t="s">
        <v>589</v>
      </c>
      <c r="B72" s="1">
        <v>100</v>
      </c>
      <c r="C72" s="1">
        <v>42</v>
      </c>
      <c r="D72" s="1">
        <v>8.89</v>
      </c>
      <c r="E72" s="1">
        <v>4.46</v>
      </c>
      <c r="F72" s="1">
        <v>0.5</v>
      </c>
      <c r="G72" s="1">
        <v>0</v>
      </c>
      <c r="H72" s="1">
        <v>1</v>
      </c>
      <c r="I72" s="1">
        <v>0</v>
      </c>
      <c r="J72" s="1">
        <v>0.14000000000000001</v>
      </c>
      <c r="K72" s="1">
        <v>0</v>
      </c>
      <c r="L72" s="1">
        <v>2017</v>
      </c>
    </row>
    <row r="73" spans="1:12" x14ac:dyDescent="0.25">
      <c r="A73" s="1" t="s">
        <v>590</v>
      </c>
      <c r="B73" s="1">
        <v>100</v>
      </c>
      <c r="C73" s="1">
        <v>35</v>
      </c>
      <c r="D73" s="1">
        <v>6.07</v>
      </c>
      <c r="E73" s="1">
        <v>4.37</v>
      </c>
      <c r="F73" s="1">
        <v>0.55000000000000004</v>
      </c>
      <c r="G73" s="1">
        <v>0</v>
      </c>
      <c r="H73" s="1">
        <v>1</v>
      </c>
      <c r="I73" s="1">
        <v>0</v>
      </c>
      <c r="J73" s="1">
        <v>0.09</v>
      </c>
      <c r="K73" s="1">
        <v>0</v>
      </c>
      <c r="L73" s="1">
        <v>2017</v>
      </c>
    </row>
    <row r="74" spans="1:12" x14ac:dyDescent="0.25">
      <c r="A74" s="1" t="s">
        <v>591</v>
      </c>
      <c r="B74" s="1">
        <v>100</v>
      </c>
      <c r="C74" s="1">
        <v>253</v>
      </c>
      <c r="D74" s="1">
        <v>52.2</v>
      </c>
      <c r="E74" s="1">
        <v>24.3</v>
      </c>
      <c r="F74" s="1">
        <v>4.7</v>
      </c>
      <c r="G74" s="1"/>
      <c r="H74" s="1"/>
      <c r="I74" s="1"/>
      <c r="J74" s="1"/>
      <c r="K74" s="1">
        <v>0</v>
      </c>
      <c r="L74" s="1">
        <v>2017</v>
      </c>
    </row>
    <row r="75" spans="1:12" x14ac:dyDescent="0.25">
      <c r="A75" s="1" t="s">
        <v>592</v>
      </c>
      <c r="B75" s="1">
        <v>100</v>
      </c>
      <c r="C75" s="1">
        <v>17</v>
      </c>
      <c r="D75" s="1">
        <v>4.5</v>
      </c>
      <c r="E75" s="1">
        <v>1.4</v>
      </c>
      <c r="F75" s="1">
        <v>0.1</v>
      </c>
      <c r="G75" s="1"/>
      <c r="H75" s="1">
        <v>22</v>
      </c>
      <c r="I75" s="1"/>
      <c r="J75" s="1"/>
      <c r="K75" s="1">
        <v>0</v>
      </c>
      <c r="L75" s="1">
        <v>2017</v>
      </c>
    </row>
    <row r="76" spans="1:12" x14ac:dyDescent="0.25">
      <c r="A76" s="1" t="s">
        <v>593</v>
      </c>
      <c r="B76" s="1">
        <v>100</v>
      </c>
      <c r="C76" s="1">
        <v>19</v>
      </c>
      <c r="D76" s="1">
        <v>4.7</v>
      </c>
      <c r="E76" s="1">
        <v>1.9</v>
      </c>
      <c r="F76" s="1">
        <v>0.1</v>
      </c>
      <c r="G76" s="1"/>
      <c r="H76" s="1">
        <v>28</v>
      </c>
      <c r="I76" s="1"/>
      <c r="J76" s="1"/>
      <c r="K76" s="1">
        <v>0</v>
      </c>
      <c r="L76" s="1">
        <v>2017</v>
      </c>
    </row>
    <row r="77" spans="1:12" x14ac:dyDescent="0.25">
      <c r="A77" s="1" t="s">
        <v>594</v>
      </c>
      <c r="B77" s="1">
        <v>100</v>
      </c>
      <c r="C77" s="1">
        <v>237</v>
      </c>
      <c r="D77" s="1">
        <v>71.599999999999994</v>
      </c>
      <c r="E77" s="1">
        <v>8.1999999999999993</v>
      </c>
      <c r="F77" s="1">
        <v>4</v>
      </c>
      <c r="G77" s="1"/>
      <c r="H77" s="1">
        <v>10</v>
      </c>
      <c r="I77" s="1"/>
      <c r="J77" s="1"/>
      <c r="K77" s="1">
        <v>0</v>
      </c>
      <c r="L77" s="1">
        <v>2017</v>
      </c>
    </row>
    <row r="78" spans="1:12" x14ac:dyDescent="0.25">
      <c r="A78" s="1" t="s">
        <v>595</v>
      </c>
      <c r="B78" s="1">
        <v>100</v>
      </c>
      <c r="C78" s="1">
        <v>36</v>
      </c>
      <c r="D78" s="1">
        <v>11.9</v>
      </c>
      <c r="E78" s="1">
        <v>1.6</v>
      </c>
      <c r="F78" s="1">
        <v>0.2</v>
      </c>
      <c r="G78" s="1"/>
      <c r="H78" s="1">
        <v>3</v>
      </c>
      <c r="I78" s="1"/>
      <c r="J78" s="1"/>
      <c r="K78" s="1">
        <v>0</v>
      </c>
      <c r="L78" s="1">
        <v>2017</v>
      </c>
    </row>
    <row r="79" spans="1:12" x14ac:dyDescent="0.25">
      <c r="A79" s="1" t="s">
        <v>596</v>
      </c>
      <c r="B79" s="1">
        <v>100</v>
      </c>
      <c r="C79" s="1">
        <v>35</v>
      </c>
      <c r="D79" s="1">
        <v>6.5</v>
      </c>
      <c r="E79" s="1">
        <v>1.9</v>
      </c>
      <c r="F79" s="1">
        <v>0.2</v>
      </c>
      <c r="G79" s="1"/>
      <c r="H79" s="1"/>
      <c r="I79" s="1"/>
      <c r="J79" s="1"/>
      <c r="K79" s="1">
        <v>0</v>
      </c>
      <c r="L79" s="1">
        <v>2017</v>
      </c>
    </row>
    <row r="80" spans="1:12" x14ac:dyDescent="0.25">
      <c r="A80" s="1" t="s">
        <v>597</v>
      </c>
      <c r="B80" s="1">
        <v>100</v>
      </c>
      <c r="C80" s="1">
        <v>45</v>
      </c>
      <c r="D80" s="1">
        <v>9.19</v>
      </c>
      <c r="E80" s="1">
        <v>5.09</v>
      </c>
      <c r="F80" s="1">
        <v>0.5</v>
      </c>
      <c r="G80" s="1">
        <v>0</v>
      </c>
      <c r="H80" s="1">
        <v>4</v>
      </c>
      <c r="I80" s="1">
        <v>0</v>
      </c>
      <c r="J80" s="1">
        <v>0.1</v>
      </c>
      <c r="K80" s="1">
        <v>0</v>
      </c>
      <c r="L80" s="1">
        <v>2017</v>
      </c>
    </row>
    <row r="81" spans="1:12" x14ac:dyDescent="0.25">
      <c r="A81" s="1" t="s">
        <v>598</v>
      </c>
      <c r="B81" s="1">
        <v>100</v>
      </c>
      <c r="C81" s="1">
        <v>37</v>
      </c>
      <c r="D81" s="1">
        <v>8.06</v>
      </c>
      <c r="E81" s="1">
        <v>4.2300000000000004</v>
      </c>
      <c r="F81" s="1">
        <v>0.27</v>
      </c>
      <c r="G81" s="1">
        <v>1.28</v>
      </c>
      <c r="H81" s="1">
        <v>5</v>
      </c>
      <c r="I81" s="1">
        <v>0</v>
      </c>
      <c r="J81" s="1">
        <v>0.08</v>
      </c>
      <c r="K81" s="1">
        <v>0</v>
      </c>
      <c r="L81" s="1">
        <v>2017</v>
      </c>
    </row>
    <row r="82" spans="1:12" x14ac:dyDescent="0.25">
      <c r="A82" s="1" t="s">
        <v>599</v>
      </c>
      <c r="B82" s="1">
        <v>100</v>
      </c>
      <c r="C82" s="1">
        <v>23</v>
      </c>
      <c r="D82" s="1">
        <v>6.6</v>
      </c>
      <c r="E82" s="1">
        <v>1.6</v>
      </c>
      <c r="F82" s="1">
        <v>0.2</v>
      </c>
      <c r="G82" s="1"/>
      <c r="H82" s="1">
        <v>3</v>
      </c>
      <c r="I82" s="1"/>
      <c r="J82" s="1"/>
      <c r="K82" s="1">
        <v>0</v>
      </c>
      <c r="L82" s="1">
        <v>2017</v>
      </c>
    </row>
    <row r="83" spans="1:12" x14ac:dyDescent="0.25">
      <c r="A83" s="1" t="s">
        <v>600</v>
      </c>
      <c r="B83" s="1">
        <v>100</v>
      </c>
      <c r="C83" s="1">
        <v>29</v>
      </c>
      <c r="D83" s="1">
        <v>7.9</v>
      </c>
      <c r="E83" s="1">
        <v>1.9</v>
      </c>
      <c r="F83" s="1">
        <v>0.3</v>
      </c>
      <c r="G83" s="1"/>
      <c r="H83" s="1">
        <v>2</v>
      </c>
      <c r="I83" s="1"/>
      <c r="J83" s="1"/>
      <c r="K83" s="1">
        <v>0</v>
      </c>
      <c r="L83" s="1">
        <v>2017</v>
      </c>
    </row>
    <row r="84" spans="1:12" x14ac:dyDescent="0.25">
      <c r="A84" s="1" t="s">
        <v>601</v>
      </c>
      <c r="B84" s="1">
        <v>100</v>
      </c>
      <c r="C84" s="1">
        <v>98</v>
      </c>
      <c r="D84" s="1">
        <v>19.7</v>
      </c>
      <c r="E84" s="1">
        <v>3.6</v>
      </c>
      <c r="F84" s="1">
        <v>0.4</v>
      </c>
      <c r="G84" s="1">
        <v>3.5</v>
      </c>
      <c r="H84" s="1">
        <v>330</v>
      </c>
      <c r="I84" s="1">
        <v>0</v>
      </c>
      <c r="J84" s="1">
        <v>-0.06</v>
      </c>
      <c r="K84" s="1">
        <v>0</v>
      </c>
      <c r="L84" s="1">
        <v>2017</v>
      </c>
    </row>
    <row r="85" spans="1:12" x14ac:dyDescent="0.25">
      <c r="A85" s="1" t="s">
        <v>602</v>
      </c>
      <c r="B85" s="1">
        <v>100</v>
      </c>
      <c r="C85" s="1">
        <v>110</v>
      </c>
      <c r="D85" s="1">
        <v>18.5</v>
      </c>
      <c r="E85" s="1">
        <v>8.3000000000000007</v>
      </c>
      <c r="F85" s="1">
        <v>0.2</v>
      </c>
      <c r="G85" s="1">
        <v>3.1</v>
      </c>
      <c r="H85" s="1">
        <v>3</v>
      </c>
      <c r="I85" s="1">
        <v>0</v>
      </c>
      <c r="J85" s="1">
        <v>-0.02</v>
      </c>
      <c r="K85" s="1">
        <v>0</v>
      </c>
      <c r="L85" s="1">
        <v>2017</v>
      </c>
    </row>
    <row r="86" spans="1:12" x14ac:dyDescent="0.25">
      <c r="A86" s="1" t="s">
        <v>603</v>
      </c>
      <c r="B86" s="1">
        <v>100</v>
      </c>
      <c r="C86" s="1">
        <v>93</v>
      </c>
      <c r="D86" s="1">
        <v>15.3</v>
      </c>
      <c r="E86" s="1">
        <v>6.9</v>
      </c>
      <c r="F86" s="1">
        <v>0.4</v>
      </c>
      <c r="G86" s="1">
        <v>2.7</v>
      </c>
      <c r="H86" s="1">
        <v>1</v>
      </c>
      <c r="I86" s="1">
        <v>0</v>
      </c>
      <c r="J86" s="1">
        <v>0.05</v>
      </c>
      <c r="K86" s="1">
        <v>0</v>
      </c>
      <c r="L86" s="1">
        <v>2017</v>
      </c>
    </row>
    <row r="87" spans="1:12" x14ac:dyDescent="0.25">
      <c r="A87" s="1" t="s">
        <v>604</v>
      </c>
      <c r="B87" s="1">
        <v>100</v>
      </c>
      <c r="C87" s="1">
        <v>30</v>
      </c>
      <c r="D87" s="1">
        <v>8.8000000000000007</v>
      </c>
      <c r="E87" s="1">
        <v>1.4</v>
      </c>
      <c r="F87" s="1">
        <v>0.4</v>
      </c>
      <c r="G87" s="1"/>
      <c r="H87" s="1">
        <v>2</v>
      </c>
      <c r="I87" s="1"/>
      <c r="J87" s="1"/>
      <c r="K87" s="1">
        <v>0</v>
      </c>
      <c r="L87" s="1">
        <v>2017</v>
      </c>
    </row>
    <row r="88" spans="1:12" x14ac:dyDescent="0.25">
      <c r="A88" s="1" t="s">
        <v>605</v>
      </c>
      <c r="B88" s="1">
        <v>100</v>
      </c>
      <c r="C88" s="1">
        <v>55</v>
      </c>
      <c r="D88" s="1">
        <v>17.3</v>
      </c>
      <c r="E88" s="1">
        <v>2.2999999999999998</v>
      </c>
      <c r="F88" s="1">
        <v>0.5</v>
      </c>
      <c r="G88" s="1"/>
      <c r="H88" s="1">
        <v>2</v>
      </c>
      <c r="I88" s="1"/>
      <c r="J88" s="1"/>
      <c r="K88" s="1">
        <v>0</v>
      </c>
      <c r="L88" s="1">
        <v>2017</v>
      </c>
    </row>
    <row r="89" spans="1:12" x14ac:dyDescent="0.25">
      <c r="A89" s="1" t="s">
        <v>606</v>
      </c>
      <c r="B89" s="1">
        <v>100</v>
      </c>
      <c r="C89" s="1">
        <v>18</v>
      </c>
      <c r="D89" s="1">
        <v>6.6</v>
      </c>
      <c r="E89" s="1">
        <v>0.2</v>
      </c>
      <c r="F89" s="1">
        <v>0.1</v>
      </c>
      <c r="G89" s="1"/>
      <c r="H89" s="1">
        <v>4</v>
      </c>
      <c r="I89" s="1"/>
      <c r="J89" s="1"/>
      <c r="K89" s="1">
        <v>0</v>
      </c>
      <c r="L89" s="1">
        <v>2017</v>
      </c>
    </row>
    <row r="90" spans="1:12" x14ac:dyDescent="0.25">
      <c r="A90" s="1" t="s">
        <v>607</v>
      </c>
      <c r="B90" s="1">
        <v>100</v>
      </c>
      <c r="C90" s="1">
        <v>22</v>
      </c>
      <c r="D90" s="1">
        <v>8.1</v>
      </c>
      <c r="E90" s="1">
        <v>0.2</v>
      </c>
      <c r="F90" s="1">
        <v>0.2</v>
      </c>
      <c r="G90" s="1"/>
      <c r="H90" s="1">
        <v>1</v>
      </c>
      <c r="I90" s="1"/>
      <c r="J90" s="1"/>
      <c r="K90" s="1">
        <v>0</v>
      </c>
      <c r="L90" s="1">
        <v>2017</v>
      </c>
    </row>
    <row r="91" spans="1:12" x14ac:dyDescent="0.25">
      <c r="A91" s="1" t="s">
        <v>608</v>
      </c>
      <c r="B91" s="1">
        <v>100</v>
      </c>
      <c r="C91" s="1">
        <v>55</v>
      </c>
      <c r="D91" s="1">
        <v>12.7</v>
      </c>
      <c r="E91" s="1">
        <v>4.5</v>
      </c>
      <c r="F91" s="1">
        <v>1</v>
      </c>
      <c r="G91" s="1"/>
      <c r="H91" s="1"/>
      <c r="I91" s="1"/>
      <c r="J91" s="1"/>
      <c r="K91" s="1">
        <v>0</v>
      </c>
      <c r="L91" s="1">
        <v>2017</v>
      </c>
    </row>
    <row r="92" spans="1:12" x14ac:dyDescent="0.25">
      <c r="A92" s="1" t="s">
        <v>609</v>
      </c>
      <c r="B92" s="1">
        <v>100</v>
      </c>
      <c r="C92" s="1">
        <v>25</v>
      </c>
      <c r="D92" s="1">
        <v>5.4</v>
      </c>
      <c r="E92" s="1">
        <v>2.5</v>
      </c>
      <c r="F92" s="1">
        <v>0.3</v>
      </c>
      <c r="G92" s="1"/>
      <c r="H92" s="1"/>
      <c r="I92" s="1"/>
      <c r="J92" s="1"/>
      <c r="K92" s="1">
        <v>0</v>
      </c>
      <c r="L92" s="1">
        <v>2017</v>
      </c>
    </row>
    <row r="93" spans="1:12" x14ac:dyDescent="0.25">
      <c r="A93" s="1" t="s">
        <v>610</v>
      </c>
      <c r="B93" s="1">
        <v>100</v>
      </c>
      <c r="C93" s="1">
        <v>14</v>
      </c>
      <c r="D93" s="1">
        <v>2</v>
      </c>
      <c r="E93" s="1">
        <v>2.1</v>
      </c>
      <c r="F93" s="1">
        <v>0.2</v>
      </c>
      <c r="G93" s="1"/>
      <c r="H93" s="1">
        <v>17</v>
      </c>
      <c r="I93" s="1"/>
      <c r="J93" s="1"/>
      <c r="K93" s="1">
        <v>0</v>
      </c>
      <c r="L93" s="1">
        <v>2017</v>
      </c>
    </row>
    <row r="94" spans="1:12" x14ac:dyDescent="0.25">
      <c r="A94" s="1" t="s">
        <v>611</v>
      </c>
      <c r="B94" s="1">
        <v>100</v>
      </c>
      <c r="C94" s="1">
        <v>24</v>
      </c>
      <c r="D94" s="1">
        <v>6.1</v>
      </c>
      <c r="E94" s="1">
        <v>1.9</v>
      </c>
      <c r="F94" s="1">
        <v>0.22</v>
      </c>
      <c r="G94" s="1">
        <v>1.46</v>
      </c>
      <c r="H94" s="1">
        <v>7</v>
      </c>
      <c r="I94" s="1">
        <v>0</v>
      </c>
      <c r="J94" s="1">
        <v>7.0000000000000007E-2</v>
      </c>
      <c r="K94" s="1">
        <v>0</v>
      </c>
      <c r="L94" s="1">
        <v>2017</v>
      </c>
    </row>
    <row r="95" spans="1:12" x14ac:dyDescent="0.25">
      <c r="A95" s="1" t="s">
        <v>612</v>
      </c>
      <c r="B95" s="1">
        <v>100</v>
      </c>
      <c r="C95" s="1">
        <v>55</v>
      </c>
      <c r="D95" s="1">
        <v>15.3</v>
      </c>
      <c r="E95" s="1">
        <v>0.6</v>
      </c>
      <c r="F95" s="1">
        <v>1.2</v>
      </c>
      <c r="G95" s="1"/>
      <c r="H95" s="1">
        <v>76</v>
      </c>
      <c r="I95" s="1"/>
      <c r="J95" s="1"/>
      <c r="K95" s="1">
        <v>0</v>
      </c>
      <c r="L95" s="1">
        <v>2017</v>
      </c>
    </row>
    <row r="96" spans="1:12" x14ac:dyDescent="0.25">
      <c r="A96" s="1" t="s">
        <v>613</v>
      </c>
      <c r="B96" s="1">
        <v>100</v>
      </c>
      <c r="C96" s="1">
        <v>36</v>
      </c>
      <c r="D96" s="1">
        <v>8.8000000000000007</v>
      </c>
      <c r="E96" s="1">
        <v>3.2</v>
      </c>
      <c r="F96" s="1">
        <v>0.4</v>
      </c>
      <c r="G96" s="1"/>
      <c r="H96" s="1">
        <v>3</v>
      </c>
      <c r="I96" s="1"/>
      <c r="J96" s="1"/>
      <c r="K96" s="1">
        <v>0</v>
      </c>
      <c r="L96" s="1">
        <v>2017</v>
      </c>
    </row>
    <row r="97" spans="1:12" x14ac:dyDescent="0.25">
      <c r="A97" s="1" t="s">
        <v>614</v>
      </c>
      <c r="B97" s="1">
        <v>100</v>
      </c>
      <c r="C97" s="1">
        <v>33</v>
      </c>
      <c r="D97" s="1">
        <v>7.4</v>
      </c>
      <c r="E97" s="1">
        <v>2.6</v>
      </c>
      <c r="F97" s="1">
        <v>0.7</v>
      </c>
      <c r="G97" s="1"/>
      <c r="H97" s="1">
        <v>3</v>
      </c>
      <c r="I97" s="1"/>
      <c r="J97" s="1"/>
      <c r="K97" s="1">
        <v>0</v>
      </c>
      <c r="L97" s="1">
        <v>2017</v>
      </c>
    </row>
    <row r="98" spans="1:12" x14ac:dyDescent="0.25">
      <c r="A98" s="1" t="s">
        <v>615</v>
      </c>
      <c r="B98" s="1">
        <v>70</v>
      </c>
      <c r="C98" s="1">
        <v>46.9</v>
      </c>
      <c r="D98" s="1">
        <v>11.62</v>
      </c>
      <c r="E98" s="1">
        <v>2.52</v>
      </c>
      <c r="F98" s="1">
        <v>0.56000000000000005</v>
      </c>
      <c r="G98" s="1">
        <v>0</v>
      </c>
      <c r="H98" s="1">
        <v>4.9000000000000004</v>
      </c>
      <c r="I98" s="1">
        <v>0</v>
      </c>
      <c r="J98" s="1">
        <v>0</v>
      </c>
      <c r="K98" s="1">
        <v>0</v>
      </c>
      <c r="L98" s="1">
        <v>2006</v>
      </c>
    </row>
    <row r="99" spans="1:12" x14ac:dyDescent="0.25">
      <c r="A99" s="1" t="s">
        <v>616</v>
      </c>
      <c r="B99" s="1">
        <v>70</v>
      </c>
      <c r="C99" s="1">
        <v>28</v>
      </c>
      <c r="D99" s="1">
        <v>5.81</v>
      </c>
      <c r="E99" s="1">
        <v>3.43</v>
      </c>
      <c r="F99" s="1">
        <v>0.35</v>
      </c>
      <c r="G99" s="1">
        <v>0</v>
      </c>
      <c r="H99" s="1">
        <v>7</v>
      </c>
      <c r="I99" s="1">
        <v>0</v>
      </c>
      <c r="J99" s="1">
        <v>0</v>
      </c>
      <c r="K99" s="1">
        <v>0</v>
      </c>
      <c r="L99" s="1">
        <v>2006</v>
      </c>
    </row>
    <row r="100" spans="1:12" x14ac:dyDescent="0.25">
      <c r="A100" s="1" t="s">
        <v>617</v>
      </c>
      <c r="B100" s="1">
        <v>100</v>
      </c>
      <c r="C100" s="1">
        <v>40</v>
      </c>
      <c r="D100" s="1">
        <v>9.2799999999999994</v>
      </c>
      <c r="E100" s="1">
        <v>0.95</v>
      </c>
      <c r="F100" s="1">
        <v>0.15</v>
      </c>
      <c r="G100" s="1">
        <v>3.91</v>
      </c>
      <c r="H100" s="1">
        <v>66</v>
      </c>
      <c r="I100" s="1">
        <v>0</v>
      </c>
      <c r="J100" s="1">
        <v>0.03</v>
      </c>
      <c r="K100" s="1">
        <v>0</v>
      </c>
      <c r="L100" s="1">
        <v>2017</v>
      </c>
    </row>
    <row r="101" spans="1:12" x14ac:dyDescent="0.25">
      <c r="A101" s="1" t="s">
        <v>618</v>
      </c>
      <c r="B101" s="1">
        <v>100</v>
      </c>
      <c r="C101" s="1">
        <v>24</v>
      </c>
      <c r="D101" s="1">
        <v>7.01</v>
      </c>
      <c r="E101" s="1">
        <v>0.97</v>
      </c>
      <c r="F101" s="1">
        <v>0.13</v>
      </c>
      <c r="G101" s="1">
        <v>2.39</v>
      </c>
      <c r="H101" s="1">
        <v>16</v>
      </c>
      <c r="I101" s="1">
        <v>0</v>
      </c>
      <c r="J101" s="1">
        <v>0.03</v>
      </c>
      <c r="K101" s="1">
        <v>0</v>
      </c>
      <c r="L101" s="1">
        <v>2017</v>
      </c>
    </row>
    <row r="102" spans="1:12" x14ac:dyDescent="0.25">
      <c r="A102" s="1" t="s">
        <v>619</v>
      </c>
      <c r="B102" s="1">
        <v>100</v>
      </c>
      <c r="C102" s="1">
        <v>25</v>
      </c>
      <c r="D102" s="1">
        <v>7.03</v>
      </c>
      <c r="E102" s="1">
        <v>1.02</v>
      </c>
      <c r="F102" s="1">
        <v>0.13</v>
      </c>
      <c r="G102" s="1">
        <v>6.23</v>
      </c>
      <c r="H102" s="1">
        <v>23</v>
      </c>
      <c r="I102" s="1">
        <v>0</v>
      </c>
      <c r="J102" s="1">
        <v>0.03</v>
      </c>
      <c r="K102" s="1">
        <v>0</v>
      </c>
      <c r="L102" s="1">
        <v>2017</v>
      </c>
    </row>
    <row r="103" spans="1:12" x14ac:dyDescent="0.25">
      <c r="A103" s="1" t="s">
        <v>620</v>
      </c>
      <c r="B103" s="1">
        <v>100</v>
      </c>
      <c r="C103" s="1">
        <v>267</v>
      </c>
      <c r="D103" s="1">
        <v>78.400000000000006</v>
      </c>
      <c r="E103" s="1">
        <v>11.19</v>
      </c>
      <c r="F103" s="1">
        <v>0.77</v>
      </c>
      <c r="G103" s="1">
        <v>15.09</v>
      </c>
      <c r="H103" s="1">
        <v>6</v>
      </c>
      <c r="I103" s="1">
        <v>0</v>
      </c>
      <c r="J103" s="1">
        <v>0.2</v>
      </c>
      <c r="K103" s="1">
        <v>0</v>
      </c>
      <c r="L103" s="1">
        <v>2017</v>
      </c>
    </row>
    <row r="104" spans="1:12" x14ac:dyDescent="0.25">
      <c r="A104" s="1" t="s">
        <v>621</v>
      </c>
      <c r="B104" s="1">
        <v>100</v>
      </c>
      <c r="C104" s="1">
        <v>68</v>
      </c>
      <c r="D104" s="1">
        <v>21.52</v>
      </c>
      <c r="E104" s="1">
        <v>1.91</v>
      </c>
      <c r="F104" s="1">
        <v>0.13</v>
      </c>
      <c r="G104" s="1">
        <v>5.01</v>
      </c>
      <c r="H104" s="1">
        <v>1</v>
      </c>
      <c r="I104" s="1">
        <v>0</v>
      </c>
      <c r="J104" s="1">
        <v>0.03</v>
      </c>
      <c r="K104" s="1">
        <v>0</v>
      </c>
      <c r="L104" s="1">
        <v>2017</v>
      </c>
    </row>
    <row r="105" spans="1:12" x14ac:dyDescent="0.25">
      <c r="A105" s="1" t="s">
        <v>622</v>
      </c>
      <c r="B105" s="1">
        <v>100</v>
      </c>
      <c r="C105" s="1">
        <v>271</v>
      </c>
      <c r="D105" s="1">
        <v>76.64</v>
      </c>
      <c r="E105" s="1">
        <v>12.53</v>
      </c>
      <c r="F105" s="1">
        <v>1.1200000000000001</v>
      </c>
      <c r="G105" s="1">
        <v>12.27</v>
      </c>
      <c r="H105" s="1">
        <v>29</v>
      </c>
      <c r="I105" s="1">
        <v>0</v>
      </c>
      <c r="J105" s="1">
        <v>0.28000000000000003</v>
      </c>
      <c r="K105" s="1">
        <v>0</v>
      </c>
      <c r="L105" s="1">
        <v>2017</v>
      </c>
    </row>
    <row r="106" spans="1:12" x14ac:dyDescent="0.25">
      <c r="A106" s="1" t="s">
        <v>623</v>
      </c>
      <c r="B106" s="1">
        <v>100</v>
      </c>
      <c r="C106" s="1">
        <v>38</v>
      </c>
      <c r="D106" s="1">
        <v>11.35</v>
      </c>
      <c r="E106" s="1">
        <v>1.48</v>
      </c>
      <c r="F106" s="1">
        <v>0.14000000000000001</v>
      </c>
      <c r="G106" s="1">
        <v>0.75</v>
      </c>
      <c r="H106" s="1">
        <v>4</v>
      </c>
      <c r="I106" s="1">
        <v>0</v>
      </c>
      <c r="J106" s="1">
        <v>0.03</v>
      </c>
      <c r="K106" s="1">
        <v>0</v>
      </c>
      <c r="L106" s="1">
        <v>2017</v>
      </c>
    </row>
    <row r="107" spans="1:12" x14ac:dyDescent="0.25">
      <c r="A107" s="1" t="s">
        <v>624</v>
      </c>
      <c r="B107" s="1">
        <v>100</v>
      </c>
      <c r="C107" s="1">
        <v>256</v>
      </c>
      <c r="D107" s="1">
        <v>74.59</v>
      </c>
      <c r="E107" s="1">
        <v>10.67</v>
      </c>
      <c r="F107" s="1">
        <v>0.89</v>
      </c>
      <c r="G107" s="1">
        <v>9.0299999999999994</v>
      </c>
      <c r="H107" s="1">
        <v>22</v>
      </c>
      <c r="I107" s="1">
        <v>0</v>
      </c>
      <c r="J107" s="1">
        <v>0.25</v>
      </c>
      <c r="K107" s="1">
        <v>0</v>
      </c>
      <c r="L107" s="1">
        <v>2017</v>
      </c>
    </row>
    <row r="108" spans="1:12" x14ac:dyDescent="0.25">
      <c r="A108" s="1" t="s">
        <v>625</v>
      </c>
      <c r="B108" s="1">
        <v>100</v>
      </c>
      <c r="C108" s="1">
        <v>44</v>
      </c>
      <c r="D108" s="1">
        <v>13.08</v>
      </c>
      <c r="E108" s="1">
        <v>1.7</v>
      </c>
      <c r="F108" s="1">
        <v>0.11</v>
      </c>
      <c r="G108" s="1">
        <v>1.98</v>
      </c>
      <c r="H108" s="1">
        <v>3</v>
      </c>
      <c r="I108" s="1">
        <v>0</v>
      </c>
      <c r="J108" s="1">
        <v>0.03</v>
      </c>
      <c r="K108" s="1">
        <v>0</v>
      </c>
      <c r="L108" s="1">
        <v>2017</v>
      </c>
    </row>
    <row r="109" spans="1:12" x14ac:dyDescent="0.25">
      <c r="A109" s="1" t="s">
        <v>626</v>
      </c>
      <c r="B109" s="1">
        <v>100</v>
      </c>
      <c r="C109" s="1">
        <v>13</v>
      </c>
      <c r="D109" s="1">
        <v>3.23</v>
      </c>
      <c r="E109" s="1">
        <v>1.19</v>
      </c>
      <c r="F109" s="1">
        <v>0.08</v>
      </c>
      <c r="G109" s="1">
        <v>0</v>
      </c>
      <c r="H109" s="1">
        <v>0</v>
      </c>
      <c r="I109" s="1">
        <v>0</v>
      </c>
      <c r="J109" s="1">
        <v>0.02</v>
      </c>
      <c r="K109" s="1">
        <v>0</v>
      </c>
      <c r="L109" s="1">
        <v>2017</v>
      </c>
    </row>
    <row r="110" spans="1:12" x14ac:dyDescent="0.25">
      <c r="A110" s="1" t="s">
        <v>627</v>
      </c>
      <c r="B110" s="1">
        <v>100</v>
      </c>
      <c r="C110" s="1">
        <v>16</v>
      </c>
      <c r="D110" s="1">
        <v>3.7</v>
      </c>
      <c r="E110" s="1">
        <v>0.6</v>
      </c>
      <c r="F110" s="1">
        <v>0.1</v>
      </c>
      <c r="G110" s="1"/>
      <c r="H110" s="1">
        <v>1</v>
      </c>
      <c r="I110" s="1">
        <v>0</v>
      </c>
      <c r="J110" s="1">
        <v>-0.01</v>
      </c>
      <c r="K110" s="1">
        <v>0</v>
      </c>
      <c r="L110" s="1">
        <v>2017</v>
      </c>
    </row>
    <row r="111" spans="1:12" x14ac:dyDescent="0.25">
      <c r="A111" s="1" t="s">
        <v>628</v>
      </c>
      <c r="B111" s="1">
        <v>100</v>
      </c>
      <c r="C111" s="1">
        <v>11</v>
      </c>
      <c r="D111" s="1">
        <v>2.4</v>
      </c>
      <c r="E111" s="1">
        <v>1.1000000000000001</v>
      </c>
      <c r="F111" s="1">
        <v>0.1</v>
      </c>
      <c r="G111" s="1"/>
      <c r="H111" s="1">
        <v>11</v>
      </c>
      <c r="I111" s="1"/>
      <c r="J111" s="1"/>
      <c r="K111" s="1">
        <v>0</v>
      </c>
      <c r="L111" s="1">
        <v>2017</v>
      </c>
    </row>
    <row r="112" spans="1:12" x14ac:dyDescent="0.25">
      <c r="A112" s="1" t="s">
        <v>629</v>
      </c>
      <c r="B112" s="1">
        <v>100</v>
      </c>
      <c r="C112" s="1">
        <v>29</v>
      </c>
      <c r="D112" s="1">
        <v>5.81</v>
      </c>
      <c r="E112" s="1">
        <v>3.49</v>
      </c>
      <c r="F112" s="1">
        <v>0.28000000000000003</v>
      </c>
      <c r="G112" s="1">
        <v>0</v>
      </c>
      <c r="H112" s="1">
        <v>2</v>
      </c>
      <c r="I112" s="1">
        <v>0</v>
      </c>
      <c r="J112" s="1">
        <v>7.0000000000000007E-2</v>
      </c>
      <c r="K112" s="1">
        <v>0</v>
      </c>
      <c r="L112" s="1">
        <v>2017</v>
      </c>
    </row>
    <row r="113" spans="1:12" x14ac:dyDescent="0.25">
      <c r="A113" s="1" t="s">
        <v>630</v>
      </c>
      <c r="B113" s="1">
        <v>100</v>
      </c>
      <c r="C113" s="1">
        <v>21</v>
      </c>
      <c r="D113" s="1">
        <v>4.5599999999999996</v>
      </c>
      <c r="E113" s="1">
        <v>2.2999999999999998</v>
      </c>
      <c r="F113" s="1">
        <v>0.25</v>
      </c>
      <c r="G113" s="1">
        <v>1.08</v>
      </c>
      <c r="H113" s="1">
        <v>2</v>
      </c>
      <c r="I113" s="1">
        <v>0</v>
      </c>
      <c r="J113" s="1">
        <v>7.0000000000000007E-2</v>
      </c>
      <c r="K113" s="1">
        <v>0</v>
      </c>
      <c r="L113" s="1">
        <v>2017</v>
      </c>
    </row>
    <row r="114" spans="1:12" x14ac:dyDescent="0.25">
      <c r="A114" s="1" t="s">
        <v>631</v>
      </c>
      <c r="B114" s="1">
        <v>100</v>
      </c>
      <c r="C114" s="1">
        <v>22</v>
      </c>
      <c r="D114" s="1">
        <v>4.79</v>
      </c>
      <c r="E114" s="1">
        <v>2.4</v>
      </c>
      <c r="F114" s="1">
        <v>0.22</v>
      </c>
      <c r="G114" s="1">
        <v>0.81</v>
      </c>
      <c r="H114" s="1">
        <v>2</v>
      </c>
      <c r="I114" s="1">
        <v>0</v>
      </c>
      <c r="J114" s="1">
        <v>7.0000000000000007E-2</v>
      </c>
      <c r="K114" s="1">
        <v>0</v>
      </c>
      <c r="L114" s="1">
        <v>2017</v>
      </c>
    </row>
    <row r="115" spans="1:12" x14ac:dyDescent="0.25">
      <c r="A115" s="1" t="s">
        <v>632</v>
      </c>
      <c r="B115" s="1">
        <v>100</v>
      </c>
      <c r="C115" s="1">
        <v>56</v>
      </c>
      <c r="D115" s="1">
        <v>10.8</v>
      </c>
      <c r="E115" s="1">
        <v>6.3</v>
      </c>
      <c r="F115" s="1">
        <v>0.8</v>
      </c>
      <c r="G115" s="1"/>
      <c r="H115" s="1">
        <v>27</v>
      </c>
      <c r="I115" s="1"/>
      <c r="J115" s="1"/>
      <c r="K115" s="1">
        <v>0</v>
      </c>
      <c r="L115" s="1">
        <v>2017</v>
      </c>
    </row>
    <row r="116" spans="1:12" x14ac:dyDescent="0.25">
      <c r="A116" s="1" t="s">
        <v>633</v>
      </c>
      <c r="B116" s="1">
        <v>100</v>
      </c>
      <c r="C116" s="1">
        <v>39</v>
      </c>
      <c r="D116" s="1">
        <v>8.5</v>
      </c>
      <c r="E116" s="1">
        <v>4.3</v>
      </c>
      <c r="F116" s="1">
        <v>0.3</v>
      </c>
      <c r="G116" s="1"/>
      <c r="H116" s="1">
        <v>22</v>
      </c>
      <c r="I116" s="1"/>
      <c r="J116" s="1"/>
      <c r="K116" s="1">
        <v>0</v>
      </c>
      <c r="L116" s="1">
        <v>2017</v>
      </c>
    </row>
    <row r="117" spans="1:12" x14ac:dyDescent="0.25">
      <c r="A117" s="1" t="s">
        <v>634</v>
      </c>
      <c r="B117" s="1">
        <v>100</v>
      </c>
      <c r="C117" s="1">
        <v>14</v>
      </c>
      <c r="D117" s="1">
        <v>3.3</v>
      </c>
      <c r="E117" s="1">
        <v>1.5</v>
      </c>
      <c r="F117" s="1">
        <v>0.1</v>
      </c>
      <c r="G117" s="1"/>
      <c r="H117" s="1">
        <v>3</v>
      </c>
      <c r="I117" s="1"/>
      <c r="J117" s="1"/>
      <c r="K117" s="1">
        <v>0</v>
      </c>
      <c r="L117" s="1">
        <v>2017</v>
      </c>
    </row>
    <row r="118" spans="1:12" x14ac:dyDescent="0.25">
      <c r="A118" s="1" t="s">
        <v>635</v>
      </c>
      <c r="B118" s="1">
        <v>100</v>
      </c>
      <c r="C118" s="1">
        <v>15</v>
      </c>
      <c r="D118" s="1">
        <v>3.1</v>
      </c>
      <c r="E118" s="1">
        <v>1.6</v>
      </c>
      <c r="F118" s="1">
        <v>0.2</v>
      </c>
      <c r="G118" s="1"/>
      <c r="H118" s="1">
        <v>29</v>
      </c>
      <c r="I118" s="1"/>
      <c r="J118" s="1"/>
      <c r="K118" s="1">
        <v>0</v>
      </c>
      <c r="L118" s="1">
        <v>2017</v>
      </c>
    </row>
    <row r="119" spans="1:12" x14ac:dyDescent="0.25">
      <c r="A119" s="1" t="s">
        <v>636</v>
      </c>
      <c r="B119" s="1">
        <v>100</v>
      </c>
      <c r="C119" s="1">
        <v>31</v>
      </c>
      <c r="D119" s="1">
        <v>5.89</v>
      </c>
      <c r="E119" s="1">
        <v>4.13</v>
      </c>
      <c r="F119" s="1">
        <v>0.22</v>
      </c>
      <c r="G119" s="1">
        <v>0</v>
      </c>
      <c r="H119" s="1">
        <v>1</v>
      </c>
      <c r="I119" s="1">
        <v>0</v>
      </c>
      <c r="J119" s="1">
        <v>0.06</v>
      </c>
      <c r="K119" s="1">
        <v>0</v>
      </c>
      <c r="L119" s="1">
        <v>2017</v>
      </c>
    </row>
    <row r="120" spans="1:12" x14ac:dyDescent="0.25">
      <c r="A120" s="1" t="s">
        <v>637</v>
      </c>
      <c r="B120" s="1">
        <v>100</v>
      </c>
      <c r="C120" s="1">
        <v>232</v>
      </c>
      <c r="D120" s="1">
        <v>67.7</v>
      </c>
      <c r="E120" s="1">
        <v>16.5</v>
      </c>
      <c r="F120" s="1">
        <v>0.9</v>
      </c>
      <c r="G120" s="1"/>
      <c r="H120" s="1">
        <v>7</v>
      </c>
      <c r="I120" s="1"/>
      <c r="J120" s="1"/>
      <c r="K120" s="1">
        <v>0</v>
      </c>
      <c r="L120" s="1">
        <v>2017</v>
      </c>
    </row>
    <row r="121" spans="1:12" x14ac:dyDescent="0.25">
      <c r="A121" s="1" t="s">
        <v>638</v>
      </c>
      <c r="B121" s="1">
        <v>100</v>
      </c>
      <c r="C121" s="1">
        <v>42</v>
      </c>
      <c r="D121" s="1">
        <v>11.7</v>
      </c>
      <c r="E121" s="1">
        <v>3.4</v>
      </c>
      <c r="F121" s="1">
        <v>0.2</v>
      </c>
      <c r="G121" s="1"/>
      <c r="H121" s="1">
        <v>9</v>
      </c>
      <c r="I121" s="1"/>
      <c r="J121" s="1"/>
      <c r="K121" s="1">
        <v>0</v>
      </c>
      <c r="L121" s="1">
        <v>2017</v>
      </c>
    </row>
    <row r="122" spans="1:12" x14ac:dyDescent="0.25">
      <c r="A122" s="1" t="s">
        <v>639</v>
      </c>
      <c r="B122" s="1">
        <v>100</v>
      </c>
      <c r="C122" s="1">
        <v>51</v>
      </c>
      <c r="D122" s="1">
        <v>14.7</v>
      </c>
      <c r="E122" s="1">
        <v>3.9</v>
      </c>
      <c r="F122" s="1">
        <v>0.2</v>
      </c>
      <c r="G122" s="1"/>
      <c r="H122" s="1"/>
      <c r="I122" s="1"/>
      <c r="J122" s="1"/>
      <c r="K122" s="1">
        <v>0</v>
      </c>
      <c r="L122" s="1">
        <v>2017</v>
      </c>
    </row>
    <row r="123" spans="1:12" x14ac:dyDescent="0.25">
      <c r="A123" s="1" t="s">
        <v>640</v>
      </c>
      <c r="B123" s="1">
        <v>100</v>
      </c>
      <c r="C123" s="1">
        <v>265</v>
      </c>
      <c r="D123" s="1">
        <v>77</v>
      </c>
      <c r="E123" s="1">
        <v>9</v>
      </c>
      <c r="F123" s="1">
        <v>2</v>
      </c>
      <c r="G123" s="1"/>
      <c r="H123" s="1">
        <v>115</v>
      </c>
      <c r="I123" s="1"/>
      <c r="J123" s="1"/>
      <c r="K123" s="1">
        <v>0</v>
      </c>
      <c r="L123" s="1">
        <v>2017</v>
      </c>
    </row>
    <row r="124" spans="1:12" x14ac:dyDescent="0.25">
      <c r="A124" s="1" t="s">
        <v>641</v>
      </c>
      <c r="B124" s="1">
        <v>100</v>
      </c>
      <c r="C124" s="1">
        <v>103</v>
      </c>
      <c r="D124" s="1">
        <v>34.6</v>
      </c>
      <c r="E124" s="1">
        <v>1.1000000000000001</v>
      </c>
      <c r="F124" s="1">
        <v>0.3</v>
      </c>
      <c r="G124" s="1"/>
      <c r="H124" s="1">
        <v>29</v>
      </c>
      <c r="I124" s="1"/>
      <c r="J124" s="1"/>
      <c r="K124" s="1">
        <v>0</v>
      </c>
      <c r="L124" s="1">
        <v>2017</v>
      </c>
    </row>
    <row r="125" spans="1:12" x14ac:dyDescent="0.25">
      <c r="A125" s="1" t="s">
        <v>642</v>
      </c>
      <c r="B125" s="1">
        <v>100</v>
      </c>
      <c r="C125" s="1">
        <v>265</v>
      </c>
      <c r="D125" s="1">
        <v>66</v>
      </c>
      <c r="E125" s="1">
        <v>22</v>
      </c>
      <c r="F125" s="1">
        <v>3</v>
      </c>
      <c r="G125" s="1"/>
      <c r="H125" s="1">
        <v>50</v>
      </c>
      <c r="I125" s="1"/>
      <c r="J125" s="1"/>
      <c r="K125" s="1">
        <v>0</v>
      </c>
      <c r="L125" s="1">
        <v>2017</v>
      </c>
    </row>
    <row r="126" spans="1:12" x14ac:dyDescent="0.25">
      <c r="A126" s="1" t="s">
        <v>643</v>
      </c>
      <c r="B126" s="1">
        <v>100</v>
      </c>
      <c r="C126" s="1">
        <v>17</v>
      </c>
      <c r="D126" s="1">
        <v>2.5</v>
      </c>
      <c r="E126" s="1">
        <v>2.6</v>
      </c>
      <c r="F126" s="1">
        <v>0.2</v>
      </c>
      <c r="G126" s="1"/>
      <c r="H126" s="1">
        <v>92</v>
      </c>
      <c r="I126" s="1"/>
      <c r="J126" s="1"/>
      <c r="K126" s="1">
        <v>0</v>
      </c>
      <c r="L126" s="1">
        <v>2017</v>
      </c>
    </row>
    <row r="127" spans="1:12" x14ac:dyDescent="0.25">
      <c r="A127" s="1" t="s">
        <v>644</v>
      </c>
      <c r="B127" s="1">
        <v>100</v>
      </c>
      <c r="C127" s="1">
        <v>28</v>
      </c>
      <c r="D127" s="1">
        <v>6.8</v>
      </c>
      <c r="E127" s="1">
        <v>1.3</v>
      </c>
      <c r="F127" s="1">
        <v>0.1</v>
      </c>
      <c r="G127" s="1">
        <v>2.2000000000000002</v>
      </c>
      <c r="H127" s="1">
        <v>2</v>
      </c>
      <c r="I127" s="1">
        <v>0</v>
      </c>
      <c r="J127" s="1">
        <v>-0.01</v>
      </c>
      <c r="K127" s="1">
        <v>0</v>
      </c>
      <c r="L127" s="1">
        <v>2017</v>
      </c>
    </row>
    <row r="128" spans="1:12" x14ac:dyDescent="0.25">
      <c r="A128" s="1" t="s">
        <v>645</v>
      </c>
      <c r="B128" s="1">
        <v>100</v>
      </c>
      <c r="C128" s="1">
        <v>41</v>
      </c>
      <c r="D128" s="1">
        <v>13.2</v>
      </c>
      <c r="E128" s="1">
        <v>1.8</v>
      </c>
      <c r="F128" s="1">
        <v>0.3</v>
      </c>
      <c r="G128" s="1"/>
      <c r="H128" s="1">
        <v>4</v>
      </c>
      <c r="I128" s="1"/>
      <c r="J128" s="1"/>
      <c r="K128" s="1">
        <v>0</v>
      </c>
      <c r="L128" s="1">
        <v>2017</v>
      </c>
    </row>
    <row r="129" spans="1:12" x14ac:dyDescent="0.25">
      <c r="A129" s="1" t="s">
        <v>646</v>
      </c>
      <c r="B129" s="1">
        <v>100</v>
      </c>
      <c r="C129" s="1">
        <v>113</v>
      </c>
      <c r="D129" s="1">
        <v>25.36</v>
      </c>
      <c r="E129" s="1">
        <v>2.4300000000000002</v>
      </c>
      <c r="F129" s="1">
        <v>0.16</v>
      </c>
      <c r="G129" s="1">
        <v>15.03</v>
      </c>
      <c r="H129" s="1">
        <v>1127</v>
      </c>
      <c r="I129" s="1">
        <v>0</v>
      </c>
      <c r="J129" s="1">
        <v>0.04</v>
      </c>
      <c r="K129" s="1">
        <v>0</v>
      </c>
      <c r="L129" s="1">
        <v>2017</v>
      </c>
    </row>
    <row r="130" spans="1:12" x14ac:dyDescent="0.25">
      <c r="A130" s="1" t="s">
        <v>647</v>
      </c>
      <c r="B130" s="1">
        <v>100</v>
      </c>
      <c r="C130" s="1">
        <v>118</v>
      </c>
      <c r="D130" s="1">
        <v>27.34</v>
      </c>
      <c r="E130" s="1">
        <v>1.96</v>
      </c>
      <c r="F130" s="1">
        <v>0.14000000000000001</v>
      </c>
      <c r="G130" s="1">
        <v>13.85</v>
      </c>
      <c r="H130" s="1">
        <v>1410</v>
      </c>
      <c r="I130" s="1">
        <v>0</v>
      </c>
      <c r="J130" s="1">
        <v>0.04</v>
      </c>
      <c r="K130" s="1">
        <v>0</v>
      </c>
      <c r="L130" s="1">
        <v>2017</v>
      </c>
    </row>
    <row r="131" spans="1:12" x14ac:dyDescent="0.25">
      <c r="A131" s="1" t="s">
        <v>648</v>
      </c>
      <c r="B131" s="1">
        <v>100</v>
      </c>
      <c r="C131" s="1">
        <v>171</v>
      </c>
      <c r="D131" s="1">
        <v>37</v>
      </c>
      <c r="E131" s="1">
        <v>4.7</v>
      </c>
      <c r="F131" s="1">
        <v>0.5</v>
      </c>
      <c r="G131" s="1">
        <v>1.2</v>
      </c>
      <c r="H131" s="1">
        <v>1800</v>
      </c>
      <c r="I131" s="1">
        <v>0</v>
      </c>
      <c r="J131" s="1">
        <v>-7.0000000000000007E-2</v>
      </c>
      <c r="K131" s="1">
        <v>0</v>
      </c>
      <c r="L131" s="1">
        <v>2017</v>
      </c>
    </row>
    <row r="132" spans="1:12" x14ac:dyDescent="0.25">
      <c r="A132" s="1" t="s">
        <v>649</v>
      </c>
      <c r="B132" s="1">
        <v>100</v>
      </c>
      <c r="C132" s="1">
        <v>268</v>
      </c>
      <c r="D132" s="1">
        <v>73.7</v>
      </c>
      <c r="E132" s="1">
        <v>15.3</v>
      </c>
      <c r="F132" s="1">
        <v>0.5</v>
      </c>
      <c r="G132" s="1"/>
      <c r="H132" s="1">
        <v>5</v>
      </c>
      <c r="I132" s="1"/>
      <c r="J132" s="1"/>
      <c r="K132" s="1">
        <v>0</v>
      </c>
      <c r="L132" s="1">
        <v>2017</v>
      </c>
    </row>
    <row r="133" spans="1:12" x14ac:dyDescent="0.25">
      <c r="A133" s="1" t="s">
        <v>650</v>
      </c>
      <c r="B133" s="1">
        <v>100</v>
      </c>
      <c r="C133" s="1">
        <v>272</v>
      </c>
      <c r="D133" s="1">
        <v>73.3</v>
      </c>
      <c r="E133" s="1">
        <v>16.3</v>
      </c>
      <c r="F133" s="1">
        <v>0.7</v>
      </c>
      <c r="G133" s="1"/>
      <c r="H133" s="1">
        <v>7</v>
      </c>
      <c r="I133" s="1"/>
      <c r="J133" s="1"/>
      <c r="K133" s="1">
        <v>0</v>
      </c>
      <c r="L133" s="1">
        <v>2017</v>
      </c>
    </row>
    <row r="134" spans="1:12" x14ac:dyDescent="0.25">
      <c r="A134" s="1" t="s">
        <v>651</v>
      </c>
      <c r="B134" s="1">
        <v>100</v>
      </c>
      <c r="C134" s="1">
        <v>102</v>
      </c>
      <c r="D134" s="1">
        <v>26.65</v>
      </c>
      <c r="E134" s="1">
        <v>7.03</v>
      </c>
      <c r="F134" s="1">
        <v>0.12</v>
      </c>
      <c r="G134" s="1">
        <v>0.47</v>
      </c>
      <c r="H134" s="1">
        <v>2</v>
      </c>
      <c r="I134" s="1">
        <v>0</v>
      </c>
      <c r="J134" s="1">
        <v>0.04</v>
      </c>
      <c r="K134" s="1">
        <v>0</v>
      </c>
      <c r="L134" s="1">
        <v>2017</v>
      </c>
    </row>
    <row r="135" spans="1:12" x14ac:dyDescent="0.25">
      <c r="A135" s="1" t="s">
        <v>652</v>
      </c>
      <c r="B135" s="1">
        <v>100</v>
      </c>
      <c r="C135" s="1">
        <v>111</v>
      </c>
      <c r="D135" s="1">
        <v>28.59</v>
      </c>
      <c r="E135" s="1">
        <v>7.84</v>
      </c>
      <c r="F135" s="1">
        <v>0.13</v>
      </c>
      <c r="G135" s="1">
        <v>0</v>
      </c>
      <c r="H135" s="1">
        <v>1</v>
      </c>
      <c r="I135" s="1">
        <v>0</v>
      </c>
      <c r="J135" s="1">
        <v>0.04</v>
      </c>
      <c r="K135" s="1">
        <v>0</v>
      </c>
      <c r="L135" s="1">
        <v>2017</v>
      </c>
    </row>
    <row r="136" spans="1:12" x14ac:dyDescent="0.25">
      <c r="A136" s="1" t="s">
        <v>653</v>
      </c>
      <c r="B136" s="1">
        <v>100</v>
      </c>
      <c r="C136" s="1">
        <v>26</v>
      </c>
      <c r="D136" s="1">
        <v>7.33</v>
      </c>
      <c r="E136" s="1">
        <v>1.9</v>
      </c>
      <c r="F136" s="1">
        <v>0.17</v>
      </c>
      <c r="G136" s="1">
        <v>4.01</v>
      </c>
      <c r="H136" s="1">
        <v>2</v>
      </c>
      <c r="I136" s="1">
        <v>0</v>
      </c>
      <c r="J136" s="1">
        <v>0.06</v>
      </c>
      <c r="K136" s="1">
        <v>0</v>
      </c>
      <c r="L136" s="1">
        <v>2017</v>
      </c>
    </row>
    <row r="137" spans="1:12" x14ac:dyDescent="0.25">
      <c r="A137" s="1" t="s">
        <v>654</v>
      </c>
      <c r="B137" s="1">
        <v>100</v>
      </c>
      <c r="C137" s="1">
        <v>277</v>
      </c>
      <c r="D137" s="1">
        <v>71.599999999999994</v>
      </c>
      <c r="E137" s="1">
        <v>18.3</v>
      </c>
      <c r="F137" s="1">
        <v>0.9</v>
      </c>
      <c r="G137" s="1"/>
      <c r="H137" s="1">
        <v>149</v>
      </c>
      <c r="I137" s="1"/>
      <c r="J137" s="1"/>
      <c r="K137" s="1">
        <v>0</v>
      </c>
      <c r="L137" s="1">
        <v>2017</v>
      </c>
    </row>
    <row r="138" spans="1:12" x14ac:dyDescent="0.25">
      <c r="A138" s="1" t="s">
        <v>655</v>
      </c>
      <c r="B138" s="1">
        <v>100</v>
      </c>
      <c r="C138" s="1">
        <v>105</v>
      </c>
      <c r="D138" s="1">
        <v>27.29</v>
      </c>
      <c r="E138" s="1">
        <v>7.38</v>
      </c>
      <c r="F138" s="1">
        <v>7.0000000000000007E-2</v>
      </c>
      <c r="G138" s="1">
        <v>0.12</v>
      </c>
      <c r="H138" s="1">
        <v>1</v>
      </c>
      <c r="I138" s="1">
        <v>0</v>
      </c>
      <c r="J138" s="1">
        <v>0.03</v>
      </c>
      <c r="K138" s="1">
        <v>0</v>
      </c>
      <c r="L138" s="1">
        <v>2017</v>
      </c>
    </row>
    <row r="139" spans="1:12" x14ac:dyDescent="0.25">
      <c r="A139" s="1" t="s">
        <v>656</v>
      </c>
      <c r="B139" s="1">
        <v>20</v>
      </c>
      <c r="C139" s="1">
        <v>38.799999999999997</v>
      </c>
      <c r="D139" s="1">
        <v>9.6199999999999992</v>
      </c>
      <c r="E139" s="1">
        <v>0.46</v>
      </c>
      <c r="F139" s="1">
        <v>0.02</v>
      </c>
      <c r="G139" s="1">
        <v>0</v>
      </c>
      <c r="H139" s="1"/>
      <c r="I139" s="1">
        <v>0</v>
      </c>
      <c r="J139" s="1">
        <v>0</v>
      </c>
      <c r="K139" s="1">
        <v>0</v>
      </c>
      <c r="L139" s="1">
        <v>2006</v>
      </c>
    </row>
    <row r="140" spans="1:12" x14ac:dyDescent="0.25">
      <c r="A140" s="1" t="s">
        <v>657</v>
      </c>
      <c r="B140" s="1">
        <v>20</v>
      </c>
      <c r="C140" s="1">
        <v>35</v>
      </c>
      <c r="D140" s="1">
        <v>8.66</v>
      </c>
      <c r="E140" s="1">
        <v>0.46</v>
      </c>
      <c r="F140" s="1">
        <v>0.02</v>
      </c>
      <c r="G140" s="1">
        <v>0</v>
      </c>
      <c r="H140" s="1"/>
      <c r="I140" s="1">
        <v>0</v>
      </c>
      <c r="J140" s="1">
        <v>0</v>
      </c>
      <c r="K140" s="1">
        <v>0</v>
      </c>
      <c r="L140" s="1">
        <v>2006</v>
      </c>
    </row>
    <row r="141" spans="1:12" x14ac:dyDescent="0.25">
      <c r="A141" s="1" t="s">
        <v>658</v>
      </c>
      <c r="B141" s="1">
        <v>100</v>
      </c>
      <c r="C141" s="1">
        <v>40</v>
      </c>
      <c r="D141" s="1">
        <v>13.39</v>
      </c>
      <c r="E141" s="1">
        <v>1.86</v>
      </c>
      <c r="F141" s="1">
        <v>0.06</v>
      </c>
      <c r="G141" s="1">
        <v>5.46</v>
      </c>
      <c r="H141" s="1">
        <v>1</v>
      </c>
      <c r="I141" s="1">
        <v>0</v>
      </c>
      <c r="J141" s="1">
        <v>0.04</v>
      </c>
      <c r="K141" s="1">
        <v>0</v>
      </c>
      <c r="L141" s="1">
        <v>2017</v>
      </c>
    </row>
    <row r="142" spans="1:12" x14ac:dyDescent="0.25">
      <c r="A142" s="1" t="s">
        <v>659</v>
      </c>
      <c r="B142" s="1">
        <v>100</v>
      </c>
      <c r="C142" s="1">
        <v>35</v>
      </c>
      <c r="D142" s="1">
        <v>10.9</v>
      </c>
      <c r="E142" s="1">
        <v>2.1</v>
      </c>
      <c r="F142" s="1">
        <v>0.1</v>
      </c>
      <c r="G142" s="1"/>
      <c r="H142" s="1"/>
      <c r="I142" s="1"/>
      <c r="J142" s="1"/>
      <c r="K142" s="1">
        <v>0</v>
      </c>
      <c r="L142" s="1">
        <v>2017</v>
      </c>
    </row>
    <row r="143" spans="1:12" x14ac:dyDescent="0.25">
      <c r="A143" s="1" t="s">
        <v>660</v>
      </c>
      <c r="B143" s="1">
        <v>100</v>
      </c>
      <c r="C143" s="1">
        <v>22</v>
      </c>
      <c r="D143" s="1">
        <v>4.42</v>
      </c>
      <c r="E143" s="1">
        <v>2.17</v>
      </c>
      <c r="F143" s="1">
        <v>0.41</v>
      </c>
      <c r="G143" s="1">
        <v>0.17</v>
      </c>
      <c r="H143" s="1">
        <v>2</v>
      </c>
      <c r="I143" s="1">
        <v>0</v>
      </c>
      <c r="J143" s="1">
        <v>0.08</v>
      </c>
      <c r="K143" s="1">
        <v>0</v>
      </c>
      <c r="L143" s="1">
        <v>2017</v>
      </c>
    </row>
    <row r="144" spans="1:12" x14ac:dyDescent="0.25">
      <c r="A144" s="1" t="s">
        <v>661</v>
      </c>
      <c r="B144" s="1">
        <v>100</v>
      </c>
      <c r="C144" s="1">
        <v>235</v>
      </c>
      <c r="D144" s="1">
        <v>58.2</v>
      </c>
      <c r="E144" s="1">
        <v>17.399999999999999</v>
      </c>
      <c r="F144" s="1">
        <v>3.7</v>
      </c>
      <c r="G144" s="1"/>
      <c r="H144" s="1">
        <v>48</v>
      </c>
      <c r="I144" s="1"/>
      <c r="J144" s="1"/>
      <c r="K144" s="1">
        <v>0</v>
      </c>
      <c r="L144" s="1">
        <v>2017</v>
      </c>
    </row>
    <row r="145" spans="1:12" x14ac:dyDescent="0.25">
      <c r="A145" s="1" t="s">
        <v>662</v>
      </c>
      <c r="B145" s="1">
        <v>100</v>
      </c>
      <c r="C145" s="1">
        <v>25</v>
      </c>
      <c r="D145" s="1">
        <v>5.2</v>
      </c>
      <c r="E145" s="1">
        <v>2.44</v>
      </c>
      <c r="F145" s="1">
        <v>0.44</v>
      </c>
      <c r="G145" s="1">
        <v>1.81</v>
      </c>
      <c r="H145" s="1">
        <v>5</v>
      </c>
      <c r="I145" s="1">
        <v>0</v>
      </c>
      <c r="J145" s="1">
        <v>0.08</v>
      </c>
      <c r="K145" s="1">
        <v>0</v>
      </c>
      <c r="L145" s="1">
        <v>2017</v>
      </c>
    </row>
    <row r="146" spans="1:12" x14ac:dyDescent="0.25">
      <c r="A146" s="1" t="s">
        <v>663</v>
      </c>
      <c r="B146" s="1">
        <v>100</v>
      </c>
      <c r="C146" s="1">
        <v>16</v>
      </c>
      <c r="D146" s="1">
        <v>2.74</v>
      </c>
      <c r="E146" s="1">
        <v>2.31</v>
      </c>
      <c r="F146" s="1">
        <v>0.14000000000000001</v>
      </c>
      <c r="G146" s="1">
        <v>7.0000000000000007E-2</v>
      </c>
      <c r="H146" s="1">
        <v>2</v>
      </c>
      <c r="I146" s="1">
        <v>0</v>
      </c>
      <c r="J146" s="1">
        <v>0.03</v>
      </c>
      <c r="K146" s="1">
        <v>0</v>
      </c>
      <c r="L146" s="1">
        <v>2017</v>
      </c>
    </row>
    <row r="147" spans="1:12" x14ac:dyDescent="0.25">
      <c r="A147" s="1" t="s">
        <v>664</v>
      </c>
      <c r="B147" s="1">
        <v>100</v>
      </c>
      <c r="C147" s="1">
        <v>24</v>
      </c>
      <c r="D147" s="1">
        <v>1.9</v>
      </c>
      <c r="E147" s="1">
        <v>1.9</v>
      </c>
      <c r="F147" s="1">
        <v>1.2</v>
      </c>
      <c r="G147" s="1"/>
      <c r="H147" s="1">
        <v>4</v>
      </c>
      <c r="I147" s="1"/>
      <c r="J147" s="1"/>
      <c r="K147" s="1">
        <v>0</v>
      </c>
      <c r="L147" s="1">
        <v>2017</v>
      </c>
    </row>
    <row r="148" spans="1:12" x14ac:dyDescent="0.25">
      <c r="A148" s="1" t="s">
        <v>665</v>
      </c>
      <c r="B148" s="1">
        <v>100</v>
      </c>
      <c r="C148" s="1">
        <v>58</v>
      </c>
      <c r="D148" s="1">
        <v>11.85</v>
      </c>
      <c r="E148" s="1">
        <v>6.61</v>
      </c>
      <c r="F148" s="1">
        <v>0.71</v>
      </c>
      <c r="G148" s="1">
        <v>0</v>
      </c>
      <c r="H148" s="1">
        <v>3</v>
      </c>
      <c r="I148" s="1">
        <v>0</v>
      </c>
      <c r="J148" s="1">
        <v>0.19</v>
      </c>
      <c r="K148" s="1">
        <v>0</v>
      </c>
      <c r="L148" s="1">
        <v>2017</v>
      </c>
    </row>
    <row r="149" spans="1:12" x14ac:dyDescent="0.25">
      <c r="A149" s="1" t="s">
        <v>666</v>
      </c>
      <c r="B149" s="1">
        <v>100</v>
      </c>
      <c r="C149" s="1">
        <v>222</v>
      </c>
      <c r="D149" s="1">
        <v>41.9</v>
      </c>
      <c r="E149" s="1">
        <v>29.7</v>
      </c>
      <c r="F149" s="1">
        <v>1.7</v>
      </c>
      <c r="G149" s="1"/>
      <c r="H149" s="1"/>
      <c r="I149" s="1"/>
      <c r="J149" s="1"/>
      <c r="K149" s="1">
        <v>0</v>
      </c>
      <c r="L149" s="1">
        <v>2017</v>
      </c>
    </row>
    <row r="150" spans="1:12" x14ac:dyDescent="0.25">
      <c r="A150" s="1" t="s">
        <v>667</v>
      </c>
      <c r="B150" s="1">
        <v>100</v>
      </c>
      <c r="C150" s="1">
        <v>12</v>
      </c>
      <c r="D150" s="1">
        <v>2.42</v>
      </c>
      <c r="E150" s="1">
        <v>0.36</v>
      </c>
      <c r="F150" s="1">
        <v>0.05</v>
      </c>
      <c r="G150" s="1">
        <v>0.55000000000000004</v>
      </c>
      <c r="H150" s="1">
        <v>637</v>
      </c>
      <c r="I150" s="1">
        <v>0</v>
      </c>
      <c r="J150" s="1">
        <v>0.02</v>
      </c>
      <c r="K150" s="1">
        <v>0</v>
      </c>
      <c r="L150" s="1">
        <v>2017</v>
      </c>
    </row>
    <row r="151" spans="1:12" x14ac:dyDescent="0.25">
      <c r="A151" s="1" t="s">
        <v>668</v>
      </c>
      <c r="B151" s="1">
        <v>100</v>
      </c>
      <c r="C151" s="1">
        <v>1</v>
      </c>
      <c r="D151" s="1">
        <v>0.3</v>
      </c>
      <c r="E151" s="1">
        <v>0</v>
      </c>
      <c r="F151" s="1">
        <v>0</v>
      </c>
      <c r="G151" s="1"/>
      <c r="H151" s="1">
        <v>3</v>
      </c>
      <c r="I151" s="1"/>
      <c r="J151" s="1"/>
      <c r="K151" s="1">
        <v>0</v>
      </c>
      <c r="L151" s="1">
        <v>2017</v>
      </c>
    </row>
    <row r="152" spans="1:12" x14ac:dyDescent="0.25">
      <c r="A152" s="1" t="s">
        <v>669</v>
      </c>
      <c r="B152" s="1">
        <v>100</v>
      </c>
      <c r="C152" s="1">
        <v>318</v>
      </c>
      <c r="D152" s="1">
        <v>65.34</v>
      </c>
      <c r="E152" s="1">
        <v>13.59</v>
      </c>
      <c r="F152" s="1">
        <v>0.3</v>
      </c>
      <c r="G152" s="1">
        <v>19.91</v>
      </c>
      <c r="H152" s="1">
        <v>303</v>
      </c>
      <c r="I152" s="1">
        <v>0</v>
      </c>
      <c r="J152" s="1">
        <v>0.15</v>
      </c>
      <c r="K152" s="1">
        <v>0</v>
      </c>
      <c r="L152" s="1">
        <v>2017</v>
      </c>
    </row>
    <row r="153" spans="1:12" x14ac:dyDescent="0.25">
      <c r="A153" s="1" t="s">
        <v>670</v>
      </c>
      <c r="B153" s="1">
        <v>100</v>
      </c>
      <c r="C153" s="1">
        <v>19</v>
      </c>
      <c r="D153" s="1">
        <v>4.68</v>
      </c>
      <c r="E153" s="1">
        <v>1.58</v>
      </c>
      <c r="F153" s="1">
        <v>0.27</v>
      </c>
      <c r="G153" s="1">
        <v>0</v>
      </c>
      <c r="H153" s="1">
        <v>91</v>
      </c>
      <c r="I153" s="1">
        <v>0</v>
      </c>
      <c r="J153" s="1">
        <v>0.05</v>
      </c>
      <c r="K153" s="1">
        <v>0</v>
      </c>
      <c r="L153" s="1">
        <v>2017</v>
      </c>
    </row>
    <row r="154" spans="1:12" x14ac:dyDescent="0.25">
      <c r="A154" s="1" t="s">
        <v>671</v>
      </c>
      <c r="B154" s="1">
        <v>100</v>
      </c>
      <c r="C154" s="1">
        <v>131</v>
      </c>
      <c r="D154" s="1">
        <v>29.24</v>
      </c>
      <c r="E154" s="1">
        <v>2.25</v>
      </c>
      <c r="F154" s="1">
        <v>0.61</v>
      </c>
      <c r="G154" s="1">
        <v>16.75</v>
      </c>
      <c r="H154" s="1">
        <v>1073</v>
      </c>
      <c r="I154" s="1">
        <v>0</v>
      </c>
      <c r="J154" s="1">
        <v>0.14000000000000001</v>
      </c>
      <c r="K154" s="1">
        <v>0</v>
      </c>
      <c r="L154" s="1">
        <v>2017</v>
      </c>
    </row>
    <row r="155" spans="1:12" x14ac:dyDescent="0.25">
      <c r="A155" s="1" t="s">
        <v>672</v>
      </c>
      <c r="B155" s="1">
        <v>100</v>
      </c>
      <c r="C155" s="1">
        <v>13</v>
      </c>
      <c r="D155" s="1">
        <v>3.1</v>
      </c>
      <c r="E155" s="1">
        <v>0.9</v>
      </c>
      <c r="F155" s="1">
        <v>0.1</v>
      </c>
      <c r="G155" s="1"/>
      <c r="H155" s="1"/>
      <c r="I155" s="1"/>
      <c r="J155" s="1"/>
      <c r="K155" s="1">
        <v>0</v>
      </c>
      <c r="L155" s="1">
        <v>2017</v>
      </c>
    </row>
    <row r="156" spans="1:12" x14ac:dyDescent="0.25">
      <c r="A156" s="1" t="s">
        <v>673</v>
      </c>
      <c r="B156" s="1">
        <v>100</v>
      </c>
      <c r="C156" s="1">
        <v>21</v>
      </c>
      <c r="D156" s="1">
        <v>2.9</v>
      </c>
      <c r="E156" s="1">
        <v>2.2999999999999998</v>
      </c>
      <c r="F156" s="1">
        <v>0.7</v>
      </c>
      <c r="G156" s="1"/>
      <c r="H156" s="1">
        <v>38</v>
      </c>
      <c r="I156" s="1"/>
      <c r="J156" s="1"/>
      <c r="K156" s="1">
        <v>0</v>
      </c>
      <c r="L156" s="1">
        <v>2017</v>
      </c>
    </row>
    <row r="157" spans="1:12" x14ac:dyDescent="0.25">
      <c r="A157" s="1" t="s">
        <v>674</v>
      </c>
      <c r="B157" s="1">
        <v>100</v>
      </c>
      <c r="C157" s="1">
        <v>18</v>
      </c>
      <c r="D157" s="1">
        <v>4.5</v>
      </c>
      <c r="E157" s="1">
        <v>1.1000000000000001</v>
      </c>
      <c r="F157" s="1">
        <v>0.1</v>
      </c>
      <c r="G157" s="1"/>
      <c r="H157" s="1">
        <v>14</v>
      </c>
      <c r="I157" s="1"/>
      <c r="J157" s="1"/>
      <c r="K157" s="1">
        <v>0</v>
      </c>
      <c r="L157" s="1">
        <v>2017</v>
      </c>
    </row>
    <row r="158" spans="1:12" x14ac:dyDescent="0.25">
      <c r="A158" s="1" t="s">
        <v>675</v>
      </c>
      <c r="B158" s="1">
        <v>100</v>
      </c>
      <c r="C158" s="1">
        <v>20</v>
      </c>
      <c r="D158" s="1">
        <v>3.9</v>
      </c>
      <c r="E158" s="1">
        <v>2.2000000000000002</v>
      </c>
      <c r="F158" s="1">
        <v>0.3</v>
      </c>
      <c r="G158" s="1"/>
      <c r="H158" s="1">
        <v>15</v>
      </c>
      <c r="I158" s="1"/>
      <c r="J158" s="1"/>
      <c r="K158" s="1">
        <v>0</v>
      </c>
      <c r="L158" s="1">
        <v>2017</v>
      </c>
    </row>
    <row r="159" spans="1:12" x14ac:dyDescent="0.25">
      <c r="A159" s="1" t="s">
        <v>676</v>
      </c>
      <c r="B159" s="1">
        <v>100</v>
      </c>
      <c r="C159" s="1">
        <v>29</v>
      </c>
      <c r="D159" s="1">
        <v>6</v>
      </c>
      <c r="E159" s="1">
        <v>2.2999999999999998</v>
      </c>
      <c r="F159" s="1">
        <v>0.2</v>
      </c>
      <c r="G159" s="1"/>
      <c r="H159" s="1">
        <v>910</v>
      </c>
      <c r="I159" s="1">
        <v>0</v>
      </c>
      <c r="J159" s="1">
        <v>-0.02</v>
      </c>
      <c r="K159" s="1">
        <v>0</v>
      </c>
      <c r="L159" s="1">
        <v>2017</v>
      </c>
    </row>
    <row r="160" spans="1:12" x14ac:dyDescent="0.25">
      <c r="A160" s="1" t="s">
        <v>677</v>
      </c>
      <c r="B160" s="1">
        <v>100</v>
      </c>
      <c r="C160" s="1">
        <v>23</v>
      </c>
      <c r="D160" s="1">
        <v>4.9000000000000004</v>
      </c>
      <c r="E160" s="1">
        <v>1</v>
      </c>
      <c r="F160" s="1">
        <v>0.2</v>
      </c>
      <c r="G160" s="1"/>
      <c r="H160" s="1">
        <v>1100</v>
      </c>
      <c r="I160" s="1">
        <v>0</v>
      </c>
      <c r="J160" s="1">
        <v>-0.02</v>
      </c>
      <c r="K160" s="1">
        <v>0</v>
      </c>
      <c r="L160" s="1">
        <v>2017</v>
      </c>
    </row>
    <row r="161" spans="1:12" x14ac:dyDescent="0.25">
      <c r="A161" s="1" t="s">
        <v>678</v>
      </c>
      <c r="B161" s="1">
        <v>100</v>
      </c>
      <c r="C161" s="1">
        <v>17</v>
      </c>
      <c r="D161" s="1">
        <v>4.17</v>
      </c>
      <c r="E161" s="1">
        <v>1.58</v>
      </c>
      <c r="F161" s="1">
        <v>0.18</v>
      </c>
      <c r="G161" s="1">
        <v>0</v>
      </c>
      <c r="H161" s="1">
        <v>26</v>
      </c>
      <c r="I161" s="1">
        <v>0</v>
      </c>
      <c r="J161" s="1">
        <v>0.03</v>
      </c>
      <c r="K161" s="1">
        <v>0</v>
      </c>
      <c r="L161" s="1">
        <v>2017</v>
      </c>
    </row>
    <row r="162" spans="1:12" x14ac:dyDescent="0.25">
      <c r="A162" s="1" t="s">
        <v>679</v>
      </c>
      <c r="B162" s="1">
        <v>100</v>
      </c>
      <c r="C162" s="1">
        <v>19</v>
      </c>
      <c r="D162" s="1">
        <v>4.1399999999999997</v>
      </c>
      <c r="E162" s="1">
        <v>2.0499999999999998</v>
      </c>
      <c r="F162" s="1">
        <v>0.17</v>
      </c>
      <c r="G162" s="1">
        <v>0.12</v>
      </c>
      <c r="H162" s="1">
        <v>68</v>
      </c>
      <c r="I162" s="1">
        <v>0</v>
      </c>
      <c r="J162" s="1">
        <v>0.04</v>
      </c>
      <c r="K162" s="1">
        <v>0</v>
      </c>
      <c r="L162" s="1">
        <v>2017</v>
      </c>
    </row>
    <row r="163" spans="1:12" x14ac:dyDescent="0.25">
      <c r="A163" s="1" t="s">
        <v>680</v>
      </c>
      <c r="B163" s="1">
        <v>100</v>
      </c>
      <c r="C163" s="1">
        <v>27</v>
      </c>
      <c r="D163" s="1">
        <v>7.51</v>
      </c>
      <c r="E163" s="1">
        <v>1.28</v>
      </c>
      <c r="F163" s="1">
        <v>0.09</v>
      </c>
      <c r="G163" s="1">
        <v>2.98</v>
      </c>
      <c r="H163" s="1">
        <v>47</v>
      </c>
      <c r="I163" s="1">
        <v>0</v>
      </c>
      <c r="J163" s="1">
        <v>0.02</v>
      </c>
      <c r="K163" s="1">
        <v>0</v>
      </c>
      <c r="L163" s="1">
        <v>2017</v>
      </c>
    </row>
    <row r="164" spans="1:12" x14ac:dyDescent="0.25">
      <c r="A164" s="1" t="s">
        <v>681</v>
      </c>
      <c r="B164" s="1">
        <v>100</v>
      </c>
      <c r="C164" s="1">
        <v>24</v>
      </c>
      <c r="D164" s="1">
        <v>6.88</v>
      </c>
      <c r="E164" s="1">
        <v>1.1000000000000001</v>
      </c>
      <c r="F164" s="1">
        <v>7.0000000000000007E-2</v>
      </c>
      <c r="G164" s="1">
        <v>3.7</v>
      </c>
      <c r="H164" s="1">
        <v>46</v>
      </c>
      <c r="I164" s="1">
        <v>0</v>
      </c>
      <c r="J164" s="1">
        <v>0.02</v>
      </c>
      <c r="K164" s="1">
        <v>0</v>
      </c>
      <c r="L164" s="1">
        <v>2017</v>
      </c>
    </row>
    <row r="165" spans="1:12" x14ac:dyDescent="0.25">
      <c r="A165" s="1" t="s">
        <v>682</v>
      </c>
      <c r="B165" s="1">
        <v>100</v>
      </c>
      <c r="C165" s="1">
        <v>19</v>
      </c>
      <c r="D165" s="1">
        <v>2.95</v>
      </c>
      <c r="E165" s="1">
        <v>2.69</v>
      </c>
      <c r="F165" s="1">
        <v>0.25</v>
      </c>
      <c r="G165" s="1">
        <v>0</v>
      </c>
      <c r="H165" s="1">
        <v>30</v>
      </c>
      <c r="I165" s="1">
        <v>0</v>
      </c>
      <c r="J165" s="1">
        <v>0.05</v>
      </c>
      <c r="K165" s="1">
        <v>0</v>
      </c>
      <c r="L165" s="1">
        <v>2017</v>
      </c>
    </row>
    <row r="166" spans="1:12" x14ac:dyDescent="0.25">
      <c r="A166" s="1" t="s">
        <v>683</v>
      </c>
      <c r="B166" s="1">
        <v>100</v>
      </c>
      <c r="C166" s="1">
        <v>14</v>
      </c>
      <c r="D166" s="1">
        <v>1.99</v>
      </c>
      <c r="E166" s="1">
        <v>2.08</v>
      </c>
      <c r="F166" s="1">
        <v>0.21</v>
      </c>
      <c r="G166" s="1">
        <v>0</v>
      </c>
      <c r="H166" s="1">
        <v>48</v>
      </c>
      <c r="I166" s="1">
        <v>0</v>
      </c>
      <c r="J166" s="1">
        <v>0.04</v>
      </c>
      <c r="K166" s="1">
        <v>0</v>
      </c>
      <c r="L166" s="1">
        <v>2017</v>
      </c>
    </row>
    <row r="167" spans="1:12" x14ac:dyDescent="0.25">
      <c r="A167" s="1" t="s">
        <v>684</v>
      </c>
      <c r="B167" s="1">
        <v>100</v>
      </c>
      <c r="C167" s="1">
        <v>21</v>
      </c>
      <c r="D167" s="1">
        <v>4.59</v>
      </c>
      <c r="E167" s="1">
        <v>1.97</v>
      </c>
      <c r="F167" s="1">
        <v>0.34</v>
      </c>
      <c r="G167" s="1">
        <v>0.61</v>
      </c>
      <c r="H167" s="1">
        <v>68</v>
      </c>
      <c r="I167" s="1">
        <v>0</v>
      </c>
      <c r="J167" s="1">
        <v>7.0000000000000007E-2</v>
      </c>
      <c r="K167" s="1">
        <v>0</v>
      </c>
      <c r="L167" s="1">
        <v>2017</v>
      </c>
    </row>
    <row r="168" spans="1:12" x14ac:dyDescent="0.25">
      <c r="A168" s="1" t="s">
        <v>685</v>
      </c>
      <c r="B168" s="1">
        <v>100</v>
      </c>
      <c r="C168" s="1">
        <v>24</v>
      </c>
      <c r="D168" s="1">
        <v>6.99</v>
      </c>
      <c r="E168" s="1">
        <v>1.1599999999999999</v>
      </c>
      <c r="F168" s="1">
        <v>0.05</v>
      </c>
      <c r="G168" s="1">
        <v>3.34</v>
      </c>
      <c r="H168" s="1">
        <v>27</v>
      </c>
      <c r="I168" s="1">
        <v>0</v>
      </c>
      <c r="J168" s="1">
        <v>0.02</v>
      </c>
      <c r="K168" s="1">
        <v>0</v>
      </c>
      <c r="L168" s="1">
        <v>2017</v>
      </c>
    </row>
    <row r="169" spans="1:12" x14ac:dyDescent="0.25">
      <c r="A169" s="1" t="s">
        <v>686</v>
      </c>
      <c r="B169" s="1">
        <v>25</v>
      </c>
      <c r="C169" s="1">
        <v>6</v>
      </c>
      <c r="D169" s="1">
        <v>1.42</v>
      </c>
      <c r="E169" s="1">
        <v>0.43</v>
      </c>
      <c r="F169" s="1">
        <v>0.12</v>
      </c>
      <c r="G169" s="1">
        <v>0</v>
      </c>
      <c r="H169" s="1"/>
      <c r="I169" s="1">
        <v>0</v>
      </c>
      <c r="J169" s="1">
        <v>0</v>
      </c>
      <c r="K169" s="1">
        <v>0</v>
      </c>
      <c r="L169" s="1">
        <v>2006</v>
      </c>
    </row>
    <row r="170" spans="1:12" x14ac:dyDescent="0.25">
      <c r="A170" s="1" t="s">
        <v>687</v>
      </c>
      <c r="B170" s="1">
        <v>100</v>
      </c>
      <c r="C170" s="1">
        <v>241</v>
      </c>
      <c r="D170" s="1">
        <v>61.6</v>
      </c>
      <c r="E170" s="1">
        <v>19.600000000000001</v>
      </c>
      <c r="F170" s="1">
        <v>2.5</v>
      </c>
      <c r="G170" s="1"/>
      <c r="H170" s="1"/>
      <c r="I170" s="1"/>
      <c r="J170" s="1"/>
      <c r="K170" s="1">
        <v>0</v>
      </c>
      <c r="L170" s="1">
        <v>2017</v>
      </c>
    </row>
    <row r="171" spans="1:12" x14ac:dyDescent="0.25">
      <c r="A171" s="1" t="s">
        <v>688</v>
      </c>
      <c r="B171" s="1">
        <v>100</v>
      </c>
      <c r="C171" s="1">
        <v>22</v>
      </c>
      <c r="D171" s="1">
        <v>3.7</v>
      </c>
      <c r="E171" s="1">
        <v>3.5</v>
      </c>
      <c r="F171" s="1">
        <v>0.1</v>
      </c>
      <c r="G171" s="1"/>
      <c r="H171" s="1">
        <v>28</v>
      </c>
      <c r="I171" s="1"/>
      <c r="J171" s="1"/>
      <c r="K171" s="1">
        <v>0</v>
      </c>
      <c r="L171" s="1">
        <v>2017</v>
      </c>
    </row>
    <row r="172" spans="1:12" x14ac:dyDescent="0.25">
      <c r="A172" s="1" t="s">
        <v>689</v>
      </c>
      <c r="B172" s="1">
        <v>100</v>
      </c>
      <c r="C172" s="1">
        <v>36</v>
      </c>
      <c r="D172" s="1">
        <v>11.7</v>
      </c>
      <c r="E172" s="1">
        <v>1.9</v>
      </c>
      <c r="F172" s="1">
        <v>0.1</v>
      </c>
      <c r="G172" s="1"/>
      <c r="H172" s="1">
        <v>7</v>
      </c>
      <c r="I172" s="1"/>
      <c r="J172" s="1"/>
      <c r="K172" s="1">
        <v>0</v>
      </c>
      <c r="L172" s="1">
        <v>2017</v>
      </c>
    </row>
    <row r="173" spans="1:12" x14ac:dyDescent="0.25">
      <c r="A173" s="1" t="s">
        <v>690</v>
      </c>
      <c r="B173" s="1">
        <v>100</v>
      </c>
      <c r="C173" s="1">
        <v>35</v>
      </c>
      <c r="D173" s="1">
        <v>5.6</v>
      </c>
      <c r="E173" s="1">
        <v>5.4</v>
      </c>
      <c r="F173" s="1">
        <v>0.3</v>
      </c>
      <c r="G173" s="1"/>
      <c r="H173" s="1"/>
      <c r="I173" s="1"/>
      <c r="J173" s="1"/>
      <c r="K173" s="1">
        <v>0</v>
      </c>
      <c r="L173" s="1">
        <v>2017</v>
      </c>
    </row>
    <row r="174" spans="1:12" x14ac:dyDescent="0.25">
      <c r="A174" s="1" t="s">
        <v>691</v>
      </c>
      <c r="B174" s="1">
        <v>100</v>
      </c>
      <c r="C174" s="1">
        <v>22</v>
      </c>
      <c r="D174" s="1">
        <v>4.82</v>
      </c>
      <c r="E174" s="1">
        <v>2.04</v>
      </c>
      <c r="F174" s="1">
        <v>0.32</v>
      </c>
      <c r="G174" s="1">
        <v>1.64</v>
      </c>
      <c r="H174" s="1">
        <v>6</v>
      </c>
      <c r="I174" s="1">
        <v>0</v>
      </c>
      <c r="J174" s="1">
        <v>7.0000000000000007E-2</v>
      </c>
      <c r="K174" s="1">
        <v>0</v>
      </c>
      <c r="L174" s="1">
        <v>2017</v>
      </c>
    </row>
    <row r="175" spans="1:12" x14ac:dyDescent="0.25">
      <c r="A175" s="1" t="s">
        <v>692</v>
      </c>
      <c r="B175" s="1">
        <v>100</v>
      </c>
      <c r="C175" s="1">
        <v>18</v>
      </c>
      <c r="D175" s="1">
        <v>3.2</v>
      </c>
      <c r="E175" s="1">
        <v>2.2999999999999998</v>
      </c>
      <c r="F175" s="1">
        <v>0.2</v>
      </c>
      <c r="G175" s="1"/>
      <c r="H175" s="1">
        <v>7</v>
      </c>
      <c r="I175" s="1"/>
      <c r="J175" s="1"/>
      <c r="K175" s="1">
        <v>0</v>
      </c>
      <c r="L175" s="1">
        <v>2017</v>
      </c>
    </row>
    <row r="176" spans="1:12" x14ac:dyDescent="0.25">
      <c r="A176" s="1" t="s">
        <v>693</v>
      </c>
      <c r="B176" s="1">
        <v>100</v>
      </c>
      <c r="C176" s="1">
        <v>19</v>
      </c>
      <c r="D176" s="1">
        <v>3.8</v>
      </c>
      <c r="E176" s="1">
        <v>2.2000000000000002</v>
      </c>
      <c r="F176" s="1">
        <v>0.2</v>
      </c>
      <c r="G176" s="1"/>
      <c r="H176" s="1">
        <v>18</v>
      </c>
      <c r="I176" s="1"/>
      <c r="J176" s="1"/>
      <c r="K176" s="1">
        <v>0</v>
      </c>
      <c r="L176" s="1">
        <v>2017</v>
      </c>
    </row>
    <row r="177" spans="1:12" x14ac:dyDescent="0.25">
      <c r="A177" s="1" t="s">
        <v>694</v>
      </c>
      <c r="B177" s="1">
        <v>70</v>
      </c>
      <c r="C177" s="1">
        <v>25.2</v>
      </c>
      <c r="D177" s="1">
        <v>4.4800000000000004</v>
      </c>
      <c r="E177" s="1">
        <v>1.75</v>
      </c>
      <c r="F177" s="1">
        <v>0.63</v>
      </c>
      <c r="G177" s="1">
        <v>0</v>
      </c>
      <c r="H177" s="1">
        <v>37.799999999999997</v>
      </c>
      <c r="I177" s="1">
        <v>0</v>
      </c>
      <c r="J177" s="1">
        <v>0</v>
      </c>
      <c r="K177" s="1">
        <v>0</v>
      </c>
      <c r="L177" s="1">
        <v>2011</v>
      </c>
    </row>
    <row r="178" spans="1:12" x14ac:dyDescent="0.25">
      <c r="A178" s="1" t="s">
        <v>695</v>
      </c>
      <c r="B178" s="1">
        <v>70</v>
      </c>
      <c r="C178" s="1">
        <v>22.4</v>
      </c>
      <c r="D178" s="1">
        <v>5.1100000000000003</v>
      </c>
      <c r="E178" s="1">
        <v>0.63</v>
      </c>
      <c r="F178" s="1">
        <v>0.28000000000000003</v>
      </c>
      <c r="G178" s="1">
        <v>0</v>
      </c>
      <c r="H178" s="1">
        <v>18.2</v>
      </c>
      <c r="I178" s="1">
        <v>0</v>
      </c>
      <c r="J178" s="1">
        <v>0</v>
      </c>
      <c r="K178" s="1">
        <v>0</v>
      </c>
      <c r="L178" s="1">
        <v>2011</v>
      </c>
    </row>
    <row r="179" spans="1:12" x14ac:dyDescent="0.25">
      <c r="A179" s="1" t="s">
        <v>696</v>
      </c>
      <c r="B179" s="1">
        <v>100</v>
      </c>
      <c r="C179" s="1">
        <v>19</v>
      </c>
      <c r="D179" s="1">
        <v>4.45</v>
      </c>
      <c r="E179" s="1">
        <v>1.81</v>
      </c>
      <c r="F179" s="1">
        <v>0.25</v>
      </c>
      <c r="G179" s="1">
        <v>2.69</v>
      </c>
      <c r="H179" s="1">
        <v>5</v>
      </c>
      <c r="I179" s="1">
        <v>0</v>
      </c>
      <c r="J179" s="1">
        <v>0.05</v>
      </c>
      <c r="K179" s="1">
        <v>0</v>
      </c>
      <c r="L179" s="1">
        <v>2017</v>
      </c>
    </row>
    <row r="180" spans="1:12" x14ac:dyDescent="0.25">
      <c r="A180" s="1" t="s">
        <v>697</v>
      </c>
      <c r="B180" s="1">
        <v>100</v>
      </c>
      <c r="C180" s="1">
        <v>27</v>
      </c>
      <c r="D180" s="1">
        <v>5.62</v>
      </c>
      <c r="E180" s="1">
        <v>2.84</v>
      </c>
      <c r="F180" s="1">
        <v>0.4</v>
      </c>
      <c r="G180" s="1">
        <v>1.26</v>
      </c>
      <c r="H180" s="1">
        <v>5</v>
      </c>
      <c r="I180" s="1">
        <v>0</v>
      </c>
      <c r="J180" s="1">
        <v>0.08</v>
      </c>
      <c r="K180" s="1">
        <v>0</v>
      </c>
      <c r="L180" s="1">
        <v>2017</v>
      </c>
    </row>
    <row r="181" spans="1:12" x14ac:dyDescent="0.25">
      <c r="A181" s="1" t="s">
        <v>698</v>
      </c>
      <c r="B181" s="1">
        <v>100</v>
      </c>
      <c r="C181" s="1">
        <v>17</v>
      </c>
      <c r="D181" s="1">
        <v>5.15</v>
      </c>
      <c r="E181" s="1">
        <v>0.9</v>
      </c>
      <c r="F181" s="1">
        <v>0.16</v>
      </c>
      <c r="G181" s="1">
        <v>1.43</v>
      </c>
      <c r="H181" s="1">
        <v>6</v>
      </c>
      <c r="I181" s="1">
        <v>0</v>
      </c>
      <c r="J181" s="1">
        <v>0.04</v>
      </c>
      <c r="K181" s="1">
        <v>0</v>
      </c>
      <c r="L181" s="1">
        <v>2017</v>
      </c>
    </row>
    <row r="182" spans="1:12" x14ac:dyDescent="0.25">
      <c r="A182" s="1" t="s">
        <v>699</v>
      </c>
      <c r="B182" s="1">
        <v>100</v>
      </c>
      <c r="C182" s="1">
        <v>26</v>
      </c>
      <c r="D182" s="1">
        <v>5.74</v>
      </c>
      <c r="E182" s="1">
        <v>2.1800000000000002</v>
      </c>
      <c r="F182" s="1">
        <v>0.51</v>
      </c>
      <c r="G182" s="1">
        <v>0</v>
      </c>
      <c r="H182" s="1">
        <v>1</v>
      </c>
      <c r="I182" s="1">
        <v>0</v>
      </c>
      <c r="J182" s="1">
        <v>0.08</v>
      </c>
      <c r="K182" s="1">
        <v>0</v>
      </c>
      <c r="L182" s="1">
        <v>2017</v>
      </c>
    </row>
    <row r="183" spans="1:12" x14ac:dyDescent="0.25">
      <c r="A183" s="1" t="s">
        <v>700</v>
      </c>
      <c r="B183" s="1">
        <v>100</v>
      </c>
      <c r="C183" s="1">
        <v>26</v>
      </c>
      <c r="D183" s="1">
        <v>5.48</v>
      </c>
      <c r="E183" s="1">
        <v>2.44</v>
      </c>
      <c r="F183" s="1">
        <v>0.44</v>
      </c>
      <c r="G183" s="1">
        <v>0</v>
      </c>
      <c r="H183" s="1">
        <v>1</v>
      </c>
      <c r="I183" s="1">
        <v>0</v>
      </c>
      <c r="J183" s="1">
        <v>7.0000000000000007E-2</v>
      </c>
      <c r="K183" s="1">
        <v>0</v>
      </c>
      <c r="L183" s="1">
        <v>2017</v>
      </c>
    </row>
    <row r="184" spans="1:12" x14ac:dyDescent="0.25">
      <c r="A184" s="1" t="s">
        <v>701</v>
      </c>
      <c r="B184" s="1">
        <v>100</v>
      </c>
      <c r="C184" s="1">
        <v>15</v>
      </c>
      <c r="D184" s="1">
        <v>3.2</v>
      </c>
      <c r="E184" s="1">
        <v>0.9</v>
      </c>
      <c r="F184" s="1">
        <v>0.2</v>
      </c>
      <c r="G184" s="1"/>
      <c r="H184" s="1">
        <v>7</v>
      </c>
      <c r="I184" s="1">
        <v>0</v>
      </c>
      <c r="J184" s="1"/>
      <c r="K184" s="1">
        <v>0</v>
      </c>
      <c r="L184" s="1">
        <v>2017</v>
      </c>
    </row>
    <row r="185" spans="1:12" x14ac:dyDescent="0.25">
      <c r="A185" s="1" t="s">
        <v>702</v>
      </c>
      <c r="B185" s="1">
        <v>100</v>
      </c>
      <c r="C185" s="1">
        <v>13</v>
      </c>
      <c r="D185" s="1">
        <v>2.6</v>
      </c>
      <c r="E185" s="1">
        <v>0.7</v>
      </c>
      <c r="F185" s="1">
        <v>0.2</v>
      </c>
      <c r="G185" s="1"/>
      <c r="H185" s="1">
        <v>9</v>
      </c>
      <c r="I185" s="1">
        <v>0</v>
      </c>
      <c r="J185" s="1"/>
      <c r="K185" s="1">
        <v>0</v>
      </c>
      <c r="L185" s="1">
        <v>2017</v>
      </c>
    </row>
    <row r="186" spans="1:12" x14ac:dyDescent="0.25">
      <c r="A186" s="1" t="s">
        <v>703</v>
      </c>
      <c r="B186" s="1">
        <v>100</v>
      </c>
      <c r="C186" s="1">
        <v>38</v>
      </c>
      <c r="D186" s="1">
        <v>9.6999999999999993</v>
      </c>
      <c r="E186" s="1">
        <v>2.6</v>
      </c>
      <c r="F186" s="1">
        <v>0.6</v>
      </c>
      <c r="G186" s="1"/>
      <c r="H186" s="1">
        <v>12</v>
      </c>
      <c r="I186" s="1"/>
      <c r="J186" s="1"/>
      <c r="K186" s="1">
        <v>0</v>
      </c>
      <c r="L186" s="1">
        <v>2017</v>
      </c>
    </row>
    <row r="187" spans="1:12" x14ac:dyDescent="0.25">
      <c r="A187" s="1" t="s">
        <v>704</v>
      </c>
      <c r="B187" s="1">
        <v>100</v>
      </c>
      <c r="C187" s="1">
        <v>199</v>
      </c>
      <c r="D187" s="1">
        <v>69</v>
      </c>
      <c r="E187" s="1">
        <v>7.6</v>
      </c>
      <c r="F187" s="1">
        <v>0.4</v>
      </c>
      <c r="G187" s="1"/>
      <c r="H187" s="1">
        <v>14</v>
      </c>
      <c r="I187" s="1"/>
      <c r="J187" s="1"/>
      <c r="K187" s="1">
        <v>0</v>
      </c>
      <c r="L187" s="1">
        <v>2017</v>
      </c>
    </row>
    <row r="188" spans="1:12" x14ac:dyDescent="0.25">
      <c r="A188" s="1" t="s">
        <v>705</v>
      </c>
      <c r="B188" s="1">
        <v>100</v>
      </c>
      <c r="C188" s="1">
        <v>28</v>
      </c>
      <c r="D188" s="1">
        <v>7.2</v>
      </c>
      <c r="E188" s="1">
        <v>0.8</v>
      </c>
      <c r="F188" s="1">
        <v>0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2011</v>
      </c>
    </row>
    <row r="189" spans="1:12" x14ac:dyDescent="0.25">
      <c r="A189" s="1" t="s">
        <v>706</v>
      </c>
      <c r="B189" s="1">
        <v>100</v>
      </c>
      <c r="C189" s="1">
        <v>24</v>
      </c>
      <c r="D189" s="1">
        <v>8</v>
      </c>
      <c r="E189" s="1">
        <v>1</v>
      </c>
      <c r="F189" s="1">
        <v>0.1</v>
      </c>
      <c r="G189" s="1"/>
      <c r="H189" s="1">
        <v>5</v>
      </c>
      <c r="I189" s="1"/>
      <c r="J189" s="1"/>
      <c r="K189" s="1">
        <v>0</v>
      </c>
      <c r="L189" s="1">
        <v>2017</v>
      </c>
    </row>
    <row r="190" spans="1:12" x14ac:dyDescent="0.25">
      <c r="A190" s="1" t="s">
        <v>707</v>
      </c>
      <c r="B190" s="1">
        <v>100</v>
      </c>
      <c r="C190" s="1">
        <v>84</v>
      </c>
      <c r="D190" s="1">
        <v>20.7</v>
      </c>
      <c r="E190" s="1">
        <v>6.7</v>
      </c>
      <c r="F190" s="1">
        <v>1.2</v>
      </c>
      <c r="G190" s="1"/>
      <c r="H190" s="1">
        <v>27</v>
      </c>
      <c r="I190" s="1"/>
      <c r="J190" s="1"/>
      <c r="K190" s="1">
        <v>0</v>
      </c>
      <c r="L190" s="1">
        <v>2017</v>
      </c>
    </row>
    <row r="191" spans="1:12" x14ac:dyDescent="0.25">
      <c r="A191" s="1" t="s">
        <v>708</v>
      </c>
      <c r="B191" s="1">
        <v>100</v>
      </c>
      <c r="C191" s="1">
        <v>243</v>
      </c>
      <c r="D191" s="1">
        <v>55.2</v>
      </c>
      <c r="E191" s="1">
        <v>21</v>
      </c>
      <c r="F191" s="1">
        <v>4</v>
      </c>
      <c r="G191" s="1"/>
      <c r="H191" s="1"/>
      <c r="I191" s="1"/>
      <c r="J191" s="1"/>
      <c r="K191" s="1">
        <v>0</v>
      </c>
      <c r="L191" s="1">
        <v>2017</v>
      </c>
    </row>
    <row r="192" spans="1:12" x14ac:dyDescent="0.25">
      <c r="A192" s="1" t="s">
        <v>709</v>
      </c>
      <c r="B192" s="1">
        <v>100</v>
      </c>
      <c r="C192" s="1">
        <v>37</v>
      </c>
      <c r="D192" s="1">
        <v>10.3</v>
      </c>
      <c r="E192" s="1">
        <v>2.5</v>
      </c>
      <c r="F192" s="1">
        <v>0.4</v>
      </c>
      <c r="G192" s="1"/>
      <c r="H192" s="1">
        <v>5</v>
      </c>
      <c r="I192" s="1"/>
      <c r="J192" s="1"/>
      <c r="K192" s="1">
        <v>0</v>
      </c>
      <c r="L192" s="1">
        <v>2017</v>
      </c>
    </row>
    <row r="193" spans="1:12" x14ac:dyDescent="0.25">
      <c r="A193" s="1" t="s">
        <v>710</v>
      </c>
      <c r="B193" s="1">
        <v>100</v>
      </c>
      <c r="C193" s="1">
        <v>49</v>
      </c>
      <c r="D193" s="1">
        <v>9.8000000000000007</v>
      </c>
      <c r="E193" s="1">
        <v>5.3</v>
      </c>
      <c r="F193" s="1">
        <v>0.1</v>
      </c>
      <c r="G193" s="1">
        <v>3.7</v>
      </c>
      <c r="H193" s="1">
        <v>5</v>
      </c>
      <c r="I193" s="1">
        <v>0</v>
      </c>
      <c r="J193" s="1">
        <v>-0.02</v>
      </c>
      <c r="K193" s="1">
        <v>0</v>
      </c>
      <c r="L193" s="1">
        <v>2017</v>
      </c>
    </row>
    <row r="194" spans="1:12" x14ac:dyDescent="0.25">
      <c r="A194" s="1" t="s">
        <v>711</v>
      </c>
      <c r="B194" s="1">
        <v>100</v>
      </c>
      <c r="C194" s="1">
        <v>40</v>
      </c>
      <c r="D194" s="1">
        <v>11.17</v>
      </c>
      <c r="E194" s="1">
        <v>3.28</v>
      </c>
      <c r="F194" s="1">
        <v>0.16</v>
      </c>
      <c r="G194" s="1">
        <v>3.55</v>
      </c>
      <c r="H194" s="1">
        <v>25</v>
      </c>
      <c r="I194" s="1">
        <v>0</v>
      </c>
      <c r="J194" s="1">
        <v>7.0000000000000007E-2</v>
      </c>
      <c r="K194" s="1">
        <v>0</v>
      </c>
      <c r="L194" s="1">
        <v>2017</v>
      </c>
    </row>
    <row r="195" spans="1:12" x14ac:dyDescent="0.25">
      <c r="A195" s="1" t="s">
        <v>712</v>
      </c>
      <c r="B195" s="1">
        <v>100</v>
      </c>
      <c r="C195" s="1">
        <v>15</v>
      </c>
      <c r="D195" s="1">
        <v>3.9</v>
      </c>
      <c r="E195" s="1">
        <v>1.4</v>
      </c>
      <c r="F195" s="1">
        <v>0</v>
      </c>
      <c r="G195" s="1"/>
      <c r="H195" s="1">
        <v>7</v>
      </c>
      <c r="I195" s="1"/>
      <c r="J195" s="1"/>
      <c r="K195" s="1">
        <v>0</v>
      </c>
      <c r="L195" s="1">
        <v>2017</v>
      </c>
    </row>
    <row r="196" spans="1:12" x14ac:dyDescent="0.25">
      <c r="A196" s="1" t="s">
        <v>713</v>
      </c>
      <c r="B196" s="1">
        <v>100</v>
      </c>
      <c r="C196" s="1">
        <v>19</v>
      </c>
      <c r="D196" s="1">
        <v>4.54</v>
      </c>
      <c r="E196" s="1">
        <v>1.84</v>
      </c>
      <c r="F196" s="1">
        <v>0.18</v>
      </c>
      <c r="G196" s="1">
        <v>2.31</v>
      </c>
      <c r="H196" s="1">
        <v>38</v>
      </c>
      <c r="I196" s="1">
        <v>0</v>
      </c>
      <c r="J196" s="1">
        <v>0.03</v>
      </c>
      <c r="K196" s="1">
        <v>0</v>
      </c>
      <c r="L196" s="1">
        <v>2017</v>
      </c>
    </row>
    <row r="197" spans="1:12" x14ac:dyDescent="0.25">
      <c r="A197" s="1" t="s">
        <v>714</v>
      </c>
      <c r="B197" s="1">
        <v>100</v>
      </c>
      <c r="C197" s="1">
        <v>20</v>
      </c>
      <c r="D197" s="1">
        <v>4.78</v>
      </c>
      <c r="E197" s="1">
        <v>2.02</v>
      </c>
      <c r="F197" s="1">
        <v>0.17</v>
      </c>
      <c r="G197" s="1">
        <v>2.4500000000000002</v>
      </c>
      <c r="H197" s="1">
        <v>50</v>
      </c>
      <c r="I197" s="1">
        <v>0</v>
      </c>
      <c r="J197" s="1">
        <v>0.03</v>
      </c>
      <c r="K197" s="1">
        <v>0</v>
      </c>
      <c r="L197" s="1">
        <v>2017</v>
      </c>
    </row>
    <row r="198" spans="1:12" x14ac:dyDescent="0.25">
      <c r="A198" s="1" t="s">
        <v>715</v>
      </c>
      <c r="B198" s="1">
        <v>100</v>
      </c>
      <c r="C198" s="1">
        <v>61</v>
      </c>
      <c r="D198" s="1">
        <v>5.3</v>
      </c>
      <c r="E198" s="1">
        <v>3.4</v>
      </c>
      <c r="F198" s="1">
        <v>4.3</v>
      </c>
      <c r="G198" s="1"/>
      <c r="H198" s="1">
        <v>8</v>
      </c>
      <c r="I198" s="1"/>
      <c r="J198" s="1"/>
      <c r="K198" s="1">
        <v>0</v>
      </c>
      <c r="L198" s="1">
        <v>2017</v>
      </c>
    </row>
    <row r="199" spans="1:12" x14ac:dyDescent="0.25">
      <c r="A199" s="1" t="s">
        <v>716</v>
      </c>
      <c r="B199" s="1">
        <v>100</v>
      </c>
      <c r="C199" s="1">
        <v>11</v>
      </c>
      <c r="D199" s="1">
        <v>2.7</v>
      </c>
      <c r="E199" s="1">
        <v>1.1000000000000001</v>
      </c>
      <c r="F199" s="1">
        <v>0</v>
      </c>
      <c r="G199" s="1"/>
      <c r="H199" s="1">
        <v>15</v>
      </c>
      <c r="I199" s="1"/>
      <c r="J199" s="1"/>
      <c r="K199" s="1">
        <v>0</v>
      </c>
      <c r="L199" s="1">
        <v>2017</v>
      </c>
    </row>
    <row r="200" spans="1:12" x14ac:dyDescent="0.25">
      <c r="A200" s="1" t="s">
        <v>717</v>
      </c>
      <c r="B200" s="1">
        <v>100</v>
      </c>
      <c r="C200" s="1">
        <v>12</v>
      </c>
      <c r="D200" s="1">
        <v>2.78</v>
      </c>
      <c r="E200" s="1">
        <v>1.22</v>
      </c>
      <c r="F200" s="1">
        <v>0.08</v>
      </c>
      <c r="G200" s="1">
        <v>0.55000000000000004</v>
      </c>
      <c r="H200" s="1">
        <v>54</v>
      </c>
      <c r="I200" s="1">
        <v>0</v>
      </c>
      <c r="J200" s="1">
        <v>0.02</v>
      </c>
      <c r="K200" s="1">
        <v>0</v>
      </c>
      <c r="L200" s="1">
        <v>2017</v>
      </c>
    </row>
    <row r="201" spans="1:12" x14ac:dyDescent="0.25">
      <c r="A201" s="1" t="s">
        <v>718</v>
      </c>
      <c r="B201" s="1">
        <v>35</v>
      </c>
      <c r="C201" s="1">
        <v>4.9000000000000004</v>
      </c>
      <c r="D201" s="1">
        <v>1.33</v>
      </c>
      <c r="E201" s="1">
        <v>0.38</v>
      </c>
      <c r="F201" s="1">
        <v>0</v>
      </c>
      <c r="G201" s="1">
        <v>0</v>
      </c>
      <c r="H201" s="1">
        <v>96.95</v>
      </c>
      <c r="I201" s="1">
        <v>0</v>
      </c>
      <c r="J201" s="1">
        <v>0</v>
      </c>
      <c r="K201" s="1">
        <v>0</v>
      </c>
      <c r="L201" s="1">
        <v>2006</v>
      </c>
    </row>
    <row r="202" spans="1:12" x14ac:dyDescent="0.25">
      <c r="A202" s="1" t="s">
        <v>719</v>
      </c>
      <c r="B202" s="1">
        <v>100</v>
      </c>
      <c r="C202" s="1">
        <v>34</v>
      </c>
      <c r="D202" s="1">
        <v>7.6</v>
      </c>
      <c r="E202" s="1">
        <v>4</v>
      </c>
      <c r="F202" s="1">
        <v>0.1</v>
      </c>
      <c r="G202" s="1"/>
      <c r="H202" s="1"/>
      <c r="I202" s="1"/>
      <c r="J202" s="1"/>
      <c r="K202" s="1">
        <v>0</v>
      </c>
      <c r="L202" s="1">
        <v>2017</v>
      </c>
    </row>
    <row r="203" spans="1:12" x14ac:dyDescent="0.25">
      <c r="A203" s="1" t="s">
        <v>720</v>
      </c>
      <c r="B203" s="1">
        <v>100</v>
      </c>
      <c r="C203" s="1">
        <v>278</v>
      </c>
      <c r="D203" s="1">
        <v>58.5</v>
      </c>
      <c r="E203" s="1">
        <v>26.6</v>
      </c>
      <c r="F203" s="1">
        <v>4.8</v>
      </c>
      <c r="G203" s="1"/>
      <c r="H203" s="1">
        <v>282</v>
      </c>
      <c r="I203" s="1"/>
      <c r="J203" s="1"/>
      <c r="K203" s="1">
        <v>0</v>
      </c>
      <c r="L203" s="1">
        <v>2017</v>
      </c>
    </row>
    <row r="204" spans="1:12" x14ac:dyDescent="0.25">
      <c r="A204" s="1" t="s">
        <v>721</v>
      </c>
      <c r="B204" s="1">
        <v>100</v>
      </c>
      <c r="C204" s="1">
        <v>21</v>
      </c>
      <c r="D204" s="1">
        <v>4.5999999999999996</v>
      </c>
      <c r="E204" s="1">
        <v>2</v>
      </c>
      <c r="F204" s="1">
        <v>0.3</v>
      </c>
      <c r="G204" s="1"/>
      <c r="H204" s="1">
        <v>18</v>
      </c>
      <c r="I204" s="1"/>
      <c r="J204" s="1"/>
      <c r="K204" s="1">
        <v>0</v>
      </c>
      <c r="L204" s="1">
        <v>2017</v>
      </c>
    </row>
    <row r="205" spans="1:12" x14ac:dyDescent="0.25">
      <c r="A205" s="1" t="s">
        <v>722</v>
      </c>
      <c r="B205" s="1">
        <v>100</v>
      </c>
      <c r="C205" s="1">
        <v>54</v>
      </c>
      <c r="D205" s="1">
        <v>13.9</v>
      </c>
      <c r="E205" s="1">
        <v>3.1</v>
      </c>
      <c r="F205" s="1">
        <v>1.1000000000000001</v>
      </c>
      <c r="G205" s="1"/>
      <c r="H205" s="1"/>
      <c r="I205" s="1"/>
      <c r="J205" s="1"/>
      <c r="K205" s="1">
        <v>0</v>
      </c>
      <c r="L205" s="1">
        <v>2017</v>
      </c>
    </row>
    <row r="206" spans="1:12" x14ac:dyDescent="0.25">
      <c r="A206" s="1" t="s">
        <v>723</v>
      </c>
      <c r="B206" s="1">
        <v>100</v>
      </c>
      <c r="C206" s="1">
        <v>230</v>
      </c>
      <c r="D206" s="1">
        <v>50</v>
      </c>
      <c r="E206" s="1">
        <v>25.7</v>
      </c>
      <c r="F206" s="1">
        <v>2</v>
      </c>
      <c r="G206" s="1"/>
      <c r="H206" s="1"/>
      <c r="I206" s="1"/>
      <c r="J206" s="1"/>
      <c r="K206" s="1">
        <v>0</v>
      </c>
      <c r="L206" s="1">
        <v>2017</v>
      </c>
    </row>
    <row r="207" spans="1:12" x14ac:dyDescent="0.25">
      <c r="A207" s="1" t="s">
        <v>724</v>
      </c>
      <c r="B207" s="1">
        <v>100</v>
      </c>
      <c r="C207" s="1">
        <v>35</v>
      </c>
      <c r="D207" s="1">
        <v>8.8000000000000007</v>
      </c>
      <c r="E207" s="1">
        <v>3.5</v>
      </c>
      <c r="F207" s="1">
        <v>0.1</v>
      </c>
      <c r="G207" s="1"/>
      <c r="H207" s="1">
        <v>15</v>
      </c>
      <c r="I207" s="1"/>
      <c r="J207" s="1"/>
      <c r="K207" s="1">
        <v>0</v>
      </c>
      <c r="L207" s="1">
        <v>2017</v>
      </c>
    </row>
    <row r="208" spans="1:12" x14ac:dyDescent="0.25">
      <c r="A208" s="1" t="s">
        <v>725</v>
      </c>
      <c r="B208" s="1">
        <v>100</v>
      </c>
      <c r="C208" s="1">
        <v>19</v>
      </c>
      <c r="D208" s="1">
        <v>3.6</v>
      </c>
      <c r="E208" s="1">
        <v>2.2999999999999998</v>
      </c>
      <c r="F208" s="1">
        <v>0.2</v>
      </c>
      <c r="G208" s="1"/>
      <c r="H208" s="1">
        <v>2</v>
      </c>
      <c r="I208" s="1"/>
      <c r="J208" s="1"/>
      <c r="K208" s="1">
        <v>0</v>
      </c>
      <c r="L208" s="1">
        <v>2017</v>
      </c>
    </row>
    <row r="209" spans="1:12" x14ac:dyDescent="0.25">
      <c r="A209" s="1" t="s">
        <v>726</v>
      </c>
      <c r="B209" s="1">
        <v>100</v>
      </c>
      <c r="C209" s="1">
        <v>238</v>
      </c>
      <c r="D209" s="1">
        <v>58.4</v>
      </c>
      <c r="E209" s="1">
        <v>17.5</v>
      </c>
      <c r="F209" s="1">
        <v>3.9</v>
      </c>
      <c r="G209" s="1"/>
      <c r="H209" s="1">
        <v>145</v>
      </c>
      <c r="I209" s="1"/>
      <c r="J209" s="1"/>
      <c r="K209" s="1">
        <v>0</v>
      </c>
      <c r="L209" s="1">
        <v>2017</v>
      </c>
    </row>
    <row r="210" spans="1:12" x14ac:dyDescent="0.25">
      <c r="A210" s="1" t="s">
        <v>727</v>
      </c>
      <c r="B210" s="1">
        <v>100</v>
      </c>
      <c r="C210" s="1">
        <v>26</v>
      </c>
      <c r="D210" s="1">
        <v>5.34</v>
      </c>
      <c r="E210" s="1">
        <v>2.8</v>
      </c>
      <c r="F210" s="1">
        <v>0.31</v>
      </c>
      <c r="G210" s="1">
        <v>0.4</v>
      </c>
      <c r="H210" s="1">
        <v>4</v>
      </c>
      <c r="I210" s="1">
        <v>0</v>
      </c>
      <c r="J210" s="1">
        <v>0.08</v>
      </c>
      <c r="K210" s="1">
        <v>0</v>
      </c>
      <c r="L210" s="1">
        <v>2017</v>
      </c>
    </row>
    <row r="211" spans="1:12" x14ac:dyDescent="0.25">
      <c r="A211" s="1" t="s">
        <v>728</v>
      </c>
      <c r="B211" s="1">
        <v>100</v>
      </c>
      <c r="C211" s="1">
        <v>27</v>
      </c>
      <c r="D211" s="1">
        <v>4.3</v>
      </c>
      <c r="E211" s="1">
        <v>3.5</v>
      </c>
      <c r="F211" s="1">
        <v>0.4</v>
      </c>
      <c r="G211" s="1">
        <v>1.1000000000000001</v>
      </c>
      <c r="H211" s="1">
        <v>14</v>
      </c>
      <c r="I211" s="1">
        <v>0</v>
      </c>
      <c r="J211" s="1">
        <v>-0.05</v>
      </c>
      <c r="K211" s="1">
        <v>0</v>
      </c>
      <c r="L211" s="1">
        <v>2017</v>
      </c>
    </row>
    <row r="212" spans="1:12" x14ac:dyDescent="0.25">
      <c r="A212" s="1" t="s">
        <v>729</v>
      </c>
      <c r="B212" s="1">
        <v>100</v>
      </c>
      <c r="C212" s="1">
        <v>31</v>
      </c>
      <c r="D212" s="1">
        <v>3.8</v>
      </c>
      <c r="E212" s="1">
        <v>3.81</v>
      </c>
      <c r="F212" s="1">
        <v>0.92</v>
      </c>
      <c r="G212" s="1">
        <v>0.91</v>
      </c>
      <c r="H212" s="1">
        <v>16</v>
      </c>
      <c r="I212" s="1">
        <v>0</v>
      </c>
      <c r="J212" s="1">
        <v>0.06</v>
      </c>
      <c r="K212" s="1">
        <v>0</v>
      </c>
      <c r="L212" s="1">
        <v>2017</v>
      </c>
    </row>
    <row r="213" spans="1:12" x14ac:dyDescent="0.25">
      <c r="A213" s="1" t="s">
        <v>730</v>
      </c>
      <c r="B213" s="1">
        <v>100</v>
      </c>
      <c r="C213" s="1">
        <v>213</v>
      </c>
      <c r="D213" s="1">
        <v>55.3</v>
      </c>
      <c r="E213" s="1">
        <v>15.4</v>
      </c>
      <c r="F213" s="1">
        <v>2.8</v>
      </c>
      <c r="G213" s="1"/>
      <c r="H213" s="1">
        <v>193</v>
      </c>
      <c r="I213" s="1"/>
      <c r="J213" s="1"/>
      <c r="K213" s="1">
        <v>0</v>
      </c>
      <c r="L213" s="1">
        <v>2017</v>
      </c>
    </row>
    <row r="214" spans="1:12" x14ac:dyDescent="0.25">
      <c r="A214" s="1" t="s">
        <v>731</v>
      </c>
      <c r="B214" s="1">
        <v>100</v>
      </c>
      <c r="C214" s="1">
        <v>31</v>
      </c>
      <c r="D214" s="1">
        <v>8.1</v>
      </c>
      <c r="E214" s="1">
        <v>2.2000000000000002</v>
      </c>
      <c r="F214" s="1">
        <v>0.4</v>
      </c>
      <c r="G214" s="1"/>
      <c r="H214" s="1">
        <v>18</v>
      </c>
      <c r="I214" s="1"/>
      <c r="J214" s="1"/>
      <c r="K214" s="1">
        <v>0</v>
      </c>
      <c r="L214" s="1">
        <v>2017</v>
      </c>
    </row>
    <row r="215" spans="1:12" x14ac:dyDescent="0.25">
      <c r="A215" s="1" t="s">
        <v>732</v>
      </c>
      <c r="B215" s="1">
        <v>100</v>
      </c>
      <c r="C215" s="1">
        <v>25</v>
      </c>
      <c r="D215" s="1">
        <v>4.51</v>
      </c>
      <c r="E215" s="1">
        <v>2.98</v>
      </c>
      <c r="F215" s="1">
        <v>0.41</v>
      </c>
      <c r="G215" s="1">
        <v>0.27</v>
      </c>
      <c r="H215" s="1">
        <v>46</v>
      </c>
      <c r="I215" s="1">
        <v>0</v>
      </c>
      <c r="J215" s="1">
        <v>0.08</v>
      </c>
      <c r="K215" s="1">
        <v>0</v>
      </c>
      <c r="L215" s="1">
        <v>2017</v>
      </c>
    </row>
    <row r="216" spans="1:12" x14ac:dyDescent="0.25">
      <c r="A216" s="1" t="s">
        <v>733</v>
      </c>
      <c r="B216" s="1">
        <v>100</v>
      </c>
      <c r="C216" s="1">
        <v>22</v>
      </c>
      <c r="D216" s="1">
        <v>3.96</v>
      </c>
      <c r="E216" s="1">
        <v>2.72</v>
      </c>
      <c r="F216" s="1">
        <v>0.28999999999999998</v>
      </c>
      <c r="G216" s="1">
        <v>0.31</v>
      </c>
      <c r="H216" s="1">
        <v>65</v>
      </c>
      <c r="I216" s="1">
        <v>0</v>
      </c>
      <c r="J216" s="1">
        <v>0.06</v>
      </c>
      <c r="K216" s="1">
        <v>0</v>
      </c>
      <c r="L216" s="1">
        <v>2017</v>
      </c>
    </row>
    <row r="217" spans="1:12" x14ac:dyDescent="0.25">
      <c r="A217" s="1" t="s">
        <v>734</v>
      </c>
      <c r="B217" s="1">
        <v>100</v>
      </c>
      <c r="C217" s="1">
        <v>52</v>
      </c>
      <c r="D217" s="1">
        <v>5.4</v>
      </c>
      <c r="E217" s="1">
        <v>3.1</v>
      </c>
      <c r="F217" s="1">
        <v>3.3</v>
      </c>
      <c r="G217" s="1"/>
      <c r="H217" s="1">
        <v>5</v>
      </c>
      <c r="I217" s="1"/>
      <c r="J217" s="1"/>
      <c r="K217" s="1">
        <v>0</v>
      </c>
      <c r="L217" s="1">
        <v>2017</v>
      </c>
    </row>
    <row r="218" spans="1:12" x14ac:dyDescent="0.25">
      <c r="A218" s="1" t="s">
        <v>735</v>
      </c>
      <c r="B218" s="1">
        <v>100</v>
      </c>
      <c r="C218" s="1">
        <v>14</v>
      </c>
      <c r="D218" s="1">
        <v>2</v>
      </c>
      <c r="E218" s="1">
        <v>2.1</v>
      </c>
      <c r="F218" s="1">
        <v>0.2</v>
      </c>
      <c r="G218" s="1"/>
      <c r="H218" s="1">
        <v>17</v>
      </c>
      <c r="I218" s="1"/>
      <c r="J218" s="1"/>
      <c r="K218" s="1">
        <v>0</v>
      </c>
      <c r="L218" s="1">
        <v>2017</v>
      </c>
    </row>
    <row r="219" spans="1:12" x14ac:dyDescent="0.25">
      <c r="A219" s="1" t="s">
        <v>736</v>
      </c>
      <c r="B219" s="1">
        <v>100</v>
      </c>
      <c r="C219" s="1">
        <v>65</v>
      </c>
      <c r="D219" s="1">
        <v>16.28</v>
      </c>
      <c r="E219" s="1">
        <v>0.8</v>
      </c>
      <c r="F219" s="1">
        <v>0.08</v>
      </c>
      <c r="G219" s="1">
        <v>11.05</v>
      </c>
      <c r="H219" s="1">
        <v>149</v>
      </c>
      <c r="I219" s="1">
        <v>0</v>
      </c>
      <c r="J219" s="1">
        <v>0.01</v>
      </c>
      <c r="K219" s="1">
        <v>0</v>
      </c>
      <c r="L219" s="1">
        <v>2017</v>
      </c>
    </row>
    <row r="220" spans="1:12" x14ac:dyDescent="0.25">
      <c r="A220" s="1" t="s">
        <v>737</v>
      </c>
      <c r="B220" s="1">
        <v>100</v>
      </c>
      <c r="C220" s="1">
        <v>21</v>
      </c>
      <c r="D220" s="1">
        <v>5.8</v>
      </c>
      <c r="E220" s="1">
        <v>1.2</v>
      </c>
      <c r="F220" s="1">
        <v>0</v>
      </c>
      <c r="G220" s="1"/>
      <c r="H220" s="1">
        <v>55</v>
      </c>
      <c r="I220" s="1"/>
      <c r="J220" s="1"/>
      <c r="K220" s="1">
        <v>0</v>
      </c>
      <c r="L220" s="1">
        <v>2017</v>
      </c>
    </row>
    <row r="221" spans="1:12" x14ac:dyDescent="0.25">
      <c r="A221" s="1" t="s">
        <v>738</v>
      </c>
      <c r="B221" s="1">
        <v>100</v>
      </c>
      <c r="C221" s="1">
        <v>30</v>
      </c>
      <c r="D221" s="1">
        <v>8.4</v>
      </c>
      <c r="E221" s="1">
        <v>1.7</v>
      </c>
      <c r="F221" s="1">
        <v>0</v>
      </c>
      <c r="G221" s="1"/>
      <c r="H221" s="1">
        <v>84</v>
      </c>
      <c r="I221" s="1"/>
      <c r="J221" s="1"/>
      <c r="K221" s="1">
        <v>0</v>
      </c>
      <c r="L221" s="1">
        <v>2017</v>
      </c>
    </row>
    <row r="222" spans="1:12" x14ac:dyDescent="0.25">
      <c r="A222" s="1" t="s">
        <v>739</v>
      </c>
      <c r="B222" s="1">
        <v>100</v>
      </c>
      <c r="C222" s="1">
        <v>15</v>
      </c>
      <c r="D222" s="1">
        <v>2.2000000000000002</v>
      </c>
      <c r="E222" s="1">
        <v>2.2999999999999998</v>
      </c>
      <c r="F222" s="1">
        <v>0.2</v>
      </c>
      <c r="G222" s="1"/>
      <c r="H222" s="1">
        <v>159</v>
      </c>
      <c r="I222" s="1"/>
      <c r="J222" s="1"/>
      <c r="K222" s="1">
        <v>0</v>
      </c>
      <c r="L222" s="1">
        <v>2017</v>
      </c>
    </row>
    <row r="223" spans="1:12" x14ac:dyDescent="0.25">
      <c r="A223" s="1" t="s">
        <v>740</v>
      </c>
      <c r="B223" s="1">
        <v>100</v>
      </c>
      <c r="C223" s="1">
        <v>16</v>
      </c>
      <c r="D223" s="1">
        <v>2.8</v>
      </c>
      <c r="E223" s="1">
        <v>2.2000000000000002</v>
      </c>
      <c r="F223" s="1">
        <v>0.1</v>
      </c>
      <c r="G223" s="1"/>
      <c r="H223" s="1">
        <v>254</v>
      </c>
      <c r="I223" s="1"/>
      <c r="J223" s="1"/>
      <c r="K223" s="1">
        <v>0</v>
      </c>
      <c r="L223" s="1">
        <v>2017</v>
      </c>
    </row>
    <row r="224" spans="1:12" x14ac:dyDescent="0.25">
      <c r="A224" s="1" t="s">
        <v>741</v>
      </c>
      <c r="B224" s="1">
        <v>100</v>
      </c>
      <c r="C224" s="1">
        <v>25</v>
      </c>
      <c r="D224" s="1">
        <v>8</v>
      </c>
      <c r="E224" s="1">
        <v>0.1</v>
      </c>
      <c r="F224" s="1">
        <v>0.3</v>
      </c>
      <c r="G224" s="1"/>
      <c r="H224" s="1">
        <v>68</v>
      </c>
      <c r="I224" s="1"/>
      <c r="J224" s="1"/>
      <c r="K224" s="1">
        <v>0</v>
      </c>
      <c r="L224" s="1">
        <v>2017</v>
      </c>
    </row>
    <row r="225" spans="1:12" x14ac:dyDescent="0.25">
      <c r="A225" s="1" t="s">
        <v>742</v>
      </c>
      <c r="B225" s="1">
        <v>100</v>
      </c>
      <c r="C225" s="1">
        <v>55</v>
      </c>
      <c r="D225" s="1">
        <v>20.9</v>
      </c>
      <c r="E225" s="1">
        <v>1.1000000000000001</v>
      </c>
      <c r="F225" s="1">
        <v>0</v>
      </c>
      <c r="G225" s="1"/>
      <c r="H225" s="1">
        <v>10</v>
      </c>
      <c r="I225" s="1"/>
      <c r="J225" s="1"/>
      <c r="K225" s="1">
        <v>0</v>
      </c>
      <c r="L225" s="1">
        <v>2017</v>
      </c>
    </row>
    <row r="226" spans="1:12" x14ac:dyDescent="0.25">
      <c r="A226" s="1" t="s">
        <v>743</v>
      </c>
      <c r="B226" s="1">
        <v>100</v>
      </c>
      <c r="C226" s="1">
        <v>29</v>
      </c>
      <c r="D226" s="1">
        <v>8.2100000000000009</v>
      </c>
      <c r="E226" s="1">
        <v>2.02</v>
      </c>
      <c r="F226" s="1">
        <v>0.21</v>
      </c>
      <c r="G226" s="1">
        <v>3.8</v>
      </c>
      <c r="H226" s="1">
        <v>0</v>
      </c>
      <c r="I226" s="1">
        <v>0</v>
      </c>
      <c r="J226" s="1">
        <v>0.05</v>
      </c>
      <c r="K226" s="1">
        <v>0</v>
      </c>
      <c r="L226" s="1">
        <v>2017</v>
      </c>
    </row>
    <row r="227" spans="1:12" x14ac:dyDescent="0.25">
      <c r="A227" s="1" t="s">
        <v>744</v>
      </c>
      <c r="B227" s="1">
        <v>100</v>
      </c>
      <c r="C227" s="1">
        <v>249</v>
      </c>
      <c r="D227" s="1">
        <v>61.3</v>
      </c>
      <c r="E227" s="1">
        <v>22.8</v>
      </c>
      <c r="F227" s="1">
        <v>2.2000000000000002</v>
      </c>
      <c r="G227" s="1"/>
      <c r="H227" s="1"/>
      <c r="I227" s="1"/>
      <c r="J227" s="1"/>
      <c r="K227" s="1">
        <v>0</v>
      </c>
      <c r="L227" s="1">
        <v>2017</v>
      </c>
    </row>
    <row r="228" spans="1:12" x14ac:dyDescent="0.25">
      <c r="A228" s="1" t="s">
        <v>745</v>
      </c>
      <c r="B228" s="1">
        <v>100</v>
      </c>
      <c r="C228" s="1">
        <v>49</v>
      </c>
      <c r="D228" s="1">
        <v>7.9</v>
      </c>
      <c r="E228" s="1">
        <v>5.3</v>
      </c>
      <c r="F228" s="1">
        <v>1.3</v>
      </c>
      <c r="G228" s="1"/>
      <c r="H228" s="1"/>
      <c r="I228" s="1"/>
      <c r="J228" s="1"/>
      <c r="K228" s="1">
        <v>0</v>
      </c>
      <c r="L228" s="1">
        <v>2017</v>
      </c>
    </row>
    <row r="229" spans="1:12" x14ac:dyDescent="0.25">
      <c r="A229" s="1" t="s">
        <v>746</v>
      </c>
      <c r="B229" s="1">
        <v>100</v>
      </c>
      <c r="C229" s="1">
        <v>8</v>
      </c>
      <c r="D229" s="1">
        <v>1.3</v>
      </c>
      <c r="E229" s="1">
        <v>0.9</v>
      </c>
      <c r="F229" s="1">
        <v>0.2</v>
      </c>
      <c r="G229" s="1"/>
      <c r="H229" s="1">
        <v>6</v>
      </c>
      <c r="I229" s="1"/>
      <c r="J229" s="1"/>
      <c r="K229" s="1">
        <v>0</v>
      </c>
      <c r="L229" s="1">
        <v>2017</v>
      </c>
    </row>
    <row r="230" spans="1:12" x14ac:dyDescent="0.25">
      <c r="A230" s="1" t="s">
        <v>747</v>
      </c>
      <c r="B230" s="1">
        <v>100</v>
      </c>
      <c r="C230" s="1">
        <v>12</v>
      </c>
      <c r="D230" s="1">
        <v>2.4</v>
      </c>
      <c r="E230" s="1">
        <v>1.1000000000000001</v>
      </c>
      <c r="F230" s="1">
        <v>0.3</v>
      </c>
      <c r="G230" s="1"/>
      <c r="H230" s="1">
        <v>5</v>
      </c>
      <c r="I230" s="1"/>
      <c r="J230" s="1"/>
      <c r="K230" s="1">
        <v>0</v>
      </c>
      <c r="L230" s="1">
        <v>2017</v>
      </c>
    </row>
    <row r="231" spans="1:12" x14ac:dyDescent="0.25">
      <c r="A231" s="1" t="s">
        <v>748</v>
      </c>
      <c r="B231" s="1">
        <v>100</v>
      </c>
      <c r="C231" s="1">
        <v>15</v>
      </c>
      <c r="D231" s="1">
        <v>3.6</v>
      </c>
      <c r="E231" s="1">
        <v>1.1000000000000001</v>
      </c>
      <c r="F231" s="1">
        <v>0.3</v>
      </c>
      <c r="G231" s="1"/>
      <c r="H231" s="1">
        <v>36</v>
      </c>
      <c r="I231" s="1"/>
      <c r="J231" s="1"/>
      <c r="K231" s="1">
        <v>0</v>
      </c>
      <c r="L231" s="1">
        <v>2017</v>
      </c>
    </row>
    <row r="232" spans="1:12" x14ac:dyDescent="0.25">
      <c r="A232" s="1" t="s">
        <v>749</v>
      </c>
      <c r="B232" s="1">
        <v>70</v>
      </c>
      <c r="C232" s="1">
        <v>8.4</v>
      </c>
      <c r="D232" s="1">
        <v>1.68</v>
      </c>
      <c r="E232" s="1">
        <v>0.77</v>
      </c>
      <c r="F232" s="1">
        <v>0.21</v>
      </c>
      <c r="G232" s="1">
        <v>0</v>
      </c>
      <c r="H232" s="1">
        <v>3.5</v>
      </c>
      <c r="I232" s="1">
        <v>0</v>
      </c>
      <c r="J232" s="1">
        <v>0</v>
      </c>
      <c r="K232" s="1">
        <v>0</v>
      </c>
      <c r="L232" s="1">
        <v>2006</v>
      </c>
    </row>
    <row r="233" spans="1:12" x14ac:dyDescent="0.25">
      <c r="A233" s="1" t="s">
        <v>750</v>
      </c>
      <c r="B233" s="1">
        <v>100</v>
      </c>
      <c r="C233" s="1">
        <v>376</v>
      </c>
      <c r="D233" s="1">
        <v>92.9</v>
      </c>
      <c r="E233" s="1">
        <v>0.5</v>
      </c>
      <c r="F233" s="1">
        <v>0.3</v>
      </c>
      <c r="G233" s="1"/>
      <c r="H233" s="1">
        <v>29</v>
      </c>
      <c r="I233" s="1"/>
      <c r="J233" s="1"/>
      <c r="K233" s="1">
        <v>0</v>
      </c>
      <c r="L233" s="1">
        <v>2017</v>
      </c>
    </row>
    <row r="234" spans="1:12" x14ac:dyDescent="0.25">
      <c r="A234" s="1" t="s">
        <v>751</v>
      </c>
      <c r="B234" s="1">
        <v>100</v>
      </c>
      <c r="C234" s="1">
        <v>19</v>
      </c>
      <c r="D234" s="1">
        <v>4</v>
      </c>
      <c r="E234" s="1">
        <v>0.2</v>
      </c>
      <c r="F234" s="1">
        <v>0.4</v>
      </c>
      <c r="G234" s="1"/>
      <c r="H234" s="1">
        <v>2800</v>
      </c>
      <c r="I234" s="1">
        <v>0</v>
      </c>
      <c r="J234" s="1">
        <v>-0.11</v>
      </c>
      <c r="K234" s="1">
        <v>0</v>
      </c>
      <c r="L234" s="1">
        <v>2017</v>
      </c>
    </row>
    <row r="235" spans="1:12" x14ac:dyDescent="0.25">
      <c r="A235" s="1" t="s">
        <v>752</v>
      </c>
      <c r="B235" s="1">
        <v>100</v>
      </c>
      <c r="C235" s="1">
        <v>43</v>
      </c>
      <c r="D235" s="1">
        <v>8.6</v>
      </c>
      <c r="E235" s="1">
        <v>0.7</v>
      </c>
      <c r="F235" s="1">
        <v>0.6</v>
      </c>
      <c r="G235" s="1">
        <v>1.4</v>
      </c>
      <c r="H235" s="1">
        <v>580</v>
      </c>
      <c r="I235" s="1">
        <v>0</v>
      </c>
      <c r="J235" s="1">
        <v>-0.16</v>
      </c>
      <c r="K235" s="1">
        <v>0</v>
      </c>
      <c r="L235" s="1">
        <v>2017</v>
      </c>
    </row>
    <row r="236" spans="1:12" x14ac:dyDescent="0.25">
      <c r="A236" s="1" t="s">
        <v>753</v>
      </c>
      <c r="B236" s="1">
        <v>100</v>
      </c>
      <c r="C236" s="1">
        <v>32</v>
      </c>
      <c r="D236" s="1">
        <v>9.82</v>
      </c>
      <c r="E236" s="1">
        <v>0.97</v>
      </c>
      <c r="F236" s="1">
        <v>0.15</v>
      </c>
      <c r="G236" s="1">
        <v>0.45</v>
      </c>
      <c r="H236" s="1">
        <v>4</v>
      </c>
      <c r="I236" s="1">
        <v>0</v>
      </c>
      <c r="J236" s="1">
        <v>0.06</v>
      </c>
      <c r="K236" s="1">
        <v>0</v>
      </c>
      <c r="L236" s="1">
        <v>2017</v>
      </c>
    </row>
    <row r="237" spans="1:12" x14ac:dyDescent="0.25">
      <c r="A237" s="1" t="s">
        <v>754</v>
      </c>
      <c r="B237" s="1">
        <v>100</v>
      </c>
      <c r="C237" s="1">
        <v>27</v>
      </c>
      <c r="D237" s="1">
        <v>7.6</v>
      </c>
      <c r="E237" s="1">
        <v>2</v>
      </c>
      <c r="F237" s="1">
        <v>0.2</v>
      </c>
      <c r="G237" s="1"/>
      <c r="H237" s="1">
        <v>1</v>
      </c>
      <c r="I237" s="1"/>
      <c r="J237" s="1"/>
      <c r="K237" s="1">
        <v>0</v>
      </c>
      <c r="L237" s="1">
        <v>2017</v>
      </c>
    </row>
    <row r="238" spans="1:12" x14ac:dyDescent="0.25">
      <c r="A238" s="1" t="s">
        <v>755</v>
      </c>
      <c r="B238" s="1">
        <v>100</v>
      </c>
      <c r="C238" s="1">
        <v>35</v>
      </c>
      <c r="D238" s="1">
        <v>8.5</v>
      </c>
      <c r="E238" s="1">
        <v>3</v>
      </c>
      <c r="F238" s="1">
        <v>0.4</v>
      </c>
      <c r="G238" s="1"/>
      <c r="H238" s="1">
        <v>2</v>
      </c>
      <c r="I238" s="1"/>
      <c r="J238" s="1"/>
      <c r="K238" s="1">
        <v>0</v>
      </c>
      <c r="L238" s="1">
        <v>2017</v>
      </c>
    </row>
    <row r="239" spans="1:12" x14ac:dyDescent="0.25">
      <c r="A239" s="1" t="s">
        <v>756</v>
      </c>
      <c r="B239" s="1">
        <v>100</v>
      </c>
      <c r="C239" s="1">
        <v>16</v>
      </c>
      <c r="D239" s="1">
        <v>3.59</v>
      </c>
      <c r="E239" s="1">
        <v>1.61</v>
      </c>
      <c r="F239" s="1">
        <v>0.14000000000000001</v>
      </c>
      <c r="G239" s="1">
        <v>0</v>
      </c>
      <c r="H239" s="1">
        <v>321</v>
      </c>
      <c r="I239" s="1">
        <v>0</v>
      </c>
      <c r="J239" s="1">
        <v>0.03</v>
      </c>
      <c r="K239" s="1">
        <v>0</v>
      </c>
      <c r="L239" s="1">
        <v>2017</v>
      </c>
    </row>
    <row r="240" spans="1:12" x14ac:dyDescent="0.25">
      <c r="A240" s="1" t="s">
        <v>757</v>
      </c>
      <c r="B240" s="1">
        <v>100</v>
      </c>
      <c r="C240" s="1">
        <v>14</v>
      </c>
      <c r="D240" s="1">
        <v>3.95</v>
      </c>
      <c r="E240" s="1">
        <v>1.04</v>
      </c>
      <c r="F240" s="1">
        <v>7.0000000000000007E-2</v>
      </c>
      <c r="G240" s="1">
        <v>0</v>
      </c>
      <c r="H240" s="1">
        <v>70</v>
      </c>
      <c r="I240" s="1">
        <v>0</v>
      </c>
      <c r="J240" s="1">
        <v>0.02</v>
      </c>
      <c r="K240" s="1">
        <v>0</v>
      </c>
      <c r="L240" s="1">
        <v>2017</v>
      </c>
    </row>
    <row r="241" spans="1:12" x14ac:dyDescent="0.25">
      <c r="A241" s="1" t="s">
        <v>758</v>
      </c>
      <c r="B241" s="1">
        <v>70</v>
      </c>
      <c r="C241" s="1">
        <v>231.7</v>
      </c>
      <c r="D241" s="1">
        <v>52.43</v>
      </c>
      <c r="E241" s="1">
        <v>5.53</v>
      </c>
      <c r="F241" s="1">
        <v>0.63</v>
      </c>
      <c r="G241" s="1">
        <v>0</v>
      </c>
      <c r="H241" s="1">
        <v>156.1</v>
      </c>
      <c r="I241" s="1">
        <v>0</v>
      </c>
      <c r="J241" s="1">
        <v>0</v>
      </c>
      <c r="K241" s="1">
        <v>0</v>
      </c>
      <c r="L241" s="1">
        <v>2011</v>
      </c>
    </row>
    <row r="242" spans="1:12" x14ac:dyDescent="0.25">
      <c r="A242" s="1" t="s">
        <v>759</v>
      </c>
      <c r="B242" s="1">
        <v>70</v>
      </c>
      <c r="C242" s="1">
        <v>181.3</v>
      </c>
      <c r="D242" s="1">
        <v>36.82</v>
      </c>
      <c r="E242" s="1">
        <v>15.19</v>
      </c>
      <c r="F242" s="1">
        <v>1.54</v>
      </c>
      <c r="G242" s="1">
        <v>0</v>
      </c>
      <c r="H242" s="1">
        <v>53.9</v>
      </c>
      <c r="I242" s="1">
        <v>0</v>
      </c>
      <c r="J242" s="1">
        <v>0</v>
      </c>
      <c r="K242" s="1">
        <v>0</v>
      </c>
      <c r="L242" s="1">
        <v>2011</v>
      </c>
    </row>
    <row r="243" spans="1:12" x14ac:dyDescent="0.25">
      <c r="A243" s="1" t="s">
        <v>760</v>
      </c>
      <c r="B243" s="1">
        <v>100</v>
      </c>
      <c r="C243" s="1">
        <v>26</v>
      </c>
      <c r="D243" s="1">
        <v>6.8</v>
      </c>
      <c r="E243" s="1">
        <v>1.9</v>
      </c>
      <c r="F243" s="1">
        <v>0.3</v>
      </c>
      <c r="G243" s="1"/>
      <c r="H243" s="1">
        <v>352</v>
      </c>
      <c r="I243" s="1"/>
      <c r="J243" s="1"/>
      <c r="K243" s="1">
        <v>0</v>
      </c>
      <c r="L243" s="1">
        <v>2017</v>
      </c>
    </row>
    <row r="244" spans="1:12" x14ac:dyDescent="0.25">
      <c r="A244" s="1" t="s">
        <v>761</v>
      </c>
      <c r="B244" s="1">
        <v>100</v>
      </c>
      <c r="C244" s="1">
        <v>128</v>
      </c>
      <c r="D244" s="1">
        <v>27.2</v>
      </c>
      <c r="E244" s="1">
        <v>6.2</v>
      </c>
      <c r="F244" s="1">
        <v>0.1</v>
      </c>
      <c r="G244" s="1"/>
      <c r="H244" s="1">
        <v>3</v>
      </c>
      <c r="I244" s="1">
        <v>0</v>
      </c>
      <c r="J244" s="1"/>
      <c r="K244" s="1">
        <v>0</v>
      </c>
      <c r="L244" s="1">
        <v>2017</v>
      </c>
    </row>
    <row r="245" spans="1:12" x14ac:dyDescent="0.25">
      <c r="A245" s="1" t="s">
        <v>762</v>
      </c>
      <c r="B245" s="1">
        <v>100</v>
      </c>
      <c r="C245" s="1">
        <v>126</v>
      </c>
      <c r="D245" s="1">
        <v>26.6</v>
      </c>
      <c r="E245" s="1">
        <v>6.3</v>
      </c>
      <c r="F245" s="1">
        <v>0.1</v>
      </c>
      <c r="G245" s="1"/>
      <c r="H245" s="1">
        <v>3</v>
      </c>
      <c r="I245" s="1">
        <v>0</v>
      </c>
      <c r="J245" s="1"/>
      <c r="K245" s="1">
        <v>0</v>
      </c>
      <c r="L245" s="1">
        <v>2017</v>
      </c>
    </row>
    <row r="246" spans="1:12" x14ac:dyDescent="0.25">
      <c r="A246" s="1" t="s">
        <v>763</v>
      </c>
      <c r="B246" s="1">
        <v>100</v>
      </c>
      <c r="C246" s="1">
        <v>51</v>
      </c>
      <c r="D246" s="1">
        <v>14.7</v>
      </c>
      <c r="E246" s="1">
        <v>3.9</v>
      </c>
      <c r="F246" s="1">
        <v>0.2</v>
      </c>
      <c r="G246" s="1"/>
      <c r="H246" s="1"/>
      <c r="I246" s="1"/>
      <c r="J246" s="1"/>
      <c r="K246" s="1">
        <v>0</v>
      </c>
      <c r="L246" s="1">
        <v>2017</v>
      </c>
    </row>
    <row r="247" spans="1:12" x14ac:dyDescent="0.25">
      <c r="A247" s="1" t="s">
        <v>764</v>
      </c>
      <c r="B247" s="1">
        <v>100</v>
      </c>
      <c r="C247" s="1">
        <v>13</v>
      </c>
      <c r="D247" s="1">
        <v>1.4</v>
      </c>
      <c r="E247" s="1">
        <v>2.2000000000000002</v>
      </c>
      <c r="F247" s="1">
        <v>0.2</v>
      </c>
      <c r="G247" s="1"/>
      <c r="H247" s="1">
        <v>5</v>
      </c>
      <c r="I247" s="1"/>
      <c r="J247" s="1"/>
      <c r="K247" s="1">
        <v>0</v>
      </c>
      <c r="L247" s="1">
        <v>2017</v>
      </c>
    </row>
    <row r="248" spans="1:12" x14ac:dyDescent="0.25">
      <c r="A248" s="1" t="s">
        <v>765</v>
      </c>
      <c r="B248" s="1">
        <v>100</v>
      </c>
      <c r="C248" s="1">
        <v>12</v>
      </c>
      <c r="D248" s="1">
        <v>2.34</v>
      </c>
      <c r="E248" s="1">
        <v>1.73</v>
      </c>
      <c r="F248" s="1">
        <v>0.05</v>
      </c>
      <c r="G248" s="1">
        <v>0</v>
      </c>
      <c r="H248" s="1">
        <v>4</v>
      </c>
      <c r="I248" s="1">
        <v>0</v>
      </c>
      <c r="J248" s="1">
        <v>0.03</v>
      </c>
      <c r="K248" s="1">
        <v>0</v>
      </c>
      <c r="L248" s="1">
        <v>2017</v>
      </c>
    </row>
    <row r="249" spans="1:12" x14ac:dyDescent="0.25">
      <c r="A249" s="1" t="s">
        <v>766</v>
      </c>
      <c r="B249" s="1">
        <v>100</v>
      </c>
      <c r="C249" s="1">
        <v>239</v>
      </c>
      <c r="D249" s="1">
        <v>70.5</v>
      </c>
      <c r="E249" s="1">
        <v>14.2</v>
      </c>
      <c r="F249" s="1">
        <v>2</v>
      </c>
      <c r="G249" s="1"/>
      <c r="H249" s="1">
        <v>111</v>
      </c>
      <c r="I249" s="1"/>
      <c r="J249" s="1"/>
      <c r="K249" s="1">
        <v>0</v>
      </c>
      <c r="L249" s="1">
        <v>2017</v>
      </c>
    </row>
    <row r="250" spans="1:12" x14ac:dyDescent="0.25">
      <c r="A250" s="1" t="s">
        <v>767</v>
      </c>
      <c r="B250" s="1">
        <v>100</v>
      </c>
      <c r="C250" s="1">
        <v>22</v>
      </c>
      <c r="D250" s="1">
        <v>3.8</v>
      </c>
      <c r="E250" s="1">
        <v>3.4</v>
      </c>
      <c r="F250" s="1">
        <v>0.1</v>
      </c>
      <c r="G250" s="1"/>
      <c r="H250" s="1">
        <v>11</v>
      </c>
      <c r="I250" s="1"/>
      <c r="J250" s="1"/>
      <c r="K250" s="1">
        <v>0</v>
      </c>
      <c r="L250" s="1">
        <v>2017</v>
      </c>
    </row>
    <row r="251" spans="1:12" x14ac:dyDescent="0.25">
      <c r="A251" s="1" t="s">
        <v>768</v>
      </c>
      <c r="B251" s="1">
        <v>100</v>
      </c>
      <c r="C251" s="1">
        <v>29</v>
      </c>
      <c r="D251" s="1">
        <v>4.37</v>
      </c>
      <c r="E251" s="1">
        <v>4.1500000000000004</v>
      </c>
      <c r="F251" s="1">
        <v>0.43</v>
      </c>
      <c r="G251" s="1">
        <v>0</v>
      </c>
      <c r="H251" s="1">
        <v>20</v>
      </c>
      <c r="I251" s="1">
        <v>0</v>
      </c>
      <c r="J251" s="1">
        <v>0.09</v>
      </c>
      <c r="K251" s="1">
        <v>0</v>
      </c>
      <c r="L251" s="1">
        <v>2017</v>
      </c>
    </row>
    <row r="252" spans="1:12" x14ac:dyDescent="0.25">
      <c r="A252" s="1" t="s">
        <v>769</v>
      </c>
      <c r="B252" s="1">
        <v>40</v>
      </c>
      <c r="C252" s="1">
        <v>8</v>
      </c>
      <c r="D252" s="1">
        <v>1.52</v>
      </c>
      <c r="E252" s="1">
        <v>1.36</v>
      </c>
      <c r="F252" s="1">
        <v>0.04</v>
      </c>
      <c r="G252" s="1">
        <v>0</v>
      </c>
      <c r="H252" s="1">
        <v>4.4000000000000004</v>
      </c>
      <c r="I252" s="1">
        <v>0</v>
      </c>
      <c r="J252" s="1">
        <v>0</v>
      </c>
      <c r="K252" s="1">
        <v>0</v>
      </c>
      <c r="L252" s="1">
        <v>2006</v>
      </c>
    </row>
    <row r="253" spans="1:12" x14ac:dyDescent="0.25">
      <c r="A253" s="1" t="s">
        <v>770</v>
      </c>
      <c r="B253" s="1">
        <v>100</v>
      </c>
      <c r="C253" s="1">
        <v>19</v>
      </c>
      <c r="D253" s="1">
        <v>5.66</v>
      </c>
      <c r="E253" s="1">
        <v>1.08</v>
      </c>
      <c r="F253" s="1">
        <v>0.14000000000000001</v>
      </c>
      <c r="G253" s="1">
        <v>1.95</v>
      </c>
      <c r="H253" s="1">
        <v>31</v>
      </c>
      <c r="I253" s="1">
        <v>0</v>
      </c>
      <c r="J253" s="1">
        <v>0.03</v>
      </c>
      <c r="K253" s="1">
        <v>0</v>
      </c>
      <c r="L253" s="1">
        <v>2017</v>
      </c>
    </row>
    <row r="254" spans="1:12" x14ac:dyDescent="0.25">
      <c r="A254" s="1" t="s">
        <v>771</v>
      </c>
      <c r="B254" s="1">
        <v>100</v>
      </c>
      <c r="C254" s="1">
        <v>23</v>
      </c>
      <c r="D254" s="1">
        <v>4.29</v>
      </c>
      <c r="E254" s="1">
        <v>3.07</v>
      </c>
      <c r="F254" s="1">
        <v>0.23</v>
      </c>
      <c r="G254" s="1">
        <v>0</v>
      </c>
      <c r="H254" s="1">
        <v>29</v>
      </c>
      <c r="I254" s="1">
        <v>0</v>
      </c>
      <c r="J254" s="1">
        <v>0.05</v>
      </c>
      <c r="K254" s="1">
        <v>0</v>
      </c>
      <c r="L254" s="1">
        <v>2017</v>
      </c>
    </row>
    <row r="255" spans="1:12" x14ac:dyDescent="0.25">
      <c r="A255" s="1" t="s">
        <v>772</v>
      </c>
      <c r="B255" s="1">
        <v>100</v>
      </c>
      <c r="C255" s="1">
        <v>35</v>
      </c>
      <c r="D255" s="1">
        <v>6.79</v>
      </c>
      <c r="E255" s="1">
        <v>3.71</v>
      </c>
      <c r="F255" s="1">
        <v>0.63</v>
      </c>
      <c r="G255" s="1">
        <v>0</v>
      </c>
      <c r="H255" s="1">
        <v>3</v>
      </c>
      <c r="I255" s="1">
        <v>0</v>
      </c>
      <c r="J255" s="1">
        <v>0.1</v>
      </c>
      <c r="K255" s="1">
        <v>0</v>
      </c>
      <c r="L255" s="1">
        <v>2017</v>
      </c>
    </row>
    <row r="256" spans="1:12" x14ac:dyDescent="0.25">
      <c r="A256" s="1" t="s">
        <v>773</v>
      </c>
      <c r="B256" s="1">
        <v>100</v>
      </c>
      <c r="C256" s="1">
        <v>241</v>
      </c>
      <c r="D256" s="1">
        <v>53.8</v>
      </c>
      <c r="E256" s="1">
        <v>25.8</v>
      </c>
      <c r="F256" s="1">
        <v>2.0499999999999998</v>
      </c>
      <c r="G256" s="1">
        <v>0.16</v>
      </c>
      <c r="H256" s="1">
        <v>39</v>
      </c>
      <c r="I256" s="1">
        <v>0</v>
      </c>
      <c r="J256" s="1">
        <v>0.89</v>
      </c>
      <c r="K256" s="1">
        <v>0</v>
      </c>
      <c r="L256" s="1">
        <v>2017</v>
      </c>
    </row>
    <row r="257" spans="1:12" x14ac:dyDescent="0.25">
      <c r="A257" s="1" t="s">
        <v>774</v>
      </c>
      <c r="B257" s="1">
        <v>100</v>
      </c>
      <c r="C257" s="1">
        <v>32</v>
      </c>
      <c r="D257" s="1">
        <v>7.04</v>
      </c>
      <c r="E257" s="1">
        <v>3.4</v>
      </c>
      <c r="F257" s="1">
        <v>0.38</v>
      </c>
      <c r="G257" s="1">
        <v>0</v>
      </c>
      <c r="H257" s="1">
        <v>3</v>
      </c>
      <c r="I257" s="1">
        <v>0</v>
      </c>
      <c r="J257" s="1">
        <v>0.09</v>
      </c>
      <c r="K257" s="1">
        <v>0</v>
      </c>
      <c r="L257" s="1">
        <v>2017</v>
      </c>
    </row>
    <row r="258" spans="1:12" x14ac:dyDescent="0.25">
      <c r="A258" s="1" t="s">
        <v>775</v>
      </c>
      <c r="B258" s="1">
        <v>100</v>
      </c>
      <c r="C258" s="1">
        <v>19</v>
      </c>
      <c r="D258" s="1">
        <v>3.8</v>
      </c>
      <c r="E258" s="1">
        <v>2.1</v>
      </c>
      <c r="F258" s="1">
        <v>0.3</v>
      </c>
      <c r="G258" s="1">
        <v>0</v>
      </c>
      <c r="H258" s="1">
        <v>135</v>
      </c>
      <c r="I258" s="1">
        <v>0</v>
      </c>
      <c r="J258" s="1">
        <v>0.05</v>
      </c>
      <c r="K258" s="1">
        <v>0</v>
      </c>
      <c r="L258" s="1">
        <v>2017</v>
      </c>
    </row>
    <row r="259" spans="1:12" x14ac:dyDescent="0.25">
      <c r="A259" s="1" t="s">
        <v>776</v>
      </c>
      <c r="B259" s="1">
        <v>100</v>
      </c>
      <c r="C259" s="1">
        <v>14</v>
      </c>
      <c r="D259" s="1">
        <v>2.35</v>
      </c>
      <c r="E259" s="1">
        <v>1.93</v>
      </c>
      <c r="F259" s="1">
        <v>0.17</v>
      </c>
      <c r="G259" s="1">
        <v>0</v>
      </c>
      <c r="H259" s="1">
        <v>145</v>
      </c>
      <c r="I259" s="1">
        <v>0</v>
      </c>
      <c r="J259" s="1">
        <v>0.04</v>
      </c>
      <c r="K259" s="1">
        <v>0</v>
      </c>
      <c r="L259" s="1">
        <v>2017</v>
      </c>
    </row>
    <row r="260" spans="1:12" x14ac:dyDescent="0.25">
      <c r="A260" s="1" t="s">
        <v>777</v>
      </c>
      <c r="B260" s="1">
        <v>100</v>
      </c>
      <c r="C260" s="1">
        <v>25</v>
      </c>
      <c r="D260" s="1">
        <v>3.53</v>
      </c>
      <c r="E260" s="1">
        <v>2.92</v>
      </c>
      <c r="F260" s="1">
        <v>0.72</v>
      </c>
      <c r="G260" s="1">
        <v>0.08</v>
      </c>
      <c r="H260" s="1">
        <v>1</v>
      </c>
      <c r="I260" s="1">
        <v>0</v>
      </c>
      <c r="J260" s="1">
        <v>0.04</v>
      </c>
      <c r="K260" s="1">
        <v>0</v>
      </c>
      <c r="L260" s="1">
        <v>2017</v>
      </c>
    </row>
    <row r="261" spans="1:12" x14ac:dyDescent="0.25">
      <c r="A261" s="1" t="s">
        <v>778</v>
      </c>
      <c r="B261" s="1">
        <v>100</v>
      </c>
      <c r="C261" s="1">
        <v>26</v>
      </c>
      <c r="D261" s="1">
        <v>6.3</v>
      </c>
      <c r="E261" s="1">
        <v>2.6</v>
      </c>
      <c r="F261" s="1">
        <v>0.2</v>
      </c>
      <c r="G261" s="1"/>
      <c r="H261" s="1">
        <v>19</v>
      </c>
      <c r="I261" s="1"/>
      <c r="J261" s="1"/>
      <c r="K261" s="1">
        <v>0</v>
      </c>
      <c r="L261" s="1">
        <v>2017</v>
      </c>
    </row>
    <row r="262" spans="1:12" x14ac:dyDescent="0.25">
      <c r="A262" s="1" t="s">
        <v>779</v>
      </c>
      <c r="B262" s="1">
        <v>100</v>
      </c>
      <c r="C262" s="1">
        <v>56</v>
      </c>
      <c r="D262" s="1">
        <v>16.239999999999998</v>
      </c>
      <c r="E262" s="1">
        <v>2.54</v>
      </c>
      <c r="F262" s="1">
        <v>0.13</v>
      </c>
      <c r="G262" s="1">
        <v>5.05</v>
      </c>
      <c r="H262" s="1">
        <v>3</v>
      </c>
      <c r="I262" s="1">
        <v>0</v>
      </c>
      <c r="J262" s="1">
        <v>0.04</v>
      </c>
      <c r="K262" s="1">
        <v>0</v>
      </c>
      <c r="L262" s="1">
        <v>2017</v>
      </c>
    </row>
    <row r="263" spans="1:12" x14ac:dyDescent="0.25">
      <c r="A263" s="1" t="s">
        <v>780</v>
      </c>
      <c r="B263" s="1">
        <v>100</v>
      </c>
      <c r="C263" s="1">
        <v>36</v>
      </c>
      <c r="D263" s="1">
        <v>9.1999999999999993</v>
      </c>
      <c r="E263" s="1">
        <v>2.9</v>
      </c>
      <c r="F263" s="1">
        <v>0.4</v>
      </c>
      <c r="G263" s="1"/>
      <c r="H263" s="1">
        <v>36</v>
      </c>
      <c r="I263" s="1"/>
      <c r="J263" s="1"/>
      <c r="K263" s="1">
        <v>0</v>
      </c>
      <c r="L263" s="1">
        <v>2017</v>
      </c>
    </row>
    <row r="264" spans="1:12" x14ac:dyDescent="0.25">
      <c r="A264" s="1" t="s">
        <v>781</v>
      </c>
      <c r="B264" s="1">
        <v>25</v>
      </c>
      <c r="C264" s="1">
        <v>9.5</v>
      </c>
      <c r="D264" s="1">
        <v>1.8</v>
      </c>
      <c r="E264" s="1">
        <v>1.58</v>
      </c>
      <c r="F264" s="1">
        <v>0.05</v>
      </c>
      <c r="G264" s="1">
        <v>0</v>
      </c>
      <c r="H264" s="1">
        <v>3.5</v>
      </c>
      <c r="I264" s="1">
        <v>0</v>
      </c>
      <c r="J264" s="1">
        <v>0</v>
      </c>
      <c r="K264" s="1">
        <v>0</v>
      </c>
      <c r="L264" s="1">
        <v>2006</v>
      </c>
    </row>
    <row r="265" spans="1:12" x14ac:dyDescent="0.25">
      <c r="A265" s="1" t="s">
        <v>782</v>
      </c>
      <c r="B265" s="1">
        <v>25</v>
      </c>
      <c r="C265" s="1">
        <v>12.25</v>
      </c>
      <c r="D265" s="1">
        <v>2.4500000000000002</v>
      </c>
      <c r="E265" s="1">
        <v>1.33</v>
      </c>
      <c r="F265" s="1">
        <v>0.03</v>
      </c>
      <c r="G265" s="1">
        <v>0</v>
      </c>
      <c r="H265" s="1">
        <v>1.25</v>
      </c>
      <c r="I265" s="1">
        <v>0</v>
      </c>
      <c r="J265" s="1">
        <v>0</v>
      </c>
      <c r="K265" s="1">
        <v>0</v>
      </c>
      <c r="L265" s="1">
        <v>2006</v>
      </c>
    </row>
    <row r="266" spans="1:12" x14ac:dyDescent="0.25">
      <c r="A266" s="1" t="s">
        <v>783</v>
      </c>
      <c r="B266" s="1">
        <v>100</v>
      </c>
      <c r="C266" s="1">
        <v>12</v>
      </c>
      <c r="D266" s="1">
        <v>3</v>
      </c>
      <c r="E266" s="1">
        <v>1.1000000000000001</v>
      </c>
      <c r="F266" s="1">
        <v>0.1</v>
      </c>
      <c r="G266" s="1"/>
      <c r="H266" s="1">
        <v>387</v>
      </c>
      <c r="I266" s="1"/>
      <c r="J266" s="1"/>
      <c r="K266" s="1">
        <v>0</v>
      </c>
      <c r="L266" s="1">
        <v>2017</v>
      </c>
    </row>
    <row r="267" spans="1:12" x14ac:dyDescent="0.25">
      <c r="A267" s="1" t="s">
        <v>784</v>
      </c>
      <c r="B267" s="1">
        <v>100</v>
      </c>
      <c r="C267" s="1">
        <v>22</v>
      </c>
      <c r="D267" s="1">
        <v>4.2</v>
      </c>
      <c r="E267" s="1">
        <v>3.1</v>
      </c>
      <c r="F267" s="1">
        <v>0.1</v>
      </c>
      <c r="G267" s="1"/>
      <c r="H267" s="1">
        <v>1</v>
      </c>
      <c r="I267" s="1"/>
      <c r="J267" s="1"/>
      <c r="K267" s="1">
        <v>0</v>
      </c>
      <c r="L267" s="1">
        <v>2017</v>
      </c>
    </row>
    <row r="268" spans="1:12" x14ac:dyDescent="0.25">
      <c r="A268" s="1" t="s">
        <v>785</v>
      </c>
      <c r="B268" s="1">
        <v>100</v>
      </c>
      <c r="C268" s="1">
        <v>20</v>
      </c>
      <c r="D268" s="1">
        <v>3.51</v>
      </c>
      <c r="E268" s="1">
        <v>1.85</v>
      </c>
      <c r="F268" s="1">
        <v>0.53</v>
      </c>
      <c r="G268" s="1">
        <v>3.49</v>
      </c>
      <c r="H268" s="1">
        <v>0</v>
      </c>
      <c r="I268" s="1">
        <v>0</v>
      </c>
      <c r="J268" s="1">
        <v>0.03</v>
      </c>
      <c r="K268" s="1">
        <v>0</v>
      </c>
      <c r="L268" s="1">
        <v>2017</v>
      </c>
    </row>
    <row r="269" spans="1:12" x14ac:dyDescent="0.25">
      <c r="A269" s="1" t="s">
        <v>786</v>
      </c>
      <c r="B269" s="1">
        <v>100</v>
      </c>
      <c r="C269" s="1">
        <v>29</v>
      </c>
      <c r="D269" s="1">
        <v>5.2</v>
      </c>
      <c r="E269" s="1">
        <v>3.52</v>
      </c>
      <c r="F269" s="1">
        <v>0.49</v>
      </c>
      <c r="G269" s="1">
        <v>0</v>
      </c>
      <c r="H269" s="1">
        <v>17</v>
      </c>
      <c r="I269" s="1">
        <v>0</v>
      </c>
      <c r="J269" s="1">
        <v>0.08</v>
      </c>
      <c r="K269" s="1">
        <v>0</v>
      </c>
      <c r="L269" s="1">
        <v>2017</v>
      </c>
    </row>
    <row r="270" spans="1:12" x14ac:dyDescent="0.25">
      <c r="A270" s="1" t="s">
        <v>787</v>
      </c>
      <c r="B270" s="1">
        <v>100</v>
      </c>
      <c r="C270" s="1">
        <v>32</v>
      </c>
      <c r="D270" s="1">
        <v>7.64</v>
      </c>
      <c r="E270" s="1">
        <v>3.08</v>
      </c>
      <c r="F270" s="1">
        <v>0.31</v>
      </c>
      <c r="G270" s="1">
        <v>0</v>
      </c>
      <c r="H270" s="1">
        <v>37</v>
      </c>
      <c r="I270" s="1">
        <v>0</v>
      </c>
      <c r="J270" s="1">
        <v>7.0000000000000007E-2</v>
      </c>
      <c r="K270" s="1">
        <v>0</v>
      </c>
      <c r="L270" s="1">
        <v>2017</v>
      </c>
    </row>
    <row r="271" spans="1:12" x14ac:dyDescent="0.25">
      <c r="A271" s="1" t="s">
        <v>788</v>
      </c>
      <c r="B271" s="1">
        <v>100</v>
      </c>
      <c r="C271" s="1">
        <v>274</v>
      </c>
      <c r="D271" s="1">
        <v>48</v>
      </c>
      <c r="E271" s="1">
        <v>36.799999999999997</v>
      </c>
      <c r="F271" s="1">
        <v>3.1</v>
      </c>
      <c r="G271" s="1"/>
      <c r="H271" s="1">
        <v>50</v>
      </c>
      <c r="I271" s="1"/>
      <c r="J271" s="1"/>
      <c r="K271" s="1">
        <v>0</v>
      </c>
      <c r="L271" s="1">
        <v>2017</v>
      </c>
    </row>
    <row r="272" spans="1:12" x14ac:dyDescent="0.25">
      <c r="A272" s="1" t="s">
        <v>789</v>
      </c>
      <c r="B272" s="1">
        <v>100</v>
      </c>
      <c r="C272" s="1">
        <v>68</v>
      </c>
      <c r="D272" s="1">
        <v>17.8</v>
      </c>
      <c r="E272" s="1">
        <v>5.8</v>
      </c>
      <c r="F272" s="1">
        <v>0.5</v>
      </c>
      <c r="G272" s="1"/>
      <c r="H272" s="1">
        <v>7</v>
      </c>
      <c r="I272" s="1"/>
      <c r="J272" s="1"/>
      <c r="K272" s="1">
        <v>0</v>
      </c>
      <c r="L272" s="1">
        <v>2017</v>
      </c>
    </row>
    <row r="273" spans="1:12" x14ac:dyDescent="0.25">
      <c r="A273" s="1" t="s">
        <v>790</v>
      </c>
      <c r="B273" s="1">
        <v>100</v>
      </c>
      <c r="C273" s="1">
        <v>2</v>
      </c>
      <c r="D273" s="1">
        <v>0.7</v>
      </c>
      <c r="E273" s="1">
        <v>0.1</v>
      </c>
      <c r="F273" s="1">
        <v>0</v>
      </c>
      <c r="G273" s="1"/>
      <c r="H273" s="1">
        <v>13</v>
      </c>
      <c r="I273" s="1"/>
      <c r="J273" s="1"/>
      <c r="K273" s="1">
        <v>0</v>
      </c>
      <c r="L273" s="1">
        <v>2017</v>
      </c>
    </row>
    <row r="274" spans="1:12" x14ac:dyDescent="0.25">
      <c r="A274" s="1" t="s">
        <v>791</v>
      </c>
      <c r="B274" s="1">
        <v>100</v>
      </c>
      <c r="C274" s="1">
        <v>22</v>
      </c>
      <c r="D274" s="1">
        <v>3.14</v>
      </c>
      <c r="E274" s="1">
        <v>3.53</v>
      </c>
      <c r="F274" s="1">
        <v>0.2</v>
      </c>
      <c r="G274" s="1">
        <v>0.34</v>
      </c>
      <c r="H274" s="1">
        <v>5</v>
      </c>
      <c r="I274" s="1">
        <v>0</v>
      </c>
      <c r="J274" s="1">
        <v>7.0000000000000007E-2</v>
      </c>
      <c r="K274" s="1">
        <v>0</v>
      </c>
      <c r="L274" s="1">
        <v>2017</v>
      </c>
    </row>
    <row r="275" spans="1:12" x14ac:dyDescent="0.25">
      <c r="A275" s="1" t="s">
        <v>792</v>
      </c>
      <c r="B275" s="1">
        <v>100</v>
      </c>
      <c r="C275" s="1">
        <v>45</v>
      </c>
      <c r="D275" s="1">
        <v>14.7</v>
      </c>
      <c r="E275" s="1">
        <v>0.7</v>
      </c>
      <c r="F275" s="1">
        <v>0.1</v>
      </c>
      <c r="G275" s="1"/>
      <c r="H275" s="1">
        <v>7</v>
      </c>
      <c r="I275" s="1"/>
      <c r="J275" s="1"/>
      <c r="K275" s="1">
        <v>0</v>
      </c>
      <c r="L275" s="1">
        <v>2017</v>
      </c>
    </row>
    <row r="276" spans="1:12" x14ac:dyDescent="0.25">
      <c r="A276" s="1" t="s">
        <v>793</v>
      </c>
      <c r="B276" s="1">
        <v>70</v>
      </c>
      <c r="C276" s="1">
        <v>35.700000000000003</v>
      </c>
      <c r="D276" s="1">
        <v>6.58</v>
      </c>
      <c r="E276" s="1">
        <v>1.89</v>
      </c>
      <c r="F276" s="1">
        <v>0.91</v>
      </c>
      <c r="G276" s="1">
        <v>0</v>
      </c>
      <c r="H276" s="1"/>
      <c r="I276" s="1">
        <v>0</v>
      </c>
      <c r="J276" s="1">
        <v>0</v>
      </c>
      <c r="K276" s="1">
        <v>0</v>
      </c>
      <c r="L276" s="1">
        <v>2001</v>
      </c>
    </row>
    <row r="277" spans="1:12" x14ac:dyDescent="0.25">
      <c r="A277" s="1" t="s">
        <v>794</v>
      </c>
      <c r="B277" s="1">
        <v>100</v>
      </c>
      <c r="C277" s="1">
        <v>153</v>
      </c>
      <c r="D277" s="1">
        <v>14.89</v>
      </c>
      <c r="E277" s="1">
        <v>0.95</v>
      </c>
      <c r="F277" s="1">
        <v>9.91</v>
      </c>
      <c r="G277" s="1">
        <v>12.19</v>
      </c>
      <c r="H277" s="1">
        <v>203</v>
      </c>
      <c r="I277" s="1">
        <v>4</v>
      </c>
      <c r="J277" s="1">
        <v>1.6</v>
      </c>
      <c r="K277" s="1">
        <v>0</v>
      </c>
      <c r="L277" s="1">
        <v>2017</v>
      </c>
    </row>
    <row r="278" spans="1:12" x14ac:dyDescent="0.25">
      <c r="A278" s="1" t="s">
        <v>795</v>
      </c>
      <c r="B278" s="1">
        <v>100</v>
      </c>
      <c r="C278" s="1">
        <v>26</v>
      </c>
      <c r="D278" s="1">
        <v>7.56</v>
      </c>
      <c r="E278" s="1">
        <v>1.71</v>
      </c>
      <c r="F278" s="1">
        <v>0.12</v>
      </c>
      <c r="G278" s="1">
        <v>5.2</v>
      </c>
      <c r="H278" s="1">
        <v>7</v>
      </c>
      <c r="I278" s="1">
        <v>0</v>
      </c>
      <c r="J278" s="1">
        <v>0.03</v>
      </c>
      <c r="K278" s="1">
        <v>0</v>
      </c>
      <c r="L278" s="1">
        <v>2017</v>
      </c>
    </row>
    <row r="279" spans="1:12" x14ac:dyDescent="0.25">
      <c r="A279" s="1" t="s">
        <v>796</v>
      </c>
      <c r="B279" s="1">
        <v>100</v>
      </c>
      <c r="C279" s="1">
        <v>26</v>
      </c>
      <c r="D279" s="1">
        <v>7.92</v>
      </c>
      <c r="E279" s="1">
        <v>1.68</v>
      </c>
      <c r="F279" s="1">
        <v>0.08</v>
      </c>
      <c r="G279" s="1">
        <v>4.79</v>
      </c>
      <c r="H279" s="1">
        <v>8</v>
      </c>
      <c r="I279" s="1">
        <v>0</v>
      </c>
      <c r="J279" s="1">
        <v>0.03</v>
      </c>
      <c r="K279" s="1">
        <v>0</v>
      </c>
      <c r="L279" s="1">
        <v>2017</v>
      </c>
    </row>
    <row r="280" spans="1:12" x14ac:dyDescent="0.25">
      <c r="A280" s="1" t="s">
        <v>797</v>
      </c>
      <c r="B280" s="1">
        <v>100</v>
      </c>
      <c r="C280" s="1">
        <v>38</v>
      </c>
      <c r="D280" s="1">
        <v>4.5999999999999996</v>
      </c>
      <c r="E280" s="1">
        <v>3.38</v>
      </c>
      <c r="F280" s="1">
        <v>1.77</v>
      </c>
      <c r="G280" s="1">
        <v>0.73</v>
      </c>
      <c r="H280" s="1">
        <v>8</v>
      </c>
      <c r="I280" s="1">
        <v>0</v>
      </c>
      <c r="J280" s="1">
        <v>0.11</v>
      </c>
      <c r="K280" s="1">
        <v>0</v>
      </c>
      <c r="L280" s="1">
        <v>2017</v>
      </c>
    </row>
    <row r="281" spans="1:12" x14ac:dyDescent="0.25">
      <c r="A281" s="1" t="s">
        <v>798</v>
      </c>
      <c r="B281" s="1">
        <v>100</v>
      </c>
      <c r="C281" s="1">
        <v>33</v>
      </c>
      <c r="D281" s="1">
        <v>9.5299999999999994</v>
      </c>
      <c r="E281" s="1">
        <v>2.13</v>
      </c>
      <c r="F281" s="1">
        <v>0.21</v>
      </c>
      <c r="G281" s="1">
        <v>4.7699999999999996</v>
      </c>
      <c r="H281" s="1">
        <v>7</v>
      </c>
      <c r="I281" s="1">
        <v>0</v>
      </c>
      <c r="J281" s="1">
        <v>7.0000000000000007E-2</v>
      </c>
      <c r="K281" s="1">
        <v>0</v>
      </c>
      <c r="L281" s="1">
        <v>2017</v>
      </c>
    </row>
    <row r="282" spans="1:12" x14ac:dyDescent="0.25">
      <c r="A282" s="1" t="s">
        <v>799</v>
      </c>
      <c r="B282" s="1">
        <v>100</v>
      </c>
      <c r="C282" s="1">
        <v>13</v>
      </c>
      <c r="D282" s="1">
        <v>4.5999999999999996</v>
      </c>
      <c r="E282" s="1">
        <v>0.6</v>
      </c>
      <c r="F282" s="1">
        <v>0</v>
      </c>
      <c r="G282" s="1"/>
      <c r="H282" s="1">
        <v>2</v>
      </c>
      <c r="I282" s="1"/>
      <c r="J282" s="1"/>
      <c r="K282" s="1">
        <v>0</v>
      </c>
      <c r="L282" s="1">
        <v>2017</v>
      </c>
    </row>
    <row r="283" spans="1:12" x14ac:dyDescent="0.25">
      <c r="A283" s="1" t="s">
        <v>800</v>
      </c>
      <c r="B283" s="1">
        <v>100</v>
      </c>
      <c r="C283" s="1">
        <v>16</v>
      </c>
      <c r="D283" s="1">
        <v>3.49</v>
      </c>
      <c r="E283" s="1">
        <v>1.51</v>
      </c>
      <c r="F283" s="1">
        <v>0.22</v>
      </c>
      <c r="G283" s="1">
        <v>0.89</v>
      </c>
      <c r="H283" s="1"/>
      <c r="I283" s="1">
        <v>0</v>
      </c>
      <c r="J283" s="1">
        <v>0.04</v>
      </c>
      <c r="K283" s="1">
        <v>0</v>
      </c>
      <c r="L283" s="1">
        <v>2017</v>
      </c>
    </row>
    <row r="284" spans="1:12" x14ac:dyDescent="0.25">
      <c r="A284" s="1" t="s">
        <v>801</v>
      </c>
      <c r="B284" s="1">
        <v>100</v>
      </c>
      <c r="C284" s="1">
        <v>411</v>
      </c>
      <c r="D284" s="1">
        <v>43.58</v>
      </c>
      <c r="E284" s="1">
        <v>3.86</v>
      </c>
      <c r="F284" s="1">
        <v>25.23</v>
      </c>
      <c r="G284" s="1">
        <v>5.43</v>
      </c>
      <c r="H284" s="1">
        <v>776</v>
      </c>
      <c r="I284" s="1">
        <v>0</v>
      </c>
      <c r="J284" s="1">
        <v>4.1900000000000004</v>
      </c>
      <c r="K284" s="1">
        <v>0</v>
      </c>
      <c r="L284" s="1">
        <v>2017</v>
      </c>
    </row>
    <row r="285" spans="1:12" x14ac:dyDescent="0.25">
      <c r="A285" s="1" t="s">
        <v>802</v>
      </c>
      <c r="B285" s="1">
        <v>100</v>
      </c>
      <c r="C285" s="1">
        <v>20</v>
      </c>
      <c r="D285" s="1">
        <v>6.93</v>
      </c>
      <c r="E285" s="1">
        <v>0.84</v>
      </c>
      <c r="F285" s="1">
        <v>0.04</v>
      </c>
      <c r="G285" s="1">
        <v>4.55</v>
      </c>
      <c r="H285" s="1">
        <v>3</v>
      </c>
      <c r="I285" s="1">
        <v>0</v>
      </c>
      <c r="J285" s="1">
        <v>0.01</v>
      </c>
      <c r="K285" s="1">
        <v>0</v>
      </c>
      <c r="L285" s="1">
        <v>2017</v>
      </c>
    </row>
    <row r="286" spans="1:12" x14ac:dyDescent="0.25">
      <c r="A286" s="1" t="s">
        <v>803</v>
      </c>
      <c r="B286" s="1">
        <v>100</v>
      </c>
      <c r="C286" s="1">
        <v>270</v>
      </c>
      <c r="D286" s="1">
        <v>78</v>
      </c>
      <c r="E286" s="1">
        <v>11.7</v>
      </c>
      <c r="F286" s="1">
        <v>1</v>
      </c>
      <c r="G286" s="1"/>
      <c r="H286" s="1">
        <v>7</v>
      </c>
      <c r="I286" s="1"/>
      <c r="J286" s="1"/>
      <c r="K286" s="1">
        <v>0</v>
      </c>
      <c r="L286" s="1">
        <v>2017</v>
      </c>
    </row>
    <row r="287" spans="1:12" x14ac:dyDescent="0.25">
      <c r="A287" s="1" t="s">
        <v>804</v>
      </c>
      <c r="B287" s="1">
        <v>100</v>
      </c>
      <c r="C287" s="1">
        <v>20</v>
      </c>
      <c r="D287" s="1">
        <v>6.68</v>
      </c>
      <c r="E287" s="1">
        <v>0.95</v>
      </c>
      <c r="F287" s="1">
        <v>0.04</v>
      </c>
      <c r="G287" s="1">
        <v>5.74</v>
      </c>
      <c r="H287" s="1">
        <v>3</v>
      </c>
      <c r="I287" s="1">
        <v>0</v>
      </c>
      <c r="J287" s="1">
        <v>0.01</v>
      </c>
      <c r="K287" s="1">
        <v>0</v>
      </c>
      <c r="L287" s="1">
        <v>2017</v>
      </c>
    </row>
    <row r="288" spans="1:12" x14ac:dyDescent="0.25">
      <c r="A288" s="1" t="s">
        <v>805</v>
      </c>
      <c r="B288" s="1">
        <v>100</v>
      </c>
      <c r="C288" s="1">
        <v>258</v>
      </c>
      <c r="D288" s="1">
        <v>30.53</v>
      </c>
      <c r="E288" s="1">
        <v>3.15</v>
      </c>
      <c r="F288" s="1">
        <v>14.1</v>
      </c>
      <c r="G288" s="1"/>
      <c r="H288" s="1">
        <v>246</v>
      </c>
      <c r="I288" s="1">
        <v>0</v>
      </c>
      <c r="J288" s="1">
        <v>4.53</v>
      </c>
      <c r="K288" s="1">
        <v>0</v>
      </c>
      <c r="L288" s="1">
        <v>2017</v>
      </c>
    </row>
    <row r="289" spans="1:12" x14ac:dyDescent="0.25">
      <c r="A289" s="1" t="s">
        <v>806</v>
      </c>
      <c r="B289" s="1">
        <v>100</v>
      </c>
      <c r="C289" s="1">
        <v>11</v>
      </c>
      <c r="D289" s="1">
        <v>2.8</v>
      </c>
      <c r="E289" s="1">
        <v>0.6</v>
      </c>
      <c r="F289" s="1">
        <v>0.1</v>
      </c>
      <c r="G289" s="1"/>
      <c r="H289" s="1">
        <v>1</v>
      </c>
      <c r="I289" s="1"/>
      <c r="J289" s="1"/>
      <c r="K289" s="1">
        <v>0</v>
      </c>
      <c r="L289" s="1">
        <v>2017</v>
      </c>
    </row>
    <row r="290" spans="1:12" x14ac:dyDescent="0.25">
      <c r="A290" s="1" t="s">
        <v>807</v>
      </c>
      <c r="B290" s="1">
        <v>100</v>
      </c>
      <c r="C290" s="1">
        <v>30</v>
      </c>
      <c r="D290" s="1">
        <v>5</v>
      </c>
      <c r="E290" s="1">
        <v>4.4000000000000004</v>
      </c>
      <c r="F290" s="1">
        <v>0.3</v>
      </c>
      <c r="G290" s="1"/>
      <c r="H290" s="1"/>
      <c r="I290" s="1"/>
      <c r="J290" s="1"/>
      <c r="K290" s="1">
        <v>0</v>
      </c>
      <c r="L290" s="1">
        <v>2017</v>
      </c>
    </row>
    <row r="291" spans="1:12" x14ac:dyDescent="0.25">
      <c r="A291" s="1" t="s">
        <v>808</v>
      </c>
      <c r="B291" s="1">
        <v>100</v>
      </c>
      <c r="C291" s="1">
        <v>36</v>
      </c>
      <c r="D291" s="1">
        <v>10.4</v>
      </c>
      <c r="E291" s="1">
        <v>2.4</v>
      </c>
      <c r="F291" s="1">
        <v>0.3</v>
      </c>
      <c r="G291" s="1"/>
      <c r="H291" s="1">
        <v>16</v>
      </c>
      <c r="I291" s="1"/>
      <c r="J291" s="1"/>
      <c r="K291" s="1">
        <v>0</v>
      </c>
      <c r="L291" s="1">
        <v>2017</v>
      </c>
    </row>
    <row r="292" spans="1:12" x14ac:dyDescent="0.25">
      <c r="A292" s="1" t="s">
        <v>809</v>
      </c>
      <c r="B292" s="1">
        <v>100</v>
      </c>
      <c r="C292" s="1">
        <v>256</v>
      </c>
      <c r="D292" s="1">
        <v>83.3</v>
      </c>
      <c r="E292" s="1">
        <v>5.6</v>
      </c>
      <c r="F292" s="1">
        <v>0.4</v>
      </c>
      <c r="G292" s="1"/>
      <c r="H292" s="1">
        <v>7</v>
      </c>
      <c r="I292" s="1"/>
      <c r="J292" s="1"/>
      <c r="K292" s="1">
        <v>0</v>
      </c>
      <c r="L292" s="1">
        <v>2017</v>
      </c>
    </row>
    <row r="293" spans="1:12" x14ac:dyDescent="0.25">
      <c r="A293" s="1" t="s">
        <v>810</v>
      </c>
      <c r="B293" s="1">
        <v>100</v>
      </c>
      <c r="C293" s="1">
        <v>41</v>
      </c>
      <c r="D293" s="1">
        <v>3.86</v>
      </c>
      <c r="E293" s="1">
        <v>7.05</v>
      </c>
      <c r="F293" s="1">
        <v>0.75</v>
      </c>
      <c r="G293" s="1">
        <v>0</v>
      </c>
      <c r="H293" s="1">
        <v>3</v>
      </c>
      <c r="I293" s="1">
        <v>0</v>
      </c>
      <c r="J293" s="1">
        <v>0.18</v>
      </c>
      <c r="K293" s="1">
        <v>0</v>
      </c>
      <c r="L293" s="1">
        <v>2017</v>
      </c>
    </row>
    <row r="294" spans="1:12" x14ac:dyDescent="0.25">
      <c r="A294" s="1" t="s">
        <v>811</v>
      </c>
      <c r="B294" s="1">
        <v>100</v>
      </c>
      <c r="C294" s="1">
        <v>43</v>
      </c>
      <c r="D294" s="1">
        <v>5.2</v>
      </c>
      <c r="E294" s="1">
        <v>6.94</v>
      </c>
      <c r="F294" s="1">
        <v>0.67</v>
      </c>
      <c r="G294" s="1">
        <v>0.36</v>
      </c>
      <c r="H294" s="1">
        <v>1</v>
      </c>
      <c r="I294" s="1">
        <v>0</v>
      </c>
      <c r="J294" s="1">
        <v>0.19</v>
      </c>
      <c r="K294" s="1">
        <v>0</v>
      </c>
      <c r="L294" s="1">
        <v>2017</v>
      </c>
    </row>
    <row r="295" spans="1:12" x14ac:dyDescent="0.25">
      <c r="A295" s="1" t="s">
        <v>812</v>
      </c>
      <c r="B295" s="1">
        <v>100</v>
      </c>
      <c r="C295" s="1">
        <v>229</v>
      </c>
      <c r="D295" s="1">
        <v>55.6</v>
      </c>
      <c r="E295" s="1">
        <v>22.4</v>
      </c>
      <c r="F295" s="1">
        <v>1.6</v>
      </c>
      <c r="G295" s="1"/>
      <c r="H295" s="1">
        <v>7</v>
      </c>
      <c r="I295" s="1"/>
      <c r="J295" s="1"/>
      <c r="K295" s="1">
        <v>0</v>
      </c>
      <c r="L295" s="1">
        <v>2017</v>
      </c>
    </row>
    <row r="296" spans="1:12" x14ac:dyDescent="0.25">
      <c r="A296" s="1" t="s">
        <v>813</v>
      </c>
      <c r="B296" s="1">
        <v>100</v>
      </c>
      <c r="C296" s="1">
        <v>248</v>
      </c>
      <c r="D296" s="1">
        <v>54.2</v>
      </c>
      <c r="E296" s="1">
        <v>27.4</v>
      </c>
      <c r="F296" s="1">
        <v>2.2000000000000002</v>
      </c>
      <c r="G296" s="1"/>
      <c r="H296" s="1">
        <v>7</v>
      </c>
      <c r="I296" s="1"/>
      <c r="J296" s="1"/>
      <c r="K296" s="1">
        <v>0</v>
      </c>
      <c r="L296" s="1">
        <v>2017</v>
      </c>
    </row>
    <row r="297" spans="1:12" x14ac:dyDescent="0.25">
      <c r="A297" s="1" t="s">
        <v>814</v>
      </c>
      <c r="B297" s="1">
        <v>100</v>
      </c>
      <c r="C297" s="1">
        <v>19</v>
      </c>
      <c r="D297" s="1">
        <v>4.4800000000000004</v>
      </c>
      <c r="E297" s="1">
        <v>1.28</v>
      </c>
      <c r="F297" s="1">
        <v>0.36</v>
      </c>
      <c r="G297" s="1">
        <v>0.36</v>
      </c>
      <c r="H297" s="1">
        <v>0</v>
      </c>
      <c r="I297" s="1">
        <v>0</v>
      </c>
      <c r="J297" s="1">
        <v>0.03</v>
      </c>
      <c r="K297" s="1">
        <v>0</v>
      </c>
      <c r="L297" s="1">
        <v>2017</v>
      </c>
    </row>
    <row r="298" spans="1:12" x14ac:dyDescent="0.25">
      <c r="A298" s="1" t="s">
        <v>815</v>
      </c>
      <c r="B298" s="1">
        <v>100</v>
      </c>
      <c r="C298" s="1">
        <v>45</v>
      </c>
      <c r="D298" s="1">
        <v>14.41</v>
      </c>
      <c r="E298" s="1">
        <v>1.07</v>
      </c>
      <c r="F298" s="1">
        <v>0.08</v>
      </c>
      <c r="G298" s="1">
        <v>0.59</v>
      </c>
      <c r="H298" s="1">
        <v>6</v>
      </c>
      <c r="I298" s="1">
        <v>0</v>
      </c>
      <c r="J298" s="1">
        <v>0.02</v>
      </c>
      <c r="K298" s="1">
        <v>0</v>
      </c>
      <c r="L298" s="1">
        <v>2017</v>
      </c>
    </row>
    <row r="299" spans="1:12" x14ac:dyDescent="0.25">
      <c r="A299" s="1" t="s">
        <v>816</v>
      </c>
      <c r="B299" s="1">
        <v>100</v>
      </c>
      <c r="C299" s="1">
        <v>55</v>
      </c>
      <c r="D299" s="1">
        <v>17.28</v>
      </c>
      <c r="E299" s="1">
        <v>1.63</v>
      </c>
      <c r="F299" s="1">
        <v>7.0000000000000007E-2</v>
      </c>
      <c r="G299" s="1">
        <v>1.81</v>
      </c>
      <c r="H299" s="1">
        <v>21</v>
      </c>
      <c r="I299" s="1">
        <v>0</v>
      </c>
      <c r="J299" s="1">
        <v>0.02</v>
      </c>
      <c r="K299" s="1">
        <v>0</v>
      </c>
      <c r="L299" s="1">
        <v>2017</v>
      </c>
    </row>
    <row r="300" spans="1:12" x14ac:dyDescent="0.25">
      <c r="A300" s="1" t="s">
        <v>817</v>
      </c>
      <c r="B300" s="1">
        <v>100</v>
      </c>
      <c r="C300" s="1">
        <v>44</v>
      </c>
      <c r="D300" s="1">
        <v>6.5</v>
      </c>
      <c r="E300" s="1">
        <v>5.8</v>
      </c>
      <c r="F300" s="1">
        <v>0.9</v>
      </c>
      <c r="G300" s="1"/>
      <c r="H300" s="1"/>
      <c r="I300" s="1"/>
      <c r="J300" s="1"/>
      <c r="K300" s="1">
        <v>0</v>
      </c>
      <c r="L300" s="1">
        <v>2017</v>
      </c>
    </row>
    <row r="301" spans="1:12" x14ac:dyDescent="0.25">
      <c r="A301" s="1" t="s">
        <v>818</v>
      </c>
      <c r="B301" s="1">
        <v>100</v>
      </c>
      <c r="C301" s="1">
        <v>85</v>
      </c>
      <c r="D301" s="1">
        <v>20.5</v>
      </c>
      <c r="E301" s="1">
        <v>0.6</v>
      </c>
      <c r="F301" s="1">
        <v>0.1</v>
      </c>
      <c r="G301" s="1"/>
      <c r="H301" s="1">
        <v>573</v>
      </c>
      <c r="I301" s="1"/>
      <c r="J301" s="1"/>
      <c r="K301" s="1">
        <v>0</v>
      </c>
      <c r="L301" s="1">
        <v>2017</v>
      </c>
    </row>
    <row r="302" spans="1:12" x14ac:dyDescent="0.25">
      <c r="A302" s="1" t="s">
        <v>819</v>
      </c>
      <c r="B302" s="1">
        <v>100</v>
      </c>
      <c r="C302" s="1">
        <v>118</v>
      </c>
      <c r="D302" s="1">
        <v>29.3</v>
      </c>
      <c r="E302" s="1">
        <v>1.4</v>
      </c>
      <c r="F302" s="1">
        <v>0.2</v>
      </c>
      <c r="G302" s="1"/>
      <c r="H302" s="1">
        <v>2</v>
      </c>
      <c r="I302" s="1">
        <v>0</v>
      </c>
      <c r="J302" s="1">
        <v>-0.03</v>
      </c>
      <c r="K302" s="1">
        <v>0</v>
      </c>
      <c r="L302" s="1">
        <v>2017</v>
      </c>
    </row>
    <row r="303" spans="1:12" x14ac:dyDescent="0.25">
      <c r="A303" s="1" t="s">
        <v>820</v>
      </c>
      <c r="B303" s="1">
        <v>100</v>
      </c>
      <c r="C303" s="1">
        <v>30</v>
      </c>
      <c r="D303" s="1">
        <v>7.8</v>
      </c>
      <c r="E303" s="1">
        <v>2.5</v>
      </c>
      <c r="F303" s="1">
        <v>0.2</v>
      </c>
      <c r="G303" s="1"/>
      <c r="H303" s="1">
        <v>6</v>
      </c>
      <c r="I303" s="1"/>
      <c r="J303" s="1"/>
      <c r="K303" s="1">
        <v>0</v>
      </c>
      <c r="L303" s="1">
        <v>2017</v>
      </c>
    </row>
    <row r="304" spans="1:12" x14ac:dyDescent="0.25">
      <c r="A304" s="1" t="s">
        <v>821</v>
      </c>
      <c r="B304" s="1">
        <v>100</v>
      </c>
      <c r="C304" s="1">
        <v>244</v>
      </c>
      <c r="D304" s="1">
        <v>54.4</v>
      </c>
      <c r="E304" s="1">
        <v>23.8</v>
      </c>
      <c r="F304" s="1">
        <v>3.1</v>
      </c>
      <c r="G304" s="1"/>
      <c r="H304" s="1">
        <v>15</v>
      </c>
      <c r="I304" s="1"/>
      <c r="J304" s="1"/>
      <c r="K304" s="1">
        <v>0</v>
      </c>
      <c r="L304" s="1">
        <v>2017</v>
      </c>
    </row>
    <row r="305" spans="1:12" x14ac:dyDescent="0.25">
      <c r="A305" s="1" t="s">
        <v>822</v>
      </c>
      <c r="B305" s="1">
        <v>100</v>
      </c>
      <c r="C305" s="1">
        <v>29</v>
      </c>
      <c r="D305" s="1">
        <v>7.7</v>
      </c>
      <c r="E305" s="1">
        <v>2.5</v>
      </c>
      <c r="F305" s="1">
        <v>0.1</v>
      </c>
      <c r="G305" s="1"/>
      <c r="H305" s="1">
        <v>14</v>
      </c>
      <c r="I305" s="1"/>
      <c r="J305" s="1"/>
      <c r="K305" s="1">
        <v>0</v>
      </c>
      <c r="L305" s="1">
        <v>2017</v>
      </c>
    </row>
    <row r="306" spans="1:12" x14ac:dyDescent="0.25">
      <c r="A306" s="1" t="s">
        <v>823</v>
      </c>
      <c r="B306" s="1">
        <v>100</v>
      </c>
      <c r="C306" s="1">
        <v>8</v>
      </c>
      <c r="D306" s="1">
        <v>2.1</v>
      </c>
      <c r="E306" s="1">
        <v>0.63</v>
      </c>
      <c r="F306" s="1">
        <v>0.12</v>
      </c>
      <c r="G306" s="1">
        <v>14.31</v>
      </c>
      <c r="H306" s="1">
        <v>1647</v>
      </c>
      <c r="I306" s="1">
        <v>0</v>
      </c>
      <c r="J306" s="1">
        <v>0.03</v>
      </c>
      <c r="K306" s="1">
        <v>0</v>
      </c>
      <c r="L306" s="1">
        <v>2017</v>
      </c>
    </row>
    <row r="307" spans="1:12" x14ac:dyDescent="0.25">
      <c r="A307" s="1" t="s">
        <v>824</v>
      </c>
      <c r="B307" s="1">
        <v>100</v>
      </c>
      <c r="C307" s="1">
        <v>64</v>
      </c>
      <c r="D307" s="1">
        <v>25.07</v>
      </c>
      <c r="E307" s="1">
        <v>0.38</v>
      </c>
      <c r="F307" s="1">
        <v>0.12</v>
      </c>
      <c r="G307" s="1">
        <v>22.69</v>
      </c>
      <c r="H307" s="1">
        <v>1040</v>
      </c>
      <c r="I307" s="1">
        <v>0</v>
      </c>
      <c r="J307" s="1">
        <v>0.05</v>
      </c>
      <c r="K307" s="1">
        <v>0</v>
      </c>
      <c r="L307" s="1">
        <v>2017</v>
      </c>
    </row>
    <row r="308" spans="1:12" x14ac:dyDescent="0.25">
      <c r="A308" s="1" t="s">
        <v>825</v>
      </c>
      <c r="B308" s="1">
        <v>100</v>
      </c>
      <c r="C308" s="1">
        <v>12</v>
      </c>
      <c r="D308" s="1">
        <v>3.05</v>
      </c>
      <c r="E308" s="1">
        <v>1.22</v>
      </c>
      <c r="F308" s="1">
        <v>0.02</v>
      </c>
      <c r="G308" s="1">
        <v>1.38</v>
      </c>
      <c r="H308" s="1">
        <v>3</v>
      </c>
      <c r="I308" s="1">
        <v>0</v>
      </c>
      <c r="J308" s="1">
        <v>0.01</v>
      </c>
      <c r="K308" s="1">
        <v>0</v>
      </c>
      <c r="L308" s="1">
        <v>2017</v>
      </c>
    </row>
    <row r="309" spans="1:12" x14ac:dyDescent="0.25">
      <c r="A309" s="1" t="s">
        <v>826</v>
      </c>
      <c r="B309" s="1">
        <v>100</v>
      </c>
      <c r="C309" s="1">
        <v>11</v>
      </c>
      <c r="D309" s="1">
        <v>2.2999999999999998</v>
      </c>
      <c r="E309" s="1">
        <v>0.8</v>
      </c>
      <c r="F309" s="1">
        <v>0.1</v>
      </c>
      <c r="G309" s="1">
        <v>0</v>
      </c>
      <c r="H309" s="1">
        <v>5</v>
      </c>
      <c r="I309" s="1">
        <v>0</v>
      </c>
      <c r="J309" s="1">
        <v>0</v>
      </c>
      <c r="K309" s="1">
        <v>0</v>
      </c>
      <c r="L309" s="1">
        <v>2011</v>
      </c>
    </row>
    <row r="310" spans="1:12" x14ac:dyDescent="0.25">
      <c r="A310" s="1" t="s">
        <v>827</v>
      </c>
      <c r="B310" s="1">
        <v>100</v>
      </c>
      <c r="C310" s="1">
        <v>33</v>
      </c>
      <c r="D310" s="1">
        <v>7.6</v>
      </c>
      <c r="E310" s="1">
        <v>2.1</v>
      </c>
      <c r="F310" s="1">
        <v>0.1</v>
      </c>
      <c r="G310" s="1">
        <v>2.1</v>
      </c>
      <c r="H310" s="1">
        <v>4</v>
      </c>
      <c r="I310" s="1">
        <v>0</v>
      </c>
      <c r="J310" s="1">
        <v>-0.02</v>
      </c>
      <c r="K310" s="1">
        <v>0</v>
      </c>
      <c r="L310" s="1">
        <v>2017</v>
      </c>
    </row>
    <row r="311" spans="1:12" x14ac:dyDescent="0.25">
      <c r="A311" s="1" t="s">
        <v>828</v>
      </c>
      <c r="B311" s="1">
        <v>100</v>
      </c>
      <c r="C311" s="1">
        <v>30</v>
      </c>
      <c r="D311" s="1">
        <v>6.6</v>
      </c>
      <c r="E311" s="1">
        <v>2.1</v>
      </c>
      <c r="F311" s="1">
        <v>0.2</v>
      </c>
      <c r="G311" s="1">
        <v>1.9</v>
      </c>
      <c r="H311" s="1">
        <v>4</v>
      </c>
      <c r="I311" s="1">
        <v>0</v>
      </c>
      <c r="J311" s="1">
        <v>-0.03</v>
      </c>
      <c r="K311" s="1">
        <v>0</v>
      </c>
      <c r="L311" s="1">
        <v>2017</v>
      </c>
    </row>
    <row r="312" spans="1:12" x14ac:dyDescent="0.25">
      <c r="A312" s="1" t="s">
        <v>829</v>
      </c>
      <c r="B312" s="1">
        <v>100</v>
      </c>
      <c r="C312" s="1">
        <v>68</v>
      </c>
      <c r="D312" s="1">
        <v>15.1</v>
      </c>
      <c r="E312" s="1">
        <v>4.9000000000000004</v>
      </c>
      <c r="F312" s="1">
        <v>1.6</v>
      </c>
      <c r="G312" s="1"/>
      <c r="H312" s="1">
        <v>15</v>
      </c>
      <c r="I312" s="1"/>
      <c r="J312" s="1"/>
      <c r="K312" s="1">
        <v>0</v>
      </c>
      <c r="L312" s="1">
        <v>2017</v>
      </c>
    </row>
    <row r="313" spans="1:12" x14ac:dyDescent="0.25">
      <c r="A313" s="1" t="s">
        <v>830</v>
      </c>
      <c r="B313" s="1">
        <v>100</v>
      </c>
      <c r="C313" s="1">
        <v>280</v>
      </c>
      <c r="D313" s="1">
        <v>66.900000000000006</v>
      </c>
      <c r="E313" s="1">
        <v>12.9</v>
      </c>
      <c r="F313" s="1">
        <v>1.2</v>
      </c>
      <c r="G313" s="1">
        <v>0</v>
      </c>
      <c r="H313" s="1">
        <v>41</v>
      </c>
      <c r="I313" s="1">
        <v>0</v>
      </c>
      <c r="J313" s="1">
        <v>0</v>
      </c>
      <c r="K313" s="1">
        <v>0</v>
      </c>
      <c r="L313" s="1">
        <v>2011</v>
      </c>
    </row>
    <row r="314" spans="1:12" x14ac:dyDescent="0.25">
      <c r="A314" s="1" t="s">
        <v>831</v>
      </c>
      <c r="B314" s="1">
        <v>100</v>
      </c>
      <c r="C314" s="1">
        <v>290</v>
      </c>
      <c r="D314" s="1">
        <v>67.400000000000006</v>
      </c>
      <c r="E314" s="1">
        <v>15.3</v>
      </c>
      <c r="F314" s="1">
        <v>1.4</v>
      </c>
      <c r="G314" s="1">
        <v>0</v>
      </c>
      <c r="H314" s="1">
        <v>54</v>
      </c>
      <c r="I314" s="1">
        <v>0</v>
      </c>
      <c r="J314" s="1">
        <v>0</v>
      </c>
      <c r="K314" s="1">
        <v>0</v>
      </c>
      <c r="L314" s="1">
        <v>2011</v>
      </c>
    </row>
    <row r="315" spans="1:12" x14ac:dyDescent="0.25">
      <c r="A315" s="1" t="s">
        <v>832</v>
      </c>
      <c r="B315" s="1">
        <v>100</v>
      </c>
      <c r="C315" s="1">
        <v>40</v>
      </c>
      <c r="D315" s="1">
        <v>11.34</v>
      </c>
      <c r="E315" s="1">
        <v>1.88</v>
      </c>
      <c r="F315" s="1">
        <v>0.09</v>
      </c>
      <c r="G315" s="1">
        <v>0.69</v>
      </c>
      <c r="H315" s="1">
        <v>5</v>
      </c>
      <c r="I315" s="1">
        <v>0</v>
      </c>
      <c r="J315" s="1">
        <v>0.02</v>
      </c>
      <c r="K315" s="1">
        <v>0</v>
      </c>
      <c r="L315" s="1">
        <v>2017</v>
      </c>
    </row>
    <row r="316" spans="1:12" x14ac:dyDescent="0.25">
      <c r="A316" s="1" t="s">
        <v>833</v>
      </c>
      <c r="B316" s="1">
        <v>100</v>
      </c>
      <c r="C316" s="1">
        <v>54</v>
      </c>
      <c r="D316" s="1">
        <v>15.29</v>
      </c>
      <c r="E316" s="1">
        <v>2.61</v>
      </c>
      <c r="F316" s="1">
        <v>0.06</v>
      </c>
      <c r="G316" s="1">
        <v>2.87</v>
      </c>
      <c r="H316" s="1">
        <v>6</v>
      </c>
      <c r="I316" s="1">
        <v>0</v>
      </c>
      <c r="J316" s="1">
        <v>0.02</v>
      </c>
      <c r="K316" s="1">
        <v>0</v>
      </c>
      <c r="L316" s="1">
        <v>2017</v>
      </c>
    </row>
    <row r="317" spans="1:12" x14ac:dyDescent="0.25">
      <c r="A317" s="1" t="s">
        <v>834</v>
      </c>
      <c r="B317" s="1">
        <v>100</v>
      </c>
      <c r="C317" s="1">
        <v>59</v>
      </c>
      <c r="D317" s="1">
        <v>13.1</v>
      </c>
      <c r="E317" s="1">
        <v>5.0999999999999996</v>
      </c>
      <c r="F317" s="1">
        <v>0.3</v>
      </c>
      <c r="G317" s="1"/>
      <c r="H317" s="1">
        <v>3487</v>
      </c>
      <c r="I317" s="1"/>
      <c r="J317" s="1"/>
      <c r="K317" s="1">
        <v>0</v>
      </c>
      <c r="L317" s="1">
        <v>2017</v>
      </c>
    </row>
    <row r="318" spans="1:12" x14ac:dyDescent="0.25">
      <c r="A318" s="1" t="s">
        <v>835</v>
      </c>
      <c r="B318" s="1">
        <v>100</v>
      </c>
      <c r="C318" s="1">
        <v>22</v>
      </c>
      <c r="D318" s="1">
        <v>3.7</v>
      </c>
      <c r="E318" s="1">
        <v>3.5</v>
      </c>
      <c r="F318" s="1">
        <v>0.1</v>
      </c>
      <c r="G318" s="1"/>
      <c r="H318" s="1">
        <v>28</v>
      </c>
      <c r="I318" s="1"/>
      <c r="J318" s="1"/>
      <c r="K318" s="1">
        <v>0</v>
      </c>
      <c r="L318" s="1">
        <v>2017</v>
      </c>
    </row>
    <row r="319" spans="1:12" x14ac:dyDescent="0.25">
      <c r="A319" s="1" t="s">
        <v>836</v>
      </c>
      <c r="B319" s="1">
        <v>100</v>
      </c>
      <c r="C319" s="1">
        <v>31</v>
      </c>
      <c r="D319" s="1">
        <v>6.48</v>
      </c>
      <c r="E319" s="1">
        <v>3.55</v>
      </c>
      <c r="F319" s="1">
        <v>0.36</v>
      </c>
      <c r="G319" s="1">
        <v>2.5099999999999998</v>
      </c>
      <c r="H319" s="1">
        <v>1</v>
      </c>
      <c r="I319" s="1">
        <v>0</v>
      </c>
      <c r="J319" s="1">
        <v>0.08</v>
      </c>
      <c r="K319" s="1">
        <v>0</v>
      </c>
      <c r="L319" s="1">
        <v>2017</v>
      </c>
    </row>
    <row r="320" spans="1:12" x14ac:dyDescent="0.25">
      <c r="A320" s="1" t="s">
        <v>837</v>
      </c>
      <c r="B320" s="1">
        <v>100</v>
      </c>
      <c r="C320" s="1">
        <v>29</v>
      </c>
      <c r="D320" s="1">
        <v>4.57</v>
      </c>
      <c r="E320" s="1">
        <v>4.13</v>
      </c>
      <c r="F320" s="1">
        <v>0.32</v>
      </c>
      <c r="G320" s="1">
        <v>0.6</v>
      </c>
      <c r="H320" s="1">
        <v>11</v>
      </c>
      <c r="I320" s="1">
        <v>0</v>
      </c>
      <c r="J320" s="1">
        <v>0.06</v>
      </c>
      <c r="K320" s="1">
        <v>0</v>
      </c>
      <c r="L320" s="1">
        <v>2017</v>
      </c>
    </row>
    <row r="321" spans="1:12" x14ac:dyDescent="0.25">
      <c r="A321" s="1" t="s">
        <v>838</v>
      </c>
      <c r="B321" s="1">
        <v>100</v>
      </c>
      <c r="C321" s="1">
        <v>76</v>
      </c>
      <c r="D321" s="1">
        <v>6.8</v>
      </c>
      <c r="E321" s="1">
        <v>3.4</v>
      </c>
      <c r="F321" s="1">
        <v>4.5999999999999996</v>
      </c>
      <c r="G321" s="1"/>
      <c r="H321" s="1">
        <v>5</v>
      </c>
      <c r="I321" s="1"/>
      <c r="J321" s="1"/>
      <c r="K321" s="1">
        <v>0</v>
      </c>
      <c r="L321" s="1">
        <v>2017</v>
      </c>
    </row>
    <row r="322" spans="1:12" x14ac:dyDescent="0.25">
      <c r="A322" s="1" t="s">
        <v>839</v>
      </c>
      <c r="B322" s="1">
        <v>100</v>
      </c>
      <c r="C322" s="1">
        <v>31</v>
      </c>
      <c r="D322" s="1">
        <v>5.3</v>
      </c>
      <c r="E322" s="1">
        <v>3.6</v>
      </c>
      <c r="F322" s="1">
        <v>0.4</v>
      </c>
      <c r="G322" s="1"/>
      <c r="H322" s="1">
        <v>10</v>
      </c>
      <c r="I322" s="1">
        <v>0</v>
      </c>
      <c r="J322" s="1">
        <v>-0.04</v>
      </c>
      <c r="K322" s="1">
        <v>0</v>
      </c>
      <c r="L322" s="1">
        <v>2017</v>
      </c>
    </row>
    <row r="323" spans="1:12" x14ac:dyDescent="0.25">
      <c r="A323" s="1" t="s">
        <v>840</v>
      </c>
      <c r="B323" s="1">
        <v>100</v>
      </c>
      <c r="C323" s="1">
        <v>35</v>
      </c>
      <c r="D323" s="1">
        <v>6</v>
      </c>
      <c r="E323" s="1">
        <v>4.0999999999999996</v>
      </c>
      <c r="F323" s="1">
        <v>0.4</v>
      </c>
      <c r="G323" s="1"/>
      <c r="H323" s="1">
        <v>12</v>
      </c>
      <c r="I323" s="1">
        <v>0</v>
      </c>
      <c r="J323" s="1">
        <v>-0.04</v>
      </c>
      <c r="K323" s="1">
        <v>0</v>
      </c>
      <c r="L323" s="1">
        <v>2017</v>
      </c>
    </row>
    <row r="324" spans="1:12" x14ac:dyDescent="0.25">
      <c r="A324" s="1" t="s">
        <v>841</v>
      </c>
      <c r="B324" s="1">
        <v>100</v>
      </c>
      <c r="C324" s="1">
        <v>29</v>
      </c>
      <c r="D324" s="1">
        <v>5.38</v>
      </c>
      <c r="E324" s="1">
        <v>3.65</v>
      </c>
      <c r="F324" s="1">
        <v>0.31</v>
      </c>
      <c r="G324" s="1">
        <v>0.56000000000000005</v>
      </c>
      <c r="H324" s="1">
        <v>13</v>
      </c>
      <c r="I324" s="1">
        <v>0</v>
      </c>
      <c r="J324" s="1">
        <v>0.05</v>
      </c>
      <c r="K324" s="1">
        <v>0</v>
      </c>
      <c r="L324" s="1">
        <v>2017</v>
      </c>
    </row>
    <row r="325" spans="1:12" x14ac:dyDescent="0.25">
      <c r="A325" s="1" t="s">
        <v>842</v>
      </c>
      <c r="B325" s="1">
        <v>25</v>
      </c>
      <c r="C325" s="1">
        <v>8.75</v>
      </c>
      <c r="D325" s="1">
        <v>1.5</v>
      </c>
      <c r="E325" s="1">
        <v>1.02</v>
      </c>
      <c r="F325" s="1">
        <v>0.1</v>
      </c>
      <c r="G325" s="1">
        <v>0</v>
      </c>
      <c r="H325" s="1">
        <v>3</v>
      </c>
      <c r="I325" s="1">
        <v>0</v>
      </c>
      <c r="J325" s="1">
        <v>0</v>
      </c>
      <c r="K325" s="1">
        <v>0</v>
      </c>
      <c r="L325" s="1">
        <v>2006</v>
      </c>
    </row>
    <row r="326" spans="1:12" x14ac:dyDescent="0.25">
      <c r="A326" s="1" t="s">
        <v>843</v>
      </c>
      <c r="B326" s="1">
        <v>25</v>
      </c>
      <c r="C326" s="1">
        <v>7.75</v>
      </c>
      <c r="D326" s="1">
        <v>1.33</v>
      </c>
      <c r="E326" s="1">
        <v>0.9</v>
      </c>
      <c r="F326" s="1">
        <v>0.1</v>
      </c>
      <c r="G326" s="1">
        <v>0</v>
      </c>
      <c r="H326" s="1">
        <v>2.5</v>
      </c>
      <c r="I326" s="1">
        <v>0</v>
      </c>
      <c r="J326" s="1">
        <v>0</v>
      </c>
      <c r="K326" s="1">
        <v>0</v>
      </c>
      <c r="L326" s="1">
        <v>2006</v>
      </c>
    </row>
    <row r="327" spans="1:12" x14ac:dyDescent="0.25">
      <c r="A327" s="1" t="s">
        <v>844</v>
      </c>
      <c r="B327" s="1">
        <v>100</v>
      </c>
      <c r="C327" s="1">
        <v>39</v>
      </c>
      <c r="D327" s="1">
        <v>9</v>
      </c>
      <c r="E327" s="1">
        <v>3.9</v>
      </c>
      <c r="F327" s="1">
        <v>0.4</v>
      </c>
      <c r="G327" s="1"/>
      <c r="H327" s="1">
        <v>5</v>
      </c>
      <c r="I327" s="1"/>
      <c r="J327" s="1"/>
      <c r="K327" s="1">
        <v>0</v>
      </c>
      <c r="L327" s="1">
        <v>2017</v>
      </c>
    </row>
    <row r="328" spans="1:12" x14ac:dyDescent="0.25">
      <c r="A328" s="1" t="s">
        <v>845</v>
      </c>
      <c r="B328" s="1">
        <v>100</v>
      </c>
      <c r="C328" s="1">
        <v>40</v>
      </c>
      <c r="D328" s="1">
        <v>10.1</v>
      </c>
      <c r="E328" s="1">
        <v>3</v>
      </c>
      <c r="F328" s="1">
        <v>0.6</v>
      </c>
      <c r="G328" s="1"/>
      <c r="H328" s="1">
        <v>3</v>
      </c>
      <c r="I328" s="1"/>
      <c r="J328" s="1"/>
      <c r="K328" s="1">
        <v>0</v>
      </c>
      <c r="L328" s="1">
        <v>2017</v>
      </c>
    </row>
    <row r="329" spans="1:12" x14ac:dyDescent="0.25">
      <c r="A329" s="1" t="s">
        <v>846</v>
      </c>
      <c r="B329" s="1">
        <v>100</v>
      </c>
      <c r="C329" s="1">
        <v>38</v>
      </c>
      <c r="D329" s="1">
        <v>6.6</v>
      </c>
      <c r="E329" s="1">
        <v>4.5999999999999996</v>
      </c>
      <c r="F329" s="1">
        <v>0.6</v>
      </c>
      <c r="G329" s="1"/>
      <c r="H329" s="1"/>
      <c r="I329" s="1"/>
      <c r="J329" s="1"/>
      <c r="K329" s="1">
        <v>0</v>
      </c>
      <c r="L329" s="1">
        <v>2017</v>
      </c>
    </row>
    <row r="330" spans="1:12" x14ac:dyDescent="0.25">
      <c r="A330" s="1" t="s">
        <v>847</v>
      </c>
      <c r="B330" s="1">
        <v>100</v>
      </c>
      <c r="C330" s="1">
        <v>61</v>
      </c>
      <c r="D330" s="1">
        <v>18.600000000000001</v>
      </c>
      <c r="E330" s="1">
        <v>2.1</v>
      </c>
      <c r="F330" s="1">
        <v>0.2</v>
      </c>
      <c r="G330" s="1"/>
      <c r="H330" s="1">
        <v>8</v>
      </c>
      <c r="I330" s="1"/>
      <c r="J330" s="1"/>
      <c r="K330" s="1">
        <v>0</v>
      </c>
      <c r="L330" s="1">
        <v>2017</v>
      </c>
    </row>
    <row r="331" spans="1:12" x14ac:dyDescent="0.25">
      <c r="A331" s="1" t="s">
        <v>848</v>
      </c>
      <c r="B331" s="1">
        <v>100</v>
      </c>
      <c r="C331" s="1">
        <v>48</v>
      </c>
      <c r="D331" s="1">
        <v>9.9</v>
      </c>
      <c r="E331" s="1">
        <v>3.4</v>
      </c>
      <c r="F331" s="1">
        <v>0.9</v>
      </c>
      <c r="G331" s="1"/>
      <c r="H331" s="1">
        <v>1</v>
      </c>
      <c r="I331" s="1"/>
      <c r="J331" s="1"/>
      <c r="K331" s="1">
        <v>0</v>
      </c>
      <c r="L331" s="1">
        <v>2017</v>
      </c>
    </row>
    <row r="332" spans="1:12" x14ac:dyDescent="0.25">
      <c r="A332" s="1" t="s">
        <v>849</v>
      </c>
      <c r="B332" s="1">
        <v>100</v>
      </c>
      <c r="C332" s="1">
        <v>29</v>
      </c>
      <c r="D332" s="1">
        <v>7.6</v>
      </c>
      <c r="E332" s="1">
        <v>2.1</v>
      </c>
      <c r="F332" s="1">
        <v>0.3</v>
      </c>
      <c r="G332" s="1"/>
      <c r="H332" s="1">
        <v>14</v>
      </c>
      <c r="I332" s="1"/>
      <c r="J332" s="1"/>
      <c r="K332" s="1">
        <v>0</v>
      </c>
      <c r="L332" s="1">
        <v>2017</v>
      </c>
    </row>
    <row r="333" spans="1:12" x14ac:dyDescent="0.25">
      <c r="A333" s="1" t="s">
        <v>850</v>
      </c>
      <c r="B333" s="1">
        <v>100</v>
      </c>
      <c r="C333" s="1">
        <v>22</v>
      </c>
      <c r="D333" s="1">
        <v>4.2</v>
      </c>
      <c r="E333" s="1">
        <v>3.1</v>
      </c>
      <c r="F333" s="1">
        <v>0.1</v>
      </c>
      <c r="G333" s="1"/>
      <c r="H333" s="1">
        <v>62</v>
      </c>
      <c r="I333" s="1"/>
      <c r="J333" s="1"/>
      <c r="K333" s="1">
        <v>0</v>
      </c>
      <c r="L333" s="1">
        <v>2017</v>
      </c>
    </row>
    <row r="334" spans="1:12" x14ac:dyDescent="0.25">
      <c r="A334" s="1" t="s">
        <v>851</v>
      </c>
      <c r="B334" s="1">
        <v>100</v>
      </c>
      <c r="C334" s="1">
        <v>34</v>
      </c>
      <c r="D334" s="1">
        <v>5</v>
      </c>
      <c r="E334" s="1">
        <v>4.5</v>
      </c>
      <c r="F334" s="1">
        <v>0.7</v>
      </c>
      <c r="G334" s="1"/>
      <c r="H334" s="1"/>
      <c r="I334" s="1"/>
      <c r="J334" s="1"/>
      <c r="K334" s="1">
        <v>0</v>
      </c>
      <c r="L334" s="1">
        <v>2017</v>
      </c>
    </row>
    <row r="335" spans="1:12" x14ac:dyDescent="0.25">
      <c r="A335" s="1" t="s">
        <v>852</v>
      </c>
      <c r="B335" s="1">
        <v>100</v>
      </c>
      <c r="C335" s="1">
        <v>41</v>
      </c>
      <c r="D335" s="1">
        <v>10.1</v>
      </c>
      <c r="E335" s="1">
        <v>4</v>
      </c>
      <c r="F335" s="1">
        <v>0.2</v>
      </c>
      <c r="G335" s="1"/>
      <c r="H335" s="1"/>
      <c r="I335" s="1"/>
      <c r="J335" s="1"/>
      <c r="K335" s="1">
        <v>0</v>
      </c>
      <c r="L335" s="1">
        <v>2017</v>
      </c>
    </row>
    <row r="336" spans="1:12" x14ac:dyDescent="0.25">
      <c r="A336" s="1" t="s">
        <v>853</v>
      </c>
      <c r="B336" s="1">
        <v>100</v>
      </c>
      <c r="C336" s="1">
        <v>18</v>
      </c>
      <c r="D336" s="1">
        <v>4.0999999999999996</v>
      </c>
      <c r="E336" s="1">
        <v>0.5</v>
      </c>
      <c r="F336" s="1">
        <v>0.1</v>
      </c>
      <c r="G336" s="1">
        <v>2.7</v>
      </c>
      <c r="H336" s="1">
        <v>19</v>
      </c>
      <c r="I336" s="1">
        <v>0</v>
      </c>
      <c r="J336" s="1">
        <v>0.01</v>
      </c>
      <c r="K336" s="1">
        <v>0</v>
      </c>
      <c r="L336" s="1">
        <v>2017</v>
      </c>
    </row>
    <row r="337" spans="1:12" x14ac:dyDescent="0.25">
      <c r="A337" s="1" t="s">
        <v>854</v>
      </c>
      <c r="B337" s="1">
        <v>100</v>
      </c>
      <c r="C337" s="1">
        <v>14</v>
      </c>
      <c r="D337" s="1">
        <v>2.8</v>
      </c>
      <c r="E337" s="1">
        <v>1.3</v>
      </c>
      <c r="F337" s="1">
        <v>0.3</v>
      </c>
      <c r="G337" s="1"/>
      <c r="H337" s="1">
        <v>2</v>
      </c>
      <c r="I337" s="1"/>
      <c r="J337" s="1"/>
      <c r="K337" s="1">
        <v>0</v>
      </c>
      <c r="L337" s="1">
        <v>2017</v>
      </c>
    </row>
    <row r="338" spans="1:12" x14ac:dyDescent="0.25">
      <c r="A338" s="1" t="s">
        <v>855</v>
      </c>
      <c r="B338" s="1">
        <v>100</v>
      </c>
      <c r="C338" s="1">
        <v>27</v>
      </c>
      <c r="D338" s="1">
        <v>5.5</v>
      </c>
      <c r="E338" s="1">
        <v>3.2</v>
      </c>
      <c r="F338" s="1">
        <v>0.3</v>
      </c>
      <c r="G338" s="1"/>
      <c r="H338" s="1">
        <v>6</v>
      </c>
      <c r="I338" s="1"/>
      <c r="J338" s="1"/>
      <c r="K338" s="1">
        <v>0</v>
      </c>
      <c r="L338" s="1">
        <v>2017</v>
      </c>
    </row>
    <row r="339" spans="1:12" x14ac:dyDescent="0.25">
      <c r="A339" s="1" t="s">
        <v>856</v>
      </c>
      <c r="B339" s="1">
        <v>100</v>
      </c>
      <c r="C339" s="1">
        <v>243</v>
      </c>
      <c r="D339" s="1">
        <v>52.8</v>
      </c>
      <c r="E339" s="1">
        <v>13.8</v>
      </c>
      <c r="F339" s="1">
        <v>2.5</v>
      </c>
      <c r="G339" s="1">
        <v>0</v>
      </c>
      <c r="H339" s="1"/>
      <c r="I339" s="1">
        <v>0</v>
      </c>
      <c r="J339" s="1">
        <v>0</v>
      </c>
      <c r="K339" s="1">
        <v>0</v>
      </c>
      <c r="L339" s="1">
        <v>2011</v>
      </c>
    </row>
    <row r="340" spans="1:12" x14ac:dyDescent="0.25">
      <c r="A340" s="1" t="s">
        <v>857</v>
      </c>
      <c r="B340" s="1">
        <v>100</v>
      </c>
      <c r="C340" s="1">
        <v>222</v>
      </c>
      <c r="D340" s="1">
        <v>41.9</v>
      </c>
      <c r="E340" s="1">
        <v>29.7</v>
      </c>
      <c r="F340" s="1">
        <v>1.7</v>
      </c>
      <c r="G340" s="1"/>
      <c r="H340" s="1"/>
      <c r="I340" s="1"/>
      <c r="J340" s="1"/>
      <c r="K340" s="1">
        <v>0</v>
      </c>
      <c r="L340" s="1">
        <v>2017</v>
      </c>
    </row>
    <row r="341" spans="1:12" x14ac:dyDescent="0.25">
      <c r="A341" s="1" t="s">
        <v>858</v>
      </c>
      <c r="B341" s="1">
        <v>100</v>
      </c>
      <c r="C341" s="1">
        <v>20</v>
      </c>
      <c r="D341" s="1">
        <v>6.3</v>
      </c>
      <c r="E341" s="1">
        <v>1</v>
      </c>
      <c r="F341" s="1">
        <v>0.1</v>
      </c>
      <c r="G341" s="1"/>
      <c r="H341" s="1">
        <v>17</v>
      </c>
      <c r="I341" s="1"/>
      <c r="J341" s="1"/>
      <c r="K341" s="1">
        <v>0</v>
      </c>
      <c r="L341" s="1">
        <v>2017</v>
      </c>
    </row>
    <row r="342" spans="1:12" x14ac:dyDescent="0.25">
      <c r="A342" s="1" t="s">
        <v>859</v>
      </c>
      <c r="B342" s="1">
        <v>100</v>
      </c>
      <c r="C342" s="1">
        <v>36</v>
      </c>
      <c r="D342" s="1">
        <v>10.7</v>
      </c>
      <c r="E342" s="1">
        <v>2.4</v>
      </c>
      <c r="F342" s="1">
        <v>0.1</v>
      </c>
      <c r="G342" s="1"/>
      <c r="H342" s="1">
        <v>14</v>
      </c>
      <c r="I342" s="1"/>
      <c r="J342" s="1"/>
      <c r="K342" s="1">
        <v>0</v>
      </c>
      <c r="L342" s="1">
        <v>2017</v>
      </c>
    </row>
    <row r="343" spans="1:12" x14ac:dyDescent="0.25">
      <c r="A343" s="1" t="s">
        <v>860</v>
      </c>
      <c r="B343" s="1">
        <v>100</v>
      </c>
      <c r="C343" s="1">
        <v>39</v>
      </c>
      <c r="D343" s="1">
        <v>10.8</v>
      </c>
      <c r="E343" s="1">
        <v>3</v>
      </c>
      <c r="F343" s="1">
        <v>0.2</v>
      </c>
      <c r="G343" s="1"/>
      <c r="H343" s="1">
        <v>16</v>
      </c>
      <c r="I343" s="1"/>
      <c r="J343" s="1"/>
      <c r="K343" s="1">
        <v>0</v>
      </c>
      <c r="L343" s="1">
        <v>2017</v>
      </c>
    </row>
    <row r="344" spans="1:12" x14ac:dyDescent="0.25">
      <c r="A344" s="1" t="s">
        <v>861</v>
      </c>
      <c r="B344" s="1">
        <v>100</v>
      </c>
      <c r="C344" s="1">
        <v>237</v>
      </c>
      <c r="D344" s="1">
        <v>71.599999999999994</v>
      </c>
      <c r="E344" s="1">
        <v>8.5</v>
      </c>
      <c r="F344" s="1">
        <v>3.8</v>
      </c>
      <c r="G344" s="1"/>
      <c r="H344" s="1"/>
      <c r="I344" s="1"/>
      <c r="J344" s="1"/>
      <c r="K344" s="1">
        <v>0</v>
      </c>
      <c r="L344" s="1">
        <v>2017</v>
      </c>
    </row>
    <row r="345" spans="1:12" x14ac:dyDescent="0.25">
      <c r="A345" s="1" t="s">
        <v>862</v>
      </c>
      <c r="B345" s="1">
        <v>100</v>
      </c>
      <c r="C345" s="1">
        <v>17</v>
      </c>
      <c r="D345" s="1">
        <v>4.09</v>
      </c>
      <c r="E345" s="1">
        <v>1.58</v>
      </c>
      <c r="F345" s="1">
        <v>0.19</v>
      </c>
      <c r="G345" s="1">
        <v>0</v>
      </c>
      <c r="H345" s="1">
        <v>18</v>
      </c>
      <c r="I345" s="1">
        <v>0</v>
      </c>
      <c r="J345" s="1">
        <v>0.04</v>
      </c>
      <c r="K345" s="1">
        <v>0</v>
      </c>
      <c r="L345" s="1">
        <v>2017</v>
      </c>
    </row>
    <row r="346" spans="1:12" x14ac:dyDescent="0.25">
      <c r="A346" s="1" t="s">
        <v>863</v>
      </c>
      <c r="B346" s="1">
        <v>100</v>
      </c>
      <c r="C346" s="1">
        <v>228</v>
      </c>
      <c r="D346" s="1">
        <v>65.7</v>
      </c>
      <c r="E346" s="1">
        <v>12.6</v>
      </c>
      <c r="F346" s="1">
        <v>2.7</v>
      </c>
      <c r="G346" s="1"/>
      <c r="H346" s="1">
        <v>6</v>
      </c>
      <c r="I346" s="1"/>
      <c r="J346" s="1"/>
      <c r="K346" s="1">
        <v>0</v>
      </c>
      <c r="L346" s="1">
        <v>2017</v>
      </c>
    </row>
    <row r="347" spans="1:12" x14ac:dyDescent="0.25">
      <c r="A347" s="1" t="s">
        <v>864</v>
      </c>
      <c r="B347" s="1">
        <v>100</v>
      </c>
      <c r="C347" s="1">
        <v>57</v>
      </c>
      <c r="D347" s="1">
        <v>10.3</v>
      </c>
      <c r="E347" s="1">
        <v>7.4</v>
      </c>
      <c r="F347" s="1">
        <v>0.7</v>
      </c>
      <c r="G347" s="1"/>
      <c r="H347" s="1">
        <v>2</v>
      </c>
      <c r="I347" s="1"/>
      <c r="J347" s="1"/>
      <c r="K347" s="1">
        <v>0</v>
      </c>
      <c r="L347" s="1">
        <v>2017</v>
      </c>
    </row>
    <row r="348" spans="1:12" x14ac:dyDescent="0.25">
      <c r="A348" s="1" t="s">
        <v>865</v>
      </c>
      <c r="B348" s="1">
        <v>100</v>
      </c>
      <c r="C348" s="1">
        <v>247</v>
      </c>
      <c r="D348" s="1">
        <v>57</v>
      </c>
      <c r="E348" s="1">
        <v>27.9</v>
      </c>
      <c r="F348" s="1">
        <v>1</v>
      </c>
      <c r="G348" s="1"/>
      <c r="H348" s="1">
        <v>37</v>
      </c>
      <c r="I348" s="1"/>
      <c r="J348" s="1"/>
      <c r="K348" s="1">
        <v>0</v>
      </c>
      <c r="L348" s="1">
        <v>2017</v>
      </c>
    </row>
    <row r="349" spans="1:12" x14ac:dyDescent="0.25">
      <c r="A349" s="1" t="s">
        <v>866</v>
      </c>
      <c r="B349" s="1">
        <v>100</v>
      </c>
      <c r="C349" s="1">
        <v>49</v>
      </c>
      <c r="D349" s="1">
        <v>7.9</v>
      </c>
      <c r="E349" s="1">
        <v>5.3</v>
      </c>
      <c r="F349" s="1">
        <v>1.3</v>
      </c>
      <c r="G349" s="1"/>
      <c r="H349" s="1"/>
      <c r="I349" s="1"/>
      <c r="J349" s="1"/>
      <c r="K349" s="1">
        <v>0</v>
      </c>
      <c r="L349" s="1">
        <v>2017</v>
      </c>
    </row>
    <row r="350" spans="1:12" x14ac:dyDescent="0.25">
      <c r="A350" s="1" t="s">
        <v>867</v>
      </c>
      <c r="B350" s="1">
        <v>100</v>
      </c>
      <c r="C350" s="1">
        <v>10</v>
      </c>
      <c r="D350" s="1">
        <v>1.64</v>
      </c>
      <c r="E350" s="1">
        <v>1.41</v>
      </c>
      <c r="F350" s="1">
        <v>0.09</v>
      </c>
      <c r="G350" s="1">
        <v>0</v>
      </c>
      <c r="H350" s="1">
        <v>17</v>
      </c>
      <c r="I350" s="1">
        <v>0</v>
      </c>
      <c r="J350" s="1">
        <v>0.02</v>
      </c>
      <c r="K350" s="1">
        <v>0</v>
      </c>
      <c r="L350" s="1">
        <v>2017</v>
      </c>
    </row>
    <row r="351" spans="1:12" x14ac:dyDescent="0.25">
      <c r="A351" s="1" t="s">
        <v>868</v>
      </c>
      <c r="B351" s="1">
        <v>100</v>
      </c>
      <c r="C351" s="1">
        <v>45</v>
      </c>
      <c r="D351" s="1">
        <v>11.3</v>
      </c>
      <c r="E351" s="1">
        <v>4.2</v>
      </c>
      <c r="F351" s="1">
        <v>0.3</v>
      </c>
      <c r="G351" s="1"/>
      <c r="H351" s="1">
        <v>38</v>
      </c>
      <c r="I351" s="1"/>
      <c r="J351" s="1"/>
      <c r="K351" s="1">
        <v>0</v>
      </c>
      <c r="L351" s="1">
        <v>2017</v>
      </c>
    </row>
    <row r="352" spans="1:12" x14ac:dyDescent="0.25">
      <c r="A352" s="1" t="s">
        <v>869</v>
      </c>
      <c r="B352" s="1">
        <v>100</v>
      </c>
      <c r="C352" s="1">
        <v>42</v>
      </c>
      <c r="D352" s="1">
        <v>9.6</v>
      </c>
      <c r="E352" s="1">
        <v>3.7</v>
      </c>
      <c r="F352" s="1">
        <v>0.6</v>
      </c>
      <c r="G352" s="1"/>
      <c r="H352" s="1">
        <v>20</v>
      </c>
      <c r="I352" s="1"/>
      <c r="J352" s="1"/>
      <c r="K352" s="1">
        <v>0</v>
      </c>
      <c r="L352" s="1">
        <v>2017</v>
      </c>
    </row>
    <row r="353" spans="1:12" x14ac:dyDescent="0.25">
      <c r="A353" s="1" t="s">
        <v>870</v>
      </c>
      <c r="B353" s="1">
        <v>100</v>
      </c>
      <c r="C353" s="1">
        <v>45</v>
      </c>
      <c r="D353" s="1">
        <v>12.3</v>
      </c>
      <c r="E353" s="1">
        <v>3</v>
      </c>
      <c r="F353" s="1">
        <v>0.5</v>
      </c>
      <c r="G353" s="1"/>
      <c r="H353" s="1">
        <v>15</v>
      </c>
      <c r="I353" s="1"/>
      <c r="J353" s="1"/>
      <c r="K353" s="1">
        <v>0</v>
      </c>
      <c r="L353" s="1">
        <v>2017</v>
      </c>
    </row>
    <row r="354" spans="1:12" x14ac:dyDescent="0.25">
      <c r="A354" s="1" t="s">
        <v>871</v>
      </c>
      <c r="B354" s="1">
        <v>100</v>
      </c>
      <c r="C354" s="1">
        <v>40</v>
      </c>
      <c r="D354" s="1">
        <v>10.54</v>
      </c>
      <c r="E354" s="1">
        <v>2.77</v>
      </c>
      <c r="F354" s="1">
        <v>0.5</v>
      </c>
      <c r="G354" s="1">
        <v>0.63</v>
      </c>
      <c r="H354" s="1">
        <v>8</v>
      </c>
      <c r="I354" s="1">
        <v>0</v>
      </c>
      <c r="J354" s="1">
        <v>0.08</v>
      </c>
      <c r="K354" s="1">
        <v>0</v>
      </c>
      <c r="L354" s="1">
        <v>2017</v>
      </c>
    </row>
    <row r="355" spans="1:12" x14ac:dyDescent="0.25">
      <c r="A355" s="1" t="s">
        <v>872</v>
      </c>
      <c r="B355" s="1">
        <v>100</v>
      </c>
      <c r="C355" s="1">
        <v>229</v>
      </c>
      <c r="D355" s="1">
        <v>53.6</v>
      </c>
      <c r="E355" s="1">
        <v>22.2</v>
      </c>
      <c r="F355" s="1">
        <v>2.2999999999999998</v>
      </c>
      <c r="G355" s="1"/>
      <c r="H355" s="1"/>
      <c r="I355" s="1"/>
      <c r="J355" s="1"/>
      <c r="K355" s="1">
        <v>0</v>
      </c>
      <c r="L355" s="1">
        <v>2017</v>
      </c>
    </row>
    <row r="356" spans="1:12" x14ac:dyDescent="0.25">
      <c r="A356" s="1" t="s">
        <v>873</v>
      </c>
      <c r="B356" s="1">
        <v>100</v>
      </c>
      <c r="C356" s="1">
        <v>41</v>
      </c>
      <c r="D356" s="1">
        <v>11.66</v>
      </c>
      <c r="E356" s="1">
        <v>2.61</v>
      </c>
      <c r="F356" s="1">
        <v>0.38</v>
      </c>
      <c r="G356" s="1">
        <v>2.5499999999999998</v>
      </c>
      <c r="H356" s="1">
        <v>5</v>
      </c>
      <c r="I356" s="1">
        <v>0</v>
      </c>
      <c r="J356" s="1">
        <v>7.0000000000000007E-2</v>
      </c>
      <c r="K356" s="1">
        <v>0</v>
      </c>
      <c r="L356" s="1">
        <v>2017</v>
      </c>
    </row>
    <row r="357" spans="1:12" x14ac:dyDescent="0.25">
      <c r="A357" s="1" t="s">
        <v>874</v>
      </c>
      <c r="B357" s="1">
        <v>100</v>
      </c>
      <c r="C357" s="1">
        <v>72</v>
      </c>
      <c r="D357" s="1">
        <v>17.510000000000002</v>
      </c>
      <c r="E357" s="1">
        <v>1.4</v>
      </c>
      <c r="F357" s="1">
        <v>0.2</v>
      </c>
      <c r="G357" s="1">
        <v>8.73</v>
      </c>
      <c r="H357" s="1">
        <v>50</v>
      </c>
      <c r="I357" s="1">
        <v>0</v>
      </c>
      <c r="J357" s="1">
        <v>0.05</v>
      </c>
      <c r="K357" s="1">
        <v>0</v>
      </c>
      <c r="L357" s="1">
        <v>2017</v>
      </c>
    </row>
    <row r="358" spans="1:12" x14ac:dyDescent="0.25">
      <c r="A358" s="1" t="s">
        <v>875</v>
      </c>
      <c r="B358" s="1">
        <v>100</v>
      </c>
      <c r="C358" s="1">
        <v>22</v>
      </c>
      <c r="D358" s="1">
        <v>5</v>
      </c>
      <c r="E358" s="1">
        <v>2.2999999999999998</v>
      </c>
      <c r="F358" s="1">
        <v>0.2</v>
      </c>
      <c r="G358" s="1"/>
      <c r="H358" s="1">
        <v>57</v>
      </c>
      <c r="I358" s="1"/>
      <c r="J358" s="1"/>
      <c r="K358" s="1">
        <v>0</v>
      </c>
      <c r="L358" s="1">
        <v>2017</v>
      </c>
    </row>
    <row r="359" spans="1:12" x14ac:dyDescent="0.25">
      <c r="A359" s="1" t="s">
        <v>876</v>
      </c>
      <c r="B359" s="1">
        <v>100</v>
      </c>
      <c r="C359" s="1">
        <v>24</v>
      </c>
      <c r="D359" s="1">
        <v>5</v>
      </c>
      <c r="E359" s="1">
        <v>2.7</v>
      </c>
      <c r="F359" s="1">
        <v>0.3</v>
      </c>
      <c r="G359" s="1"/>
      <c r="H359" s="1">
        <v>673</v>
      </c>
      <c r="I359" s="1"/>
      <c r="J359" s="1"/>
      <c r="K359" s="1">
        <v>0</v>
      </c>
      <c r="L359" s="1">
        <v>2017</v>
      </c>
    </row>
    <row r="360" spans="1:12" x14ac:dyDescent="0.25">
      <c r="A360" s="1" t="s">
        <v>877</v>
      </c>
      <c r="B360" s="1">
        <v>100</v>
      </c>
      <c r="C360" s="1">
        <v>29</v>
      </c>
      <c r="D360" s="1">
        <v>6.5</v>
      </c>
      <c r="E360" s="1">
        <v>3.3</v>
      </c>
      <c r="F360" s="1">
        <v>0.2</v>
      </c>
      <c r="G360" s="1"/>
      <c r="H360" s="1">
        <v>103</v>
      </c>
      <c r="I360" s="1"/>
      <c r="J360" s="1"/>
      <c r="K360" s="1">
        <v>0</v>
      </c>
      <c r="L360" s="1">
        <v>2017</v>
      </c>
    </row>
    <row r="361" spans="1:12" x14ac:dyDescent="0.25">
      <c r="A361" s="1" t="s">
        <v>878</v>
      </c>
      <c r="B361" s="1">
        <v>100</v>
      </c>
      <c r="C361" s="1">
        <v>39</v>
      </c>
      <c r="D361" s="1">
        <v>11.1</v>
      </c>
      <c r="E361" s="1">
        <v>2.7</v>
      </c>
      <c r="F361" s="1">
        <v>0.3</v>
      </c>
      <c r="G361" s="1"/>
      <c r="H361" s="1">
        <v>11</v>
      </c>
      <c r="I361" s="1"/>
      <c r="J361" s="1"/>
      <c r="K361" s="1">
        <v>0</v>
      </c>
      <c r="L361" s="1">
        <v>2017</v>
      </c>
    </row>
    <row r="362" spans="1:12" x14ac:dyDescent="0.25">
      <c r="A362" s="1" t="s">
        <v>879</v>
      </c>
      <c r="B362" s="1">
        <v>100</v>
      </c>
      <c r="C362" s="1">
        <v>24</v>
      </c>
      <c r="D362" s="1">
        <v>4.6100000000000003</v>
      </c>
      <c r="E362" s="1">
        <v>3.11</v>
      </c>
      <c r="F362" s="1">
        <v>0.24</v>
      </c>
      <c r="G362" s="1">
        <v>0</v>
      </c>
      <c r="H362" s="1">
        <v>47</v>
      </c>
      <c r="I362" s="1">
        <v>0</v>
      </c>
      <c r="J362" s="1">
        <v>0.05</v>
      </c>
      <c r="K362" s="1">
        <v>0</v>
      </c>
      <c r="L362" s="1">
        <v>2017</v>
      </c>
    </row>
    <row r="363" spans="1:12" x14ac:dyDescent="0.25">
      <c r="A363" s="1" t="s">
        <v>880</v>
      </c>
      <c r="B363" s="1">
        <v>100</v>
      </c>
      <c r="C363" s="1">
        <v>21</v>
      </c>
      <c r="D363" s="1">
        <v>5.2</v>
      </c>
      <c r="E363" s="1">
        <v>1</v>
      </c>
      <c r="F363" s="1">
        <v>0</v>
      </c>
      <c r="G363" s="1">
        <v>2.2999999999999998</v>
      </c>
      <c r="H363" s="1">
        <v>7</v>
      </c>
      <c r="I363" s="1">
        <v>0</v>
      </c>
      <c r="J363" s="1"/>
      <c r="K363" s="1">
        <v>0</v>
      </c>
      <c r="L363" s="1">
        <v>2017</v>
      </c>
    </row>
    <row r="364" spans="1:12" x14ac:dyDescent="0.25">
      <c r="A364" s="1" t="s">
        <v>881</v>
      </c>
      <c r="B364" s="1">
        <v>100</v>
      </c>
      <c r="C364" s="1">
        <v>17</v>
      </c>
      <c r="D364" s="1">
        <v>5.16</v>
      </c>
      <c r="E364" s="1">
        <v>1.1599999999999999</v>
      </c>
      <c r="F364" s="1">
        <v>0.05</v>
      </c>
      <c r="G364" s="1">
        <v>1.55</v>
      </c>
      <c r="H364" s="1">
        <v>7</v>
      </c>
      <c r="I364" s="1">
        <v>0</v>
      </c>
      <c r="J364" s="1">
        <v>0.02</v>
      </c>
      <c r="K364" s="1">
        <v>0</v>
      </c>
      <c r="L364" s="1">
        <v>2017</v>
      </c>
    </row>
    <row r="365" spans="1:12" x14ac:dyDescent="0.25">
      <c r="A365" s="1" t="s">
        <v>882</v>
      </c>
      <c r="B365" s="1">
        <v>100</v>
      </c>
      <c r="C365" s="1">
        <v>77</v>
      </c>
      <c r="D365" s="1">
        <v>21</v>
      </c>
      <c r="E365" s="1">
        <v>6.6</v>
      </c>
      <c r="F365" s="1">
        <v>0.3</v>
      </c>
      <c r="G365" s="1"/>
      <c r="H365" s="1"/>
      <c r="I365" s="1"/>
      <c r="J365" s="1"/>
      <c r="K365" s="1">
        <v>0</v>
      </c>
      <c r="L365" s="1">
        <v>2017</v>
      </c>
    </row>
    <row r="366" spans="1:12" x14ac:dyDescent="0.25">
      <c r="A366" s="1" t="s">
        <v>883</v>
      </c>
      <c r="B366" s="1">
        <v>100</v>
      </c>
      <c r="C366" s="1">
        <v>410</v>
      </c>
      <c r="D366" s="1">
        <v>31.7</v>
      </c>
      <c r="E366" s="1">
        <v>45.4</v>
      </c>
      <c r="F366" s="1">
        <v>11.6</v>
      </c>
      <c r="G366" s="1"/>
      <c r="H366" s="1">
        <v>41</v>
      </c>
      <c r="I366" s="1"/>
      <c r="J366" s="1"/>
      <c r="K366" s="1">
        <v>0</v>
      </c>
      <c r="L366" s="1">
        <v>2017</v>
      </c>
    </row>
    <row r="367" spans="1:12" x14ac:dyDescent="0.25">
      <c r="A367" s="1" t="s">
        <v>884</v>
      </c>
      <c r="B367" s="1">
        <v>100</v>
      </c>
      <c r="C367" s="1">
        <v>29</v>
      </c>
      <c r="D367" s="1">
        <v>2.7</v>
      </c>
      <c r="E367" s="1">
        <v>4.2</v>
      </c>
      <c r="F367" s="1">
        <v>0.9</v>
      </c>
      <c r="G367" s="1"/>
      <c r="H367" s="1">
        <v>5</v>
      </c>
      <c r="I367" s="1"/>
      <c r="J367" s="1"/>
      <c r="K367" s="1">
        <v>0</v>
      </c>
      <c r="L367" s="1">
        <v>2017</v>
      </c>
    </row>
    <row r="368" spans="1:12" x14ac:dyDescent="0.25">
      <c r="A368" s="1" t="s">
        <v>885</v>
      </c>
      <c r="B368" s="1">
        <v>100</v>
      </c>
      <c r="C368" s="1">
        <v>35</v>
      </c>
      <c r="D368" s="1">
        <v>2.5499999999999998</v>
      </c>
      <c r="E368" s="1">
        <v>4.5199999999999996</v>
      </c>
      <c r="F368" s="1">
        <v>1.51</v>
      </c>
      <c r="G368" s="1">
        <v>0.62</v>
      </c>
      <c r="H368" s="1">
        <v>1</v>
      </c>
      <c r="I368" s="1">
        <v>0</v>
      </c>
      <c r="J368" s="1">
        <v>0.24</v>
      </c>
      <c r="K368" s="1">
        <v>0</v>
      </c>
      <c r="L368" s="1">
        <v>2017</v>
      </c>
    </row>
    <row r="369" spans="1:12" x14ac:dyDescent="0.25">
      <c r="A369" s="1" t="s">
        <v>886</v>
      </c>
      <c r="B369" s="1">
        <v>100</v>
      </c>
      <c r="C369" s="1">
        <v>407</v>
      </c>
      <c r="D369" s="1">
        <v>32.5</v>
      </c>
      <c r="E369" s="1">
        <v>45.7</v>
      </c>
      <c r="F369" s="1">
        <v>10.8</v>
      </c>
      <c r="G369" s="1"/>
      <c r="H369" s="1">
        <v>42</v>
      </c>
      <c r="I369" s="1"/>
      <c r="J369" s="1"/>
      <c r="K369" s="1">
        <v>0</v>
      </c>
      <c r="L369" s="1">
        <v>2017</v>
      </c>
    </row>
    <row r="370" spans="1:12" x14ac:dyDescent="0.25">
      <c r="A370" s="1" t="s">
        <v>887</v>
      </c>
      <c r="B370" s="1">
        <v>100</v>
      </c>
      <c r="C370" s="1">
        <v>37</v>
      </c>
      <c r="D370" s="1">
        <v>3.8</v>
      </c>
      <c r="E370" s="1">
        <v>4.6399999999999997</v>
      </c>
      <c r="F370" s="1">
        <v>1.36</v>
      </c>
      <c r="G370" s="1">
        <v>0.35</v>
      </c>
      <c r="H370" s="1">
        <v>1</v>
      </c>
      <c r="I370" s="1">
        <v>0</v>
      </c>
      <c r="J370" s="1">
        <v>0.26</v>
      </c>
      <c r="K370" s="1">
        <v>0</v>
      </c>
      <c r="L370" s="1">
        <v>2017</v>
      </c>
    </row>
    <row r="371" spans="1:12" x14ac:dyDescent="0.25">
      <c r="A371" s="1" t="s">
        <v>888</v>
      </c>
      <c r="B371" s="1">
        <v>100</v>
      </c>
      <c r="C371" s="1">
        <v>40</v>
      </c>
      <c r="D371" s="1">
        <v>11.7</v>
      </c>
      <c r="E371" s="1">
        <v>1.9</v>
      </c>
      <c r="F371" s="1">
        <v>0.6</v>
      </c>
      <c r="G371" s="1"/>
      <c r="H371" s="1">
        <v>427</v>
      </c>
      <c r="I371" s="1"/>
      <c r="J371" s="1"/>
      <c r="K371" s="1">
        <v>0</v>
      </c>
      <c r="L371" s="1">
        <v>2017</v>
      </c>
    </row>
    <row r="372" spans="1:12" x14ac:dyDescent="0.25">
      <c r="A372" s="1" t="s">
        <v>889</v>
      </c>
      <c r="B372" s="1">
        <v>100</v>
      </c>
      <c r="C372" s="1">
        <v>44</v>
      </c>
      <c r="D372" s="1">
        <v>16.899999999999999</v>
      </c>
      <c r="E372" s="1">
        <v>0.5</v>
      </c>
      <c r="F372" s="1">
        <v>0.1</v>
      </c>
      <c r="G372" s="1"/>
      <c r="H372" s="1">
        <v>260</v>
      </c>
      <c r="I372" s="1"/>
      <c r="J372" s="1"/>
      <c r="K372" s="1">
        <v>0</v>
      </c>
      <c r="L372" s="1">
        <v>2017</v>
      </c>
    </row>
    <row r="373" spans="1:12" x14ac:dyDescent="0.25">
      <c r="A373" s="1" t="s">
        <v>890</v>
      </c>
      <c r="B373" s="1">
        <v>100</v>
      </c>
      <c r="C373" s="1">
        <v>15</v>
      </c>
      <c r="D373" s="1">
        <v>4.9000000000000004</v>
      </c>
      <c r="E373" s="1">
        <v>0.5</v>
      </c>
      <c r="F373" s="1">
        <v>0.1</v>
      </c>
      <c r="G373" s="1"/>
      <c r="H373" s="1">
        <v>2</v>
      </c>
      <c r="I373" s="1"/>
      <c r="J373" s="1"/>
      <c r="K373" s="1">
        <v>0</v>
      </c>
      <c r="L373" s="1">
        <v>2017</v>
      </c>
    </row>
    <row r="374" spans="1:12" x14ac:dyDescent="0.25">
      <c r="A374" s="1" t="s">
        <v>891</v>
      </c>
      <c r="B374" s="1">
        <v>100</v>
      </c>
      <c r="C374" s="1">
        <v>14</v>
      </c>
      <c r="D374" s="1">
        <v>5.3</v>
      </c>
      <c r="E374" s="1">
        <v>0.4</v>
      </c>
      <c r="F374" s="1">
        <v>0</v>
      </c>
      <c r="G374" s="1"/>
      <c r="H374" s="1">
        <v>1</v>
      </c>
      <c r="I374" s="1"/>
      <c r="J374" s="1"/>
      <c r="K374" s="1">
        <v>0</v>
      </c>
      <c r="L374" s="1">
        <v>2017</v>
      </c>
    </row>
    <row r="375" spans="1:12" x14ac:dyDescent="0.25">
      <c r="A375" s="1" t="s">
        <v>892</v>
      </c>
      <c r="B375" s="1">
        <v>100</v>
      </c>
      <c r="C375" s="1">
        <v>195</v>
      </c>
      <c r="D375" s="1">
        <v>65.5</v>
      </c>
      <c r="E375" s="1">
        <v>7.4</v>
      </c>
      <c r="F375" s="1">
        <v>1.1000000000000001</v>
      </c>
      <c r="G375" s="1"/>
      <c r="H375" s="1">
        <v>11</v>
      </c>
      <c r="I375" s="1"/>
      <c r="J375" s="1"/>
      <c r="K375" s="1">
        <v>0</v>
      </c>
      <c r="L375" s="1">
        <v>2017</v>
      </c>
    </row>
    <row r="376" spans="1:12" x14ac:dyDescent="0.25">
      <c r="A376" s="1" t="s">
        <v>893</v>
      </c>
      <c r="B376" s="1">
        <v>100</v>
      </c>
      <c r="C376" s="1">
        <v>12</v>
      </c>
      <c r="D376" s="1">
        <v>4.25</v>
      </c>
      <c r="E376" s="1">
        <v>0.28000000000000003</v>
      </c>
      <c r="F376" s="1">
        <v>0.05</v>
      </c>
      <c r="G376" s="1">
        <v>1.52</v>
      </c>
      <c r="H376" s="1">
        <v>1</v>
      </c>
      <c r="I376" s="1">
        <v>0</v>
      </c>
      <c r="J376" s="1">
        <v>0.02</v>
      </c>
      <c r="K376" s="1">
        <v>0</v>
      </c>
      <c r="L376" s="1">
        <v>2017</v>
      </c>
    </row>
    <row r="377" spans="1:12" x14ac:dyDescent="0.25">
      <c r="A377" s="1" t="s">
        <v>894</v>
      </c>
      <c r="B377" s="1">
        <v>100</v>
      </c>
      <c r="C377" s="1">
        <v>98</v>
      </c>
      <c r="D377" s="1">
        <v>19.68</v>
      </c>
      <c r="E377" s="1">
        <v>4.22</v>
      </c>
      <c r="F377" s="1">
        <v>0.24</v>
      </c>
      <c r="G377" s="1">
        <v>11.78</v>
      </c>
      <c r="H377" s="1">
        <v>113</v>
      </c>
      <c r="I377" s="1">
        <v>0</v>
      </c>
      <c r="J377" s="1">
        <v>0.08</v>
      </c>
      <c r="K377" s="1">
        <v>0</v>
      </c>
      <c r="L377" s="1">
        <v>2017</v>
      </c>
    </row>
    <row r="378" spans="1:12" x14ac:dyDescent="0.25">
      <c r="A378" s="1" t="s">
        <v>895</v>
      </c>
      <c r="B378" s="1">
        <v>100</v>
      </c>
      <c r="C378" s="1">
        <v>38</v>
      </c>
      <c r="D378" s="1">
        <v>10.92</v>
      </c>
      <c r="E378" s="1">
        <v>0.4</v>
      </c>
      <c r="F378" s="1">
        <v>0.02</v>
      </c>
      <c r="G378" s="1">
        <v>8.4</v>
      </c>
      <c r="H378" s="1">
        <v>27</v>
      </c>
      <c r="I378" s="1">
        <v>0</v>
      </c>
      <c r="J378" s="1">
        <v>0.01</v>
      </c>
      <c r="K378" s="1">
        <v>0</v>
      </c>
      <c r="L378" s="1">
        <v>2017</v>
      </c>
    </row>
    <row r="379" spans="1:12" x14ac:dyDescent="0.25">
      <c r="A379" s="1" t="s">
        <v>896</v>
      </c>
      <c r="B379" s="1">
        <v>100</v>
      </c>
      <c r="C379" s="1">
        <v>41</v>
      </c>
      <c r="D379" s="1">
        <v>9.9</v>
      </c>
      <c r="E379" s="1">
        <v>1.9</v>
      </c>
      <c r="F379" s="1">
        <v>0.1</v>
      </c>
      <c r="G379" s="1">
        <v>5.2</v>
      </c>
      <c r="H379" s="1">
        <v>19</v>
      </c>
      <c r="I379" s="1">
        <v>0</v>
      </c>
      <c r="J379" s="1">
        <v>-0.02</v>
      </c>
      <c r="K379" s="1">
        <v>0</v>
      </c>
      <c r="L379" s="1">
        <v>2017</v>
      </c>
    </row>
    <row r="380" spans="1:12" x14ac:dyDescent="0.25">
      <c r="A380" s="1" t="s">
        <v>897</v>
      </c>
      <c r="B380" s="1">
        <v>100</v>
      </c>
      <c r="C380" s="1">
        <v>20</v>
      </c>
      <c r="D380" s="1">
        <v>4.4000000000000004</v>
      </c>
      <c r="E380" s="1">
        <v>0.9</v>
      </c>
      <c r="F380" s="1">
        <v>0.2</v>
      </c>
      <c r="G380" s="1">
        <v>3.6</v>
      </c>
      <c r="H380" s="1">
        <v>4</v>
      </c>
      <c r="I380" s="1">
        <v>0</v>
      </c>
      <c r="J380" s="1">
        <v>-0.03</v>
      </c>
      <c r="K380" s="1">
        <v>0</v>
      </c>
      <c r="L380" s="1">
        <v>2017</v>
      </c>
    </row>
    <row r="381" spans="1:12" x14ac:dyDescent="0.25">
      <c r="A381" s="1" t="s">
        <v>898</v>
      </c>
      <c r="B381" s="1">
        <v>100</v>
      </c>
      <c r="C381" s="1">
        <v>14</v>
      </c>
      <c r="D381" s="1">
        <v>4.0599999999999996</v>
      </c>
      <c r="E381" s="1">
        <v>0.7</v>
      </c>
      <c r="F381" s="1">
        <v>0.14000000000000001</v>
      </c>
      <c r="G381" s="1">
        <v>2.08</v>
      </c>
      <c r="H381" s="1">
        <v>2</v>
      </c>
      <c r="I381" s="1">
        <v>0</v>
      </c>
      <c r="J381" s="1">
        <v>0.03</v>
      </c>
      <c r="K381" s="1">
        <v>0</v>
      </c>
      <c r="L381" s="1">
        <v>2017</v>
      </c>
    </row>
    <row r="382" spans="1:12" x14ac:dyDescent="0.25">
      <c r="A382" s="1" t="s">
        <v>899</v>
      </c>
      <c r="B382" s="1">
        <v>100</v>
      </c>
      <c r="C382" s="1">
        <v>19</v>
      </c>
      <c r="D382" s="1">
        <v>6.02</v>
      </c>
      <c r="E382" s="1">
        <v>1</v>
      </c>
      <c r="F382" s="1">
        <v>0.13</v>
      </c>
      <c r="G382" s="1">
        <v>3.89</v>
      </c>
      <c r="H382" s="1">
        <v>5</v>
      </c>
      <c r="I382" s="1">
        <v>0</v>
      </c>
      <c r="J382" s="1">
        <v>0.04</v>
      </c>
      <c r="K382" s="1">
        <v>0</v>
      </c>
      <c r="L382" s="1">
        <v>2017</v>
      </c>
    </row>
    <row r="383" spans="1:12" x14ac:dyDescent="0.25">
      <c r="A383" s="1" t="s">
        <v>900</v>
      </c>
      <c r="B383" s="1">
        <v>100</v>
      </c>
      <c r="C383" s="1">
        <v>16</v>
      </c>
      <c r="D383" s="1">
        <v>4.26</v>
      </c>
      <c r="E383" s="1">
        <v>1.03</v>
      </c>
      <c r="F383" s="1">
        <v>0.18</v>
      </c>
      <c r="G383" s="1">
        <v>2.37</v>
      </c>
      <c r="H383" s="1">
        <v>2</v>
      </c>
      <c r="I383" s="1">
        <v>0</v>
      </c>
      <c r="J383" s="1">
        <v>0.04</v>
      </c>
      <c r="K383" s="1">
        <v>0</v>
      </c>
      <c r="L383" s="1">
        <v>2017</v>
      </c>
    </row>
    <row r="384" spans="1:12" x14ac:dyDescent="0.25">
      <c r="A384" s="1" t="s">
        <v>901</v>
      </c>
      <c r="B384" s="1">
        <v>100</v>
      </c>
      <c r="C384" s="1">
        <v>15</v>
      </c>
      <c r="D384" s="1">
        <v>5.22</v>
      </c>
      <c r="E384" s="1">
        <v>0.68</v>
      </c>
      <c r="F384" s="1">
        <v>0.04</v>
      </c>
      <c r="G384" s="1">
        <v>2.96</v>
      </c>
      <c r="H384" s="1">
        <v>2</v>
      </c>
      <c r="I384" s="1">
        <v>0</v>
      </c>
      <c r="J384" s="1">
        <v>0.02</v>
      </c>
      <c r="K384" s="1">
        <v>0</v>
      </c>
      <c r="L384" s="1">
        <v>2017</v>
      </c>
    </row>
    <row r="385" spans="1:12" x14ac:dyDescent="0.25">
      <c r="A385" s="1" t="s">
        <v>902</v>
      </c>
      <c r="B385" s="1">
        <v>100</v>
      </c>
      <c r="C385" s="1">
        <v>44</v>
      </c>
      <c r="D385" s="1">
        <v>8.5</v>
      </c>
      <c r="E385" s="1">
        <v>2</v>
      </c>
      <c r="F385" s="1">
        <v>0.2</v>
      </c>
      <c r="G385" s="1">
        <v>5.3</v>
      </c>
      <c r="H385" s="1">
        <v>240</v>
      </c>
      <c r="I385" s="1">
        <v>0</v>
      </c>
      <c r="J385" s="1">
        <v>-0.03</v>
      </c>
      <c r="K385" s="1">
        <v>0</v>
      </c>
      <c r="L385" s="1">
        <v>2017</v>
      </c>
    </row>
    <row r="386" spans="1:12" x14ac:dyDescent="0.25">
      <c r="A386" s="1" t="s">
        <v>903</v>
      </c>
      <c r="B386" s="1">
        <v>100</v>
      </c>
      <c r="C386" s="1">
        <v>38</v>
      </c>
      <c r="D386" s="1">
        <v>6.7</v>
      </c>
      <c r="E386" s="1">
        <v>4.7</v>
      </c>
      <c r="F386" s="1">
        <v>0.6</v>
      </c>
      <c r="G386" s="1"/>
      <c r="H386" s="1">
        <v>189</v>
      </c>
      <c r="I386" s="1"/>
      <c r="J386" s="1"/>
      <c r="K386" s="1">
        <v>0</v>
      </c>
      <c r="L386" s="1">
        <v>2017</v>
      </c>
    </row>
    <row r="387" spans="1:12" x14ac:dyDescent="0.25">
      <c r="A387" s="1" t="s">
        <v>904</v>
      </c>
      <c r="B387" s="1">
        <v>100</v>
      </c>
      <c r="C387" s="1">
        <v>22</v>
      </c>
      <c r="D387" s="1">
        <v>6.7</v>
      </c>
      <c r="E387" s="1">
        <v>1.2</v>
      </c>
      <c r="F387" s="1">
        <v>0.2</v>
      </c>
      <c r="G387" s="1"/>
      <c r="H387" s="1">
        <v>17</v>
      </c>
      <c r="I387" s="1"/>
      <c r="J387" s="1"/>
      <c r="K387" s="1">
        <v>0</v>
      </c>
      <c r="L387" s="1">
        <v>2017</v>
      </c>
    </row>
    <row r="388" spans="1:12" x14ac:dyDescent="0.25">
      <c r="A388" s="1" t="s">
        <v>905</v>
      </c>
      <c r="B388" s="1">
        <v>100</v>
      </c>
      <c r="C388" s="1">
        <v>21</v>
      </c>
      <c r="D388" s="1">
        <v>5.5</v>
      </c>
      <c r="E388" s="1">
        <v>1.8</v>
      </c>
      <c r="F388" s="1">
        <v>0.1</v>
      </c>
      <c r="G388" s="1"/>
      <c r="H388" s="1">
        <v>15</v>
      </c>
      <c r="I388" s="1"/>
      <c r="J388" s="1"/>
      <c r="K388" s="1">
        <v>0</v>
      </c>
      <c r="L388" s="1">
        <v>2017</v>
      </c>
    </row>
    <row r="389" spans="1:12" x14ac:dyDescent="0.25">
      <c r="A389" s="1" t="s">
        <v>906</v>
      </c>
      <c r="B389" s="1">
        <v>100</v>
      </c>
      <c r="C389" s="1">
        <v>32</v>
      </c>
      <c r="D389" s="1">
        <v>6.8</v>
      </c>
      <c r="E389" s="1">
        <v>3.2</v>
      </c>
      <c r="F389" s="1">
        <v>0.5</v>
      </c>
      <c r="G389" s="1"/>
      <c r="H389" s="1">
        <v>35</v>
      </c>
      <c r="I389" s="1"/>
      <c r="J389" s="1"/>
      <c r="K389" s="1">
        <v>0</v>
      </c>
      <c r="L389" s="1">
        <v>2017</v>
      </c>
    </row>
    <row r="390" spans="1:12" x14ac:dyDescent="0.25">
      <c r="A390" s="1" t="s">
        <v>907</v>
      </c>
      <c r="B390" s="1">
        <v>100</v>
      </c>
      <c r="C390" s="1">
        <v>12</v>
      </c>
      <c r="D390" s="1">
        <v>3</v>
      </c>
      <c r="E390" s="1">
        <v>1</v>
      </c>
      <c r="F390" s="1">
        <v>0.1</v>
      </c>
      <c r="G390" s="1"/>
      <c r="H390" s="1">
        <v>6</v>
      </c>
      <c r="I390" s="1"/>
      <c r="J390" s="1"/>
      <c r="K390" s="1">
        <v>0</v>
      </c>
      <c r="L390" s="1">
        <v>2017</v>
      </c>
    </row>
    <row r="391" spans="1:12" x14ac:dyDescent="0.25">
      <c r="A391" s="1" t="s">
        <v>908</v>
      </c>
      <c r="B391" s="1">
        <v>100</v>
      </c>
      <c r="C391" s="1">
        <v>23</v>
      </c>
      <c r="D391" s="1">
        <v>6.42</v>
      </c>
      <c r="E391" s="1">
        <v>1.71</v>
      </c>
      <c r="F391" s="1">
        <v>0.19</v>
      </c>
      <c r="G391" s="1">
        <v>1.8</v>
      </c>
      <c r="H391" s="1">
        <v>1</v>
      </c>
      <c r="I391" s="1">
        <v>0</v>
      </c>
      <c r="J391" s="1">
        <v>0.04</v>
      </c>
      <c r="K391" s="1">
        <v>0</v>
      </c>
      <c r="L391" s="1">
        <v>2017</v>
      </c>
    </row>
    <row r="392" spans="1:12" x14ac:dyDescent="0.25">
      <c r="A392" s="1" t="s">
        <v>909</v>
      </c>
      <c r="B392" s="1">
        <v>100</v>
      </c>
      <c r="C392" s="1">
        <v>17</v>
      </c>
      <c r="D392" s="1">
        <v>5.36</v>
      </c>
      <c r="E392" s="1">
        <v>0.9</v>
      </c>
      <c r="F392" s="1">
        <v>0.04</v>
      </c>
      <c r="G392" s="1">
        <v>1.35</v>
      </c>
      <c r="H392" s="1">
        <v>1</v>
      </c>
      <c r="I392" s="1">
        <v>0</v>
      </c>
      <c r="J392" s="1">
        <v>0.02</v>
      </c>
      <c r="K392" s="1">
        <v>0</v>
      </c>
      <c r="L392" s="1">
        <v>2017</v>
      </c>
    </row>
    <row r="393" spans="1:12" x14ac:dyDescent="0.25">
      <c r="A393" s="1" t="s">
        <v>910</v>
      </c>
      <c r="B393" s="1">
        <v>100</v>
      </c>
      <c r="C393" s="1">
        <v>11</v>
      </c>
      <c r="D393" s="1">
        <v>0.9</v>
      </c>
      <c r="E393" s="1">
        <v>2.2000000000000002</v>
      </c>
      <c r="F393" s="1">
        <v>0.1</v>
      </c>
      <c r="G393" s="1"/>
      <c r="H393" s="1">
        <v>36</v>
      </c>
      <c r="I393" s="1"/>
      <c r="J393" s="1"/>
      <c r="K393" s="1">
        <v>0</v>
      </c>
      <c r="L393" s="1">
        <v>2017</v>
      </c>
    </row>
    <row r="394" spans="1:12" x14ac:dyDescent="0.25">
      <c r="A394" s="1" t="s">
        <v>911</v>
      </c>
      <c r="B394" s="1">
        <v>100</v>
      </c>
      <c r="C394" s="1">
        <v>32</v>
      </c>
      <c r="D394" s="1">
        <v>5.6</v>
      </c>
      <c r="E394" s="1">
        <v>4.5999999999999996</v>
      </c>
      <c r="F394" s="1">
        <v>0.2</v>
      </c>
      <c r="G394" s="1"/>
      <c r="H394" s="1">
        <v>5</v>
      </c>
      <c r="I394" s="1"/>
      <c r="J394" s="1"/>
      <c r="K394" s="1">
        <v>0</v>
      </c>
      <c r="L394" s="1">
        <v>2017</v>
      </c>
    </row>
    <row r="395" spans="1:12" x14ac:dyDescent="0.25">
      <c r="A395" s="1" t="s">
        <v>912</v>
      </c>
      <c r="B395" s="1">
        <v>100</v>
      </c>
      <c r="C395" s="1">
        <v>214</v>
      </c>
      <c r="D395" s="1">
        <v>65.599999999999994</v>
      </c>
      <c r="E395" s="1">
        <v>11.8</v>
      </c>
      <c r="F395" s="1">
        <v>1.4</v>
      </c>
      <c r="G395" s="1"/>
      <c r="H395" s="1">
        <v>18</v>
      </c>
      <c r="I395" s="1"/>
      <c r="J395" s="1"/>
      <c r="K395" s="1">
        <v>0</v>
      </c>
      <c r="L395" s="1">
        <v>2017</v>
      </c>
    </row>
    <row r="396" spans="1:12" x14ac:dyDescent="0.25">
      <c r="A396" s="1" t="s">
        <v>913</v>
      </c>
      <c r="B396" s="1">
        <v>100</v>
      </c>
      <c r="C396" s="1">
        <v>219</v>
      </c>
      <c r="D396" s="1">
        <v>65.8</v>
      </c>
      <c r="E396" s="1">
        <v>14.8</v>
      </c>
      <c r="F396" s="1">
        <v>0.7</v>
      </c>
      <c r="G396" s="1"/>
      <c r="H396" s="1">
        <v>12</v>
      </c>
      <c r="I396" s="1"/>
      <c r="J396" s="1"/>
      <c r="K396" s="1">
        <v>0</v>
      </c>
      <c r="L396" s="1">
        <v>2017</v>
      </c>
    </row>
    <row r="397" spans="1:12" x14ac:dyDescent="0.25">
      <c r="A397" s="1" t="s">
        <v>914</v>
      </c>
      <c r="B397" s="1">
        <v>100</v>
      </c>
      <c r="C397" s="1">
        <v>12</v>
      </c>
      <c r="D397" s="1">
        <v>3.8</v>
      </c>
      <c r="E397" s="1">
        <v>0.5</v>
      </c>
      <c r="F397" s="1">
        <v>0.1</v>
      </c>
      <c r="G397" s="1"/>
      <c r="H397" s="1">
        <v>1</v>
      </c>
      <c r="I397" s="1"/>
      <c r="J397" s="1"/>
      <c r="K397" s="1">
        <v>0</v>
      </c>
      <c r="L397" s="1">
        <v>2017</v>
      </c>
    </row>
    <row r="398" spans="1:12" x14ac:dyDescent="0.25">
      <c r="A398" s="1" t="s">
        <v>915</v>
      </c>
      <c r="B398" s="1">
        <v>100</v>
      </c>
      <c r="C398" s="1">
        <v>14</v>
      </c>
      <c r="D398" s="1">
        <v>4.4000000000000004</v>
      </c>
      <c r="E398" s="1">
        <v>0.6</v>
      </c>
      <c r="F398" s="1">
        <v>0.1</v>
      </c>
      <c r="G398" s="1"/>
      <c r="H398" s="1">
        <v>1</v>
      </c>
      <c r="I398" s="1"/>
      <c r="J398" s="1"/>
      <c r="K398" s="1">
        <v>0</v>
      </c>
      <c r="L398" s="1">
        <v>2017</v>
      </c>
    </row>
    <row r="399" spans="1:12" x14ac:dyDescent="0.25">
      <c r="A399" s="1" t="s">
        <v>916</v>
      </c>
      <c r="B399" s="1">
        <v>100</v>
      </c>
      <c r="C399" s="1">
        <v>24</v>
      </c>
      <c r="D399" s="1">
        <v>6.9</v>
      </c>
      <c r="E399" s="1">
        <v>1.7</v>
      </c>
      <c r="F399" s="1">
        <v>0.1</v>
      </c>
      <c r="G399" s="1"/>
      <c r="H399" s="1">
        <v>0</v>
      </c>
      <c r="I399" s="1"/>
      <c r="J399" s="1"/>
      <c r="K399" s="1">
        <v>0</v>
      </c>
      <c r="L399" s="1">
        <v>2017</v>
      </c>
    </row>
    <row r="400" spans="1:12" x14ac:dyDescent="0.25">
      <c r="A400" s="1" t="s">
        <v>917</v>
      </c>
      <c r="B400" s="1">
        <v>100</v>
      </c>
      <c r="C400" s="1">
        <v>25</v>
      </c>
      <c r="D400" s="1">
        <v>8.6199999999999992</v>
      </c>
      <c r="E400" s="1">
        <v>1.08</v>
      </c>
      <c r="F400" s="1">
        <v>0.06</v>
      </c>
      <c r="G400" s="1">
        <v>4.51</v>
      </c>
      <c r="H400" s="1">
        <v>0</v>
      </c>
      <c r="I400" s="1">
        <v>0</v>
      </c>
      <c r="J400" s="1">
        <v>0.02</v>
      </c>
      <c r="K400" s="1">
        <v>0</v>
      </c>
      <c r="L400" s="1">
        <v>2017</v>
      </c>
    </row>
    <row r="401" spans="1:12" x14ac:dyDescent="0.25">
      <c r="A401" s="1" t="s">
        <v>918</v>
      </c>
      <c r="B401" s="1">
        <v>100</v>
      </c>
      <c r="C401" s="1">
        <v>24</v>
      </c>
      <c r="D401" s="1">
        <v>6.9</v>
      </c>
      <c r="E401" s="1">
        <v>1.7</v>
      </c>
      <c r="F401" s="1">
        <v>0.1</v>
      </c>
      <c r="G401" s="1"/>
      <c r="H401" s="1">
        <v>0</v>
      </c>
      <c r="I401" s="1"/>
      <c r="J401" s="1"/>
      <c r="K401" s="1">
        <v>0</v>
      </c>
      <c r="L401" s="1">
        <v>2017</v>
      </c>
    </row>
    <row r="402" spans="1:12" x14ac:dyDescent="0.25">
      <c r="A402" s="1" t="s">
        <v>919</v>
      </c>
      <c r="B402" s="1">
        <v>100</v>
      </c>
      <c r="C402" s="1">
        <v>43</v>
      </c>
      <c r="D402" s="1">
        <v>13.63</v>
      </c>
      <c r="E402" s="1">
        <v>1.19</v>
      </c>
      <c r="F402" s="1">
        <v>0.65</v>
      </c>
      <c r="G402" s="1">
        <v>4.74</v>
      </c>
      <c r="H402" s="1">
        <v>0</v>
      </c>
      <c r="I402" s="1">
        <v>0</v>
      </c>
      <c r="J402" s="1">
        <v>0.12</v>
      </c>
      <c r="K402" s="1">
        <v>0</v>
      </c>
      <c r="L402" s="1">
        <v>2017</v>
      </c>
    </row>
    <row r="403" spans="1:12" x14ac:dyDescent="0.25">
      <c r="A403" s="1" t="s">
        <v>920</v>
      </c>
      <c r="B403" s="1">
        <v>100</v>
      </c>
      <c r="C403" s="1">
        <v>39</v>
      </c>
      <c r="D403" s="1">
        <v>3.6</v>
      </c>
      <c r="E403" s="1">
        <v>4.5</v>
      </c>
      <c r="F403" s="1">
        <v>1.7</v>
      </c>
      <c r="G403" s="1"/>
      <c r="H403" s="1">
        <v>4</v>
      </c>
      <c r="I403" s="1"/>
      <c r="J403" s="1"/>
      <c r="K403" s="1">
        <v>0</v>
      </c>
      <c r="L403" s="1">
        <v>2017</v>
      </c>
    </row>
    <row r="404" spans="1:12" x14ac:dyDescent="0.25">
      <c r="A404" s="1" t="s">
        <v>921</v>
      </c>
      <c r="B404" s="1">
        <v>100</v>
      </c>
      <c r="C404" s="1">
        <v>16</v>
      </c>
      <c r="D404" s="1">
        <v>4.88</v>
      </c>
      <c r="E404" s="1">
        <v>1.05</v>
      </c>
      <c r="F404" s="1">
        <v>0.1</v>
      </c>
      <c r="G404" s="1">
        <v>2.08</v>
      </c>
      <c r="H404" s="1">
        <v>0</v>
      </c>
      <c r="I404" s="1">
        <v>0</v>
      </c>
      <c r="J404" s="1">
        <v>0.03</v>
      </c>
      <c r="K404" s="1">
        <v>0</v>
      </c>
      <c r="L404" s="1">
        <v>2017</v>
      </c>
    </row>
    <row r="405" spans="1:12" x14ac:dyDescent="0.25">
      <c r="A405" s="1" t="s">
        <v>922</v>
      </c>
      <c r="B405" s="1">
        <v>100</v>
      </c>
      <c r="C405" s="1">
        <v>17</v>
      </c>
      <c r="D405" s="1">
        <v>5.14</v>
      </c>
      <c r="E405" s="1">
        <v>1.07</v>
      </c>
      <c r="F405" s="1">
        <v>0.09</v>
      </c>
      <c r="G405" s="1">
        <v>2.4300000000000002</v>
      </c>
      <c r="H405" s="1">
        <v>0</v>
      </c>
      <c r="I405" s="1">
        <v>0</v>
      </c>
      <c r="J405" s="1">
        <v>0.03</v>
      </c>
      <c r="K405" s="1">
        <v>0</v>
      </c>
      <c r="L405" s="1">
        <v>2017</v>
      </c>
    </row>
    <row r="406" spans="1:12" x14ac:dyDescent="0.25">
      <c r="A406" s="1" t="s">
        <v>923</v>
      </c>
      <c r="B406" s="1">
        <v>100</v>
      </c>
      <c r="C406" s="1">
        <v>29</v>
      </c>
      <c r="D406" s="1">
        <v>6.14</v>
      </c>
      <c r="E406" s="1">
        <v>3.09</v>
      </c>
      <c r="F406" s="1">
        <v>0.34</v>
      </c>
      <c r="G406" s="1">
        <v>0.33</v>
      </c>
      <c r="H406" s="1">
        <v>2</v>
      </c>
      <c r="I406" s="1">
        <v>0</v>
      </c>
      <c r="J406" s="1">
        <v>7.0000000000000007E-2</v>
      </c>
      <c r="K406" s="1">
        <v>0</v>
      </c>
      <c r="L406" s="1">
        <v>2017</v>
      </c>
    </row>
    <row r="407" spans="1:12" x14ac:dyDescent="0.25">
      <c r="A407" s="1" t="s">
        <v>924</v>
      </c>
      <c r="B407" s="1">
        <v>100</v>
      </c>
      <c r="C407" s="1">
        <v>41</v>
      </c>
      <c r="D407" s="1">
        <v>8.43</v>
      </c>
      <c r="E407" s="1">
        <v>4.83</v>
      </c>
      <c r="F407" s="1">
        <v>0.38</v>
      </c>
      <c r="G407" s="1">
        <v>0.84</v>
      </c>
      <c r="H407" s="1">
        <v>0</v>
      </c>
      <c r="I407" s="1">
        <v>0</v>
      </c>
      <c r="J407" s="1">
        <v>0.08</v>
      </c>
      <c r="K407" s="1">
        <v>0</v>
      </c>
      <c r="L407" s="1">
        <v>2017</v>
      </c>
    </row>
    <row r="408" spans="1:12" x14ac:dyDescent="0.25">
      <c r="A408" s="1" t="s">
        <v>925</v>
      </c>
      <c r="B408" s="1">
        <v>100</v>
      </c>
      <c r="C408" s="1">
        <v>44</v>
      </c>
      <c r="D408" s="1">
        <v>9.19</v>
      </c>
      <c r="E408" s="1">
        <v>4.84</v>
      </c>
      <c r="F408" s="1">
        <v>0.49</v>
      </c>
      <c r="G408" s="1">
        <v>0.7</v>
      </c>
      <c r="H408" s="1">
        <v>3</v>
      </c>
      <c r="I408" s="1">
        <v>0</v>
      </c>
      <c r="J408" s="1">
        <v>0.09</v>
      </c>
      <c r="K408" s="1">
        <v>0</v>
      </c>
      <c r="L408" s="1">
        <v>2017</v>
      </c>
    </row>
    <row r="409" spans="1:12" x14ac:dyDescent="0.25">
      <c r="A409" s="1" t="s">
        <v>926</v>
      </c>
      <c r="B409" s="1">
        <v>100</v>
      </c>
      <c r="C409" s="1">
        <v>9</v>
      </c>
      <c r="D409" s="1">
        <v>2.4</v>
      </c>
      <c r="E409" s="1">
        <v>0.9</v>
      </c>
      <c r="F409" s="1">
        <v>0</v>
      </c>
      <c r="G409" s="1"/>
      <c r="H409" s="1">
        <v>2</v>
      </c>
      <c r="I409" s="1"/>
      <c r="J409" s="1"/>
      <c r="K409" s="1">
        <v>0</v>
      </c>
      <c r="L409" s="1">
        <v>2017</v>
      </c>
    </row>
    <row r="410" spans="1:12" x14ac:dyDescent="0.25">
      <c r="A410" s="1" t="s">
        <v>927</v>
      </c>
      <c r="B410" s="1">
        <v>100</v>
      </c>
      <c r="C410" s="1">
        <v>24</v>
      </c>
      <c r="D410" s="1">
        <v>7.7</v>
      </c>
      <c r="E410" s="1">
        <v>1.2</v>
      </c>
      <c r="F410" s="1">
        <v>0.1</v>
      </c>
      <c r="G410" s="1"/>
      <c r="H410" s="1">
        <v>6</v>
      </c>
      <c r="I410" s="1"/>
      <c r="J410" s="1"/>
      <c r="K410" s="1">
        <v>0</v>
      </c>
      <c r="L410" s="1">
        <v>2017</v>
      </c>
    </row>
    <row r="411" spans="1:12" x14ac:dyDescent="0.25">
      <c r="A411" s="1" t="s">
        <v>928</v>
      </c>
      <c r="B411" s="1">
        <v>70</v>
      </c>
      <c r="C411" s="1">
        <v>25.2</v>
      </c>
      <c r="D411" s="1">
        <v>5.04</v>
      </c>
      <c r="E411" s="1">
        <v>2.1</v>
      </c>
      <c r="F411" s="1">
        <v>0.28000000000000003</v>
      </c>
      <c r="G411" s="1">
        <v>0</v>
      </c>
      <c r="H411" s="1">
        <v>23.8</v>
      </c>
      <c r="I411" s="1">
        <v>0</v>
      </c>
      <c r="J411" s="1">
        <v>0</v>
      </c>
      <c r="K411" s="1">
        <v>0</v>
      </c>
      <c r="L411" s="1">
        <v>2011</v>
      </c>
    </row>
    <row r="412" spans="1:12" x14ac:dyDescent="0.25">
      <c r="A412" s="1" t="s">
        <v>929</v>
      </c>
      <c r="B412" s="1">
        <v>70</v>
      </c>
      <c r="C412" s="1">
        <v>14</v>
      </c>
      <c r="D412" s="1">
        <v>5.6</v>
      </c>
      <c r="E412" s="1">
        <v>7.0000000000000007E-2</v>
      </c>
      <c r="F412" s="1">
        <v>0.21</v>
      </c>
      <c r="G412" s="1">
        <v>0</v>
      </c>
      <c r="H412" s="1">
        <v>47.6</v>
      </c>
      <c r="I412" s="1">
        <v>0</v>
      </c>
      <c r="J412" s="1">
        <v>0</v>
      </c>
      <c r="K412" s="1">
        <v>0</v>
      </c>
      <c r="L412" s="1">
        <v>2006</v>
      </c>
    </row>
    <row r="413" spans="1:12" x14ac:dyDescent="0.25">
      <c r="A413" s="1" t="s">
        <v>930</v>
      </c>
      <c r="B413" s="1">
        <v>100</v>
      </c>
      <c r="C413" s="1">
        <v>284</v>
      </c>
      <c r="D413" s="1">
        <v>58.1</v>
      </c>
      <c r="E413" s="1">
        <v>19.899999999999999</v>
      </c>
      <c r="F413" s="1">
        <v>3.3</v>
      </c>
      <c r="G413" s="1">
        <v>0</v>
      </c>
      <c r="H413" s="1"/>
      <c r="I413" s="1">
        <v>0</v>
      </c>
      <c r="J413" s="1">
        <v>0</v>
      </c>
      <c r="K413" s="1">
        <v>0</v>
      </c>
      <c r="L413" s="1">
        <v>2011</v>
      </c>
    </row>
    <row r="414" spans="1:12" x14ac:dyDescent="0.25">
      <c r="A414" s="1" t="s">
        <v>931</v>
      </c>
      <c r="B414" s="1">
        <v>100</v>
      </c>
      <c r="C414" s="1">
        <v>64</v>
      </c>
      <c r="D414" s="1">
        <v>17.03</v>
      </c>
      <c r="E414" s="1">
        <v>4.03</v>
      </c>
      <c r="F414" s="1">
        <v>0.94</v>
      </c>
      <c r="G414" s="1">
        <v>2.0699999999999998</v>
      </c>
      <c r="H414" s="1">
        <v>2</v>
      </c>
      <c r="I414" s="1">
        <v>0</v>
      </c>
      <c r="J414" s="1">
        <v>0.16</v>
      </c>
      <c r="K414" s="1">
        <v>0</v>
      </c>
      <c r="L414" s="1">
        <v>2017</v>
      </c>
    </row>
    <row r="415" spans="1:12" x14ac:dyDescent="0.25">
      <c r="A415" s="1" t="s">
        <v>932</v>
      </c>
      <c r="B415" s="1">
        <v>100</v>
      </c>
      <c r="C415" s="1">
        <v>77</v>
      </c>
      <c r="D415" s="1">
        <v>21.59</v>
      </c>
      <c r="E415" s="1">
        <v>4.7699999999999996</v>
      </c>
      <c r="F415" s="1">
        <v>0.84</v>
      </c>
      <c r="G415" s="1">
        <v>3.32</v>
      </c>
      <c r="H415" s="1">
        <v>1</v>
      </c>
      <c r="I415" s="1">
        <v>0</v>
      </c>
      <c r="J415" s="1">
        <v>0.18</v>
      </c>
      <c r="K415" s="1">
        <v>0</v>
      </c>
      <c r="L415" s="1">
        <v>2017</v>
      </c>
    </row>
    <row r="416" spans="1:12" x14ac:dyDescent="0.25">
      <c r="A416" s="1" t="s">
        <v>933</v>
      </c>
      <c r="B416" s="1">
        <v>100</v>
      </c>
      <c r="C416" s="1">
        <v>33</v>
      </c>
      <c r="D416" s="1">
        <v>1.4</v>
      </c>
      <c r="E416" s="1">
        <v>1.4</v>
      </c>
      <c r="F416" s="1">
        <v>2.9</v>
      </c>
      <c r="G416" s="1">
        <v>0</v>
      </c>
      <c r="H416" s="1"/>
      <c r="I416" s="1">
        <v>0</v>
      </c>
      <c r="J416" s="1">
        <v>0</v>
      </c>
      <c r="K416" s="1">
        <v>0</v>
      </c>
      <c r="L416" s="1">
        <v>2011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7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934</v>
      </c>
      <c r="B2" s="1">
        <v>100</v>
      </c>
      <c r="C2" s="1">
        <v>177</v>
      </c>
      <c r="D2" s="1">
        <v>62.1</v>
      </c>
      <c r="E2" s="1">
        <v>20.100000000000001</v>
      </c>
      <c r="F2" s="1">
        <v>2.7</v>
      </c>
      <c r="G2" s="1"/>
      <c r="H2" s="1"/>
      <c r="I2" s="1"/>
      <c r="J2" s="1"/>
      <c r="K2" s="1">
        <v>0</v>
      </c>
      <c r="L2" s="1">
        <v>2017</v>
      </c>
    </row>
    <row r="3" spans="1:12" x14ac:dyDescent="0.25">
      <c r="A3" s="1" t="s">
        <v>935</v>
      </c>
      <c r="B3" s="1">
        <v>100</v>
      </c>
      <c r="C3" s="1">
        <v>13</v>
      </c>
      <c r="D3" s="1">
        <v>4.5</v>
      </c>
      <c r="E3" s="1">
        <v>1.8</v>
      </c>
      <c r="F3" s="1">
        <v>0.1</v>
      </c>
      <c r="G3" s="1"/>
      <c r="H3" s="1">
        <v>3</v>
      </c>
      <c r="I3" s="1"/>
      <c r="J3" s="1"/>
      <c r="K3" s="1">
        <v>0</v>
      </c>
      <c r="L3" s="1">
        <v>2017</v>
      </c>
    </row>
    <row r="4" spans="1:12" x14ac:dyDescent="0.25">
      <c r="A4" s="1" t="s">
        <v>936</v>
      </c>
      <c r="B4" s="1">
        <v>100</v>
      </c>
      <c r="C4" s="1">
        <v>182</v>
      </c>
      <c r="D4" s="1">
        <v>66.099999999999994</v>
      </c>
      <c r="E4" s="1">
        <v>23.6</v>
      </c>
      <c r="F4" s="1">
        <v>0.5</v>
      </c>
      <c r="G4" s="1"/>
      <c r="H4" s="1">
        <v>64</v>
      </c>
      <c r="I4" s="1"/>
      <c r="J4" s="1"/>
      <c r="K4" s="1">
        <v>0</v>
      </c>
      <c r="L4" s="1">
        <v>2017</v>
      </c>
    </row>
    <row r="5" spans="1:12" x14ac:dyDescent="0.25">
      <c r="A5" s="1" t="s">
        <v>937</v>
      </c>
      <c r="B5" s="1">
        <v>100</v>
      </c>
      <c r="C5" s="1">
        <v>16</v>
      </c>
      <c r="D5" s="1">
        <v>5.7</v>
      </c>
      <c r="E5" s="1">
        <v>2.4</v>
      </c>
      <c r="F5" s="1">
        <v>0</v>
      </c>
      <c r="G5" s="1"/>
      <c r="H5" s="1">
        <v>14</v>
      </c>
      <c r="I5" s="1"/>
      <c r="J5" s="1"/>
      <c r="K5" s="1">
        <v>0</v>
      </c>
      <c r="L5" s="1">
        <v>2017</v>
      </c>
    </row>
    <row r="6" spans="1:12" x14ac:dyDescent="0.25">
      <c r="A6" s="1" t="s">
        <v>938</v>
      </c>
      <c r="B6" s="1">
        <v>100</v>
      </c>
      <c r="C6" s="1">
        <v>179</v>
      </c>
      <c r="D6" s="1">
        <v>57.8</v>
      </c>
      <c r="E6" s="1">
        <v>24.5</v>
      </c>
      <c r="F6" s="1">
        <v>3.2</v>
      </c>
      <c r="G6" s="1"/>
      <c r="H6" s="1">
        <v>57</v>
      </c>
      <c r="I6" s="1"/>
      <c r="J6" s="1"/>
      <c r="K6" s="1">
        <v>0</v>
      </c>
      <c r="L6" s="1">
        <v>2017</v>
      </c>
    </row>
    <row r="7" spans="1:12" x14ac:dyDescent="0.25">
      <c r="A7" s="1" t="s">
        <v>939</v>
      </c>
      <c r="B7" s="1">
        <v>100</v>
      </c>
      <c r="C7" s="1">
        <v>17</v>
      </c>
      <c r="D7" s="1">
        <v>6.3</v>
      </c>
      <c r="E7" s="1">
        <v>1.6</v>
      </c>
      <c r="F7" s="1">
        <v>0.2</v>
      </c>
      <c r="G7" s="1"/>
      <c r="H7" s="1">
        <v>9</v>
      </c>
      <c r="I7" s="1"/>
      <c r="J7" s="1"/>
      <c r="K7" s="1">
        <v>0</v>
      </c>
      <c r="L7" s="1">
        <v>2017</v>
      </c>
    </row>
    <row r="8" spans="1:12" x14ac:dyDescent="0.25">
      <c r="A8" s="1" t="s">
        <v>940</v>
      </c>
      <c r="B8" s="1">
        <v>100</v>
      </c>
      <c r="C8" s="1">
        <v>16</v>
      </c>
      <c r="D8" s="1">
        <v>5.3</v>
      </c>
      <c r="E8" s="1">
        <v>2.5</v>
      </c>
      <c r="F8" s="1">
        <v>0.1</v>
      </c>
      <c r="G8" s="1"/>
      <c r="H8" s="1">
        <v>20</v>
      </c>
      <c r="I8" s="1"/>
      <c r="J8" s="1"/>
      <c r="K8" s="1">
        <v>0</v>
      </c>
      <c r="L8" s="1">
        <v>2017</v>
      </c>
    </row>
    <row r="9" spans="1:12" x14ac:dyDescent="0.25">
      <c r="A9" s="1" t="s">
        <v>941</v>
      </c>
      <c r="B9" s="1">
        <v>100</v>
      </c>
      <c r="C9" s="1">
        <v>23</v>
      </c>
      <c r="D9" s="1">
        <v>7.69</v>
      </c>
      <c r="E9" s="1">
        <v>3.28</v>
      </c>
      <c r="F9" s="1">
        <v>0.18</v>
      </c>
      <c r="G9" s="1">
        <v>0</v>
      </c>
      <c r="H9" s="1">
        <v>3</v>
      </c>
      <c r="I9" s="1">
        <v>0</v>
      </c>
      <c r="J9" s="1">
        <v>0.03</v>
      </c>
      <c r="K9" s="1">
        <v>0</v>
      </c>
      <c r="L9" s="1">
        <v>2017</v>
      </c>
    </row>
    <row r="10" spans="1:12" x14ac:dyDescent="0.25">
      <c r="A10" s="1" t="s">
        <v>942</v>
      </c>
      <c r="B10" s="1">
        <v>100</v>
      </c>
      <c r="C10" s="1">
        <v>24</v>
      </c>
      <c r="D10" s="1">
        <v>8.1</v>
      </c>
      <c r="E10" s="1">
        <v>4.0999999999999996</v>
      </c>
      <c r="F10" s="1">
        <v>0</v>
      </c>
      <c r="G10" s="1"/>
      <c r="H10" s="1">
        <v>11</v>
      </c>
      <c r="I10" s="1"/>
      <c r="J10" s="1"/>
      <c r="K10" s="1">
        <v>0</v>
      </c>
      <c r="L10" s="1">
        <v>2017</v>
      </c>
    </row>
    <row r="11" spans="1:12" x14ac:dyDescent="0.25">
      <c r="A11" s="1" t="s">
        <v>943</v>
      </c>
      <c r="B11" s="1">
        <v>100</v>
      </c>
      <c r="C11" s="1">
        <v>18</v>
      </c>
      <c r="D11" s="1">
        <v>6</v>
      </c>
      <c r="E11" s="1">
        <v>2.68</v>
      </c>
      <c r="F11" s="1">
        <v>0.08</v>
      </c>
      <c r="G11" s="1">
        <v>0.67</v>
      </c>
      <c r="H11" s="1">
        <v>1</v>
      </c>
      <c r="I11" s="1">
        <v>0</v>
      </c>
      <c r="J11" s="1">
        <v>0.03</v>
      </c>
      <c r="K11" s="1">
        <v>0</v>
      </c>
      <c r="L11" s="1">
        <v>2017</v>
      </c>
    </row>
    <row r="12" spans="1:12" x14ac:dyDescent="0.25">
      <c r="A12" s="1" t="s">
        <v>944</v>
      </c>
      <c r="B12" s="1">
        <v>100</v>
      </c>
      <c r="C12" s="1">
        <v>21</v>
      </c>
      <c r="D12" s="1">
        <v>6</v>
      </c>
      <c r="E12" s="1">
        <v>4.4000000000000004</v>
      </c>
      <c r="F12" s="1">
        <v>0.1</v>
      </c>
      <c r="G12" s="1"/>
      <c r="H12" s="1">
        <v>17</v>
      </c>
      <c r="I12" s="1"/>
      <c r="J12" s="1"/>
      <c r="K12" s="1">
        <v>0</v>
      </c>
      <c r="L12" s="1">
        <v>2017</v>
      </c>
    </row>
    <row r="13" spans="1:12" x14ac:dyDescent="0.25">
      <c r="A13" s="1" t="s">
        <v>945</v>
      </c>
      <c r="B13" s="1">
        <v>100</v>
      </c>
      <c r="C13" s="1">
        <v>20</v>
      </c>
      <c r="D13" s="1">
        <v>6.1</v>
      </c>
      <c r="E13" s="1">
        <v>3.9</v>
      </c>
      <c r="F13" s="1">
        <v>0</v>
      </c>
      <c r="G13" s="1"/>
      <c r="H13" s="1">
        <v>7</v>
      </c>
      <c r="I13" s="1"/>
      <c r="J13" s="1"/>
      <c r="K13" s="1">
        <v>0</v>
      </c>
      <c r="L13" s="1">
        <v>2017</v>
      </c>
    </row>
    <row r="14" spans="1:12" x14ac:dyDescent="0.25">
      <c r="A14" s="1" t="s">
        <v>946</v>
      </c>
      <c r="B14" s="1">
        <v>100</v>
      </c>
      <c r="C14" s="1">
        <v>16</v>
      </c>
      <c r="D14" s="1">
        <v>5.3</v>
      </c>
      <c r="E14" s="1">
        <v>2.6</v>
      </c>
      <c r="F14" s="1">
        <v>0</v>
      </c>
      <c r="G14" s="1"/>
      <c r="H14" s="1">
        <v>5</v>
      </c>
      <c r="I14" s="1"/>
      <c r="J14" s="1"/>
      <c r="K14" s="1">
        <v>0</v>
      </c>
      <c r="L14" s="1">
        <v>2017</v>
      </c>
    </row>
    <row r="15" spans="1:12" x14ac:dyDescent="0.25">
      <c r="A15" s="1" t="s">
        <v>947</v>
      </c>
      <c r="B15" s="1">
        <v>100</v>
      </c>
      <c r="C15" s="1">
        <v>18</v>
      </c>
      <c r="D15" s="1">
        <v>5.2</v>
      </c>
      <c r="E15" s="1">
        <v>3.9</v>
      </c>
      <c r="F15" s="1">
        <v>0</v>
      </c>
      <c r="G15" s="1"/>
      <c r="H15" s="1">
        <v>9</v>
      </c>
      <c r="I15" s="1"/>
      <c r="J15" s="1"/>
      <c r="K15" s="1">
        <v>0</v>
      </c>
      <c r="L15" s="1">
        <v>2017</v>
      </c>
    </row>
    <row r="16" spans="1:12" x14ac:dyDescent="0.25">
      <c r="A16" s="1" t="s">
        <v>948</v>
      </c>
      <c r="B16" s="1">
        <v>100</v>
      </c>
      <c r="C16" s="1">
        <v>17</v>
      </c>
      <c r="D16" s="1">
        <v>5.9</v>
      </c>
      <c r="E16" s="1">
        <v>2.2000000000000002</v>
      </c>
      <c r="F16" s="1">
        <v>0.1</v>
      </c>
      <c r="G16" s="1"/>
      <c r="H16" s="1">
        <v>12</v>
      </c>
      <c r="I16" s="1"/>
      <c r="J16" s="1"/>
      <c r="K16" s="1">
        <v>0</v>
      </c>
      <c r="L16" s="1">
        <v>2017</v>
      </c>
    </row>
    <row r="17" spans="1:12" x14ac:dyDescent="0.25">
      <c r="A17" s="1" t="s">
        <v>949</v>
      </c>
      <c r="B17" s="1">
        <v>100</v>
      </c>
      <c r="C17" s="1">
        <v>23</v>
      </c>
      <c r="D17" s="1">
        <v>8.9</v>
      </c>
      <c r="E17" s="1">
        <v>2.2999999999999998</v>
      </c>
      <c r="F17" s="1">
        <v>0.1</v>
      </c>
      <c r="G17" s="1"/>
      <c r="H17" s="1"/>
      <c r="I17" s="1"/>
      <c r="J17" s="1"/>
      <c r="K17" s="1">
        <v>0</v>
      </c>
      <c r="L17" s="1">
        <v>2017</v>
      </c>
    </row>
    <row r="18" spans="1:12" x14ac:dyDescent="0.25">
      <c r="A18" s="1" t="s">
        <v>950</v>
      </c>
      <c r="B18" s="1">
        <v>100</v>
      </c>
      <c r="C18" s="1">
        <v>13</v>
      </c>
      <c r="D18" s="1">
        <v>5.2</v>
      </c>
      <c r="E18" s="1">
        <v>0.6</v>
      </c>
      <c r="F18" s="1">
        <v>0.2</v>
      </c>
      <c r="G18" s="1">
        <v>0</v>
      </c>
      <c r="H18" s="1">
        <v>9</v>
      </c>
      <c r="I18" s="1">
        <v>0</v>
      </c>
      <c r="J18" s="1">
        <v>-0.03</v>
      </c>
      <c r="K18" s="1">
        <v>0</v>
      </c>
      <c r="L18" s="1">
        <v>2017</v>
      </c>
    </row>
    <row r="19" spans="1:12" x14ac:dyDescent="0.25">
      <c r="A19" s="1" t="s">
        <v>951</v>
      </c>
      <c r="B19" s="1">
        <v>100</v>
      </c>
      <c r="C19" s="1">
        <v>167</v>
      </c>
      <c r="D19" s="1">
        <v>71.11</v>
      </c>
      <c r="E19" s="1">
        <v>10.28</v>
      </c>
      <c r="F19" s="1">
        <v>0.96</v>
      </c>
      <c r="G19" s="1">
        <v>0.26</v>
      </c>
      <c r="H19" s="1">
        <v>63</v>
      </c>
      <c r="I19" s="1">
        <v>0</v>
      </c>
      <c r="J19" s="1">
        <v>0.11</v>
      </c>
      <c r="K19" s="1">
        <v>0</v>
      </c>
      <c r="L19" s="1">
        <v>2017</v>
      </c>
    </row>
    <row r="20" spans="1:12" x14ac:dyDescent="0.25">
      <c r="A20" s="1" t="s">
        <v>952</v>
      </c>
      <c r="B20" s="1">
        <v>100</v>
      </c>
      <c r="C20" s="1">
        <v>11</v>
      </c>
      <c r="D20" s="1">
        <v>4.8600000000000003</v>
      </c>
      <c r="E20" s="1">
        <v>0.57999999999999996</v>
      </c>
      <c r="F20" s="1">
        <v>0.08</v>
      </c>
      <c r="G20" s="1">
        <v>0.03</v>
      </c>
      <c r="H20" s="1">
        <v>7</v>
      </c>
      <c r="I20" s="1">
        <v>0</v>
      </c>
      <c r="J20" s="1">
        <v>0.01</v>
      </c>
      <c r="K20" s="1">
        <v>0</v>
      </c>
      <c r="L20" s="1">
        <v>2017</v>
      </c>
    </row>
    <row r="21" spans="1:12" x14ac:dyDescent="0.25">
      <c r="A21" s="1" t="s">
        <v>953</v>
      </c>
      <c r="B21" s="1">
        <v>100</v>
      </c>
      <c r="C21" s="1">
        <v>17</v>
      </c>
      <c r="D21" s="1">
        <v>3.5</v>
      </c>
      <c r="E21" s="1">
        <v>2.9</v>
      </c>
      <c r="F21" s="1">
        <v>0.9</v>
      </c>
      <c r="G21" s="1"/>
      <c r="H21" s="1"/>
      <c r="I21" s="1"/>
      <c r="J21" s="1"/>
      <c r="K21" s="1">
        <v>0</v>
      </c>
      <c r="L21" s="1">
        <v>2017</v>
      </c>
    </row>
    <row r="22" spans="1:12" x14ac:dyDescent="0.25">
      <c r="A22" s="1" t="s">
        <v>954</v>
      </c>
      <c r="B22" s="1">
        <v>100</v>
      </c>
      <c r="C22" s="1">
        <v>191</v>
      </c>
      <c r="D22" s="1">
        <v>61.6</v>
      </c>
      <c r="E22" s="1">
        <v>23.3</v>
      </c>
      <c r="F22" s="1">
        <v>4.7</v>
      </c>
      <c r="G22" s="1"/>
      <c r="H22" s="1"/>
      <c r="I22" s="1"/>
      <c r="J22" s="1"/>
      <c r="K22" s="1">
        <v>0</v>
      </c>
      <c r="L22" s="1">
        <v>2017</v>
      </c>
    </row>
    <row r="23" spans="1:12" x14ac:dyDescent="0.25">
      <c r="A23" s="1" t="s">
        <v>955</v>
      </c>
      <c r="B23" s="1">
        <v>100</v>
      </c>
      <c r="C23" s="1">
        <v>20</v>
      </c>
      <c r="D23" s="1">
        <v>5.5</v>
      </c>
      <c r="E23" s="1">
        <v>4.2</v>
      </c>
      <c r="F23" s="1">
        <v>0.1</v>
      </c>
      <c r="G23" s="1"/>
      <c r="H23" s="1">
        <v>7</v>
      </c>
      <c r="I23" s="1"/>
      <c r="J23" s="1"/>
      <c r="K23" s="1">
        <v>0</v>
      </c>
      <c r="L23" s="1">
        <v>2017</v>
      </c>
    </row>
    <row r="24" spans="1:12" x14ac:dyDescent="0.25">
      <c r="A24" s="1" t="s">
        <v>956</v>
      </c>
      <c r="B24" s="1">
        <v>100</v>
      </c>
      <c r="C24" s="1">
        <v>183</v>
      </c>
      <c r="D24" s="1">
        <v>71.099999999999994</v>
      </c>
      <c r="E24" s="1">
        <v>14.3</v>
      </c>
      <c r="F24" s="1">
        <v>2.7</v>
      </c>
      <c r="G24" s="1"/>
      <c r="H24" s="1"/>
      <c r="I24" s="1"/>
      <c r="J24" s="1"/>
      <c r="K24" s="1">
        <v>0</v>
      </c>
      <c r="L24" s="1">
        <v>2017</v>
      </c>
    </row>
    <row r="25" spans="1:12" x14ac:dyDescent="0.25">
      <c r="A25" s="1" t="s">
        <v>957</v>
      </c>
      <c r="B25" s="1">
        <v>100</v>
      </c>
      <c r="C25" s="1">
        <v>192</v>
      </c>
      <c r="D25" s="1">
        <v>58.6</v>
      </c>
      <c r="E25" s="1">
        <v>24.4</v>
      </c>
      <c r="F25" s="1">
        <v>5.7</v>
      </c>
      <c r="G25" s="1"/>
      <c r="H25" s="1">
        <v>5</v>
      </c>
      <c r="I25" s="1"/>
      <c r="J25" s="1"/>
      <c r="K25" s="1">
        <v>0</v>
      </c>
      <c r="L25" s="1">
        <v>2017</v>
      </c>
    </row>
    <row r="26" spans="1:12" x14ac:dyDescent="0.25">
      <c r="A26" s="1" t="s">
        <v>958</v>
      </c>
      <c r="B26" s="1">
        <v>100</v>
      </c>
      <c r="C26" s="1">
        <v>182</v>
      </c>
      <c r="D26" s="1">
        <v>76.599999999999994</v>
      </c>
      <c r="E26" s="1">
        <v>12.8</v>
      </c>
      <c r="F26" s="1">
        <v>0.6</v>
      </c>
      <c r="G26" s="1"/>
      <c r="H26" s="1">
        <v>3</v>
      </c>
      <c r="I26" s="1"/>
      <c r="J26" s="1"/>
      <c r="K26" s="1">
        <v>0</v>
      </c>
      <c r="L26" s="1">
        <v>2017</v>
      </c>
    </row>
    <row r="27" spans="1:12" x14ac:dyDescent="0.25">
      <c r="A27" s="1" t="s">
        <v>959</v>
      </c>
      <c r="B27" s="1">
        <v>100</v>
      </c>
      <c r="C27" s="1">
        <v>179</v>
      </c>
      <c r="D27" s="1">
        <v>84.58</v>
      </c>
      <c r="E27" s="1">
        <v>4.4000000000000004</v>
      </c>
      <c r="F27" s="1">
        <v>0.27</v>
      </c>
      <c r="G27" s="1">
        <v>0</v>
      </c>
      <c r="H27" s="1">
        <v>33</v>
      </c>
      <c r="I27" s="1">
        <v>0</v>
      </c>
      <c r="J27" s="1">
        <v>7.0000000000000007E-2</v>
      </c>
      <c r="K27" s="1">
        <v>0</v>
      </c>
      <c r="L27" s="1">
        <v>2017</v>
      </c>
    </row>
    <row r="28" spans="1:12" x14ac:dyDescent="0.25">
      <c r="A28" s="1" t="s">
        <v>960</v>
      </c>
      <c r="B28" s="1">
        <v>100</v>
      </c>
      <c r="C28" s="1">
        <v>165</v>
      </c>
      <c r="D28" s="1">
        <v>68.47</v>
      </c>
      <c r="E28" s="1">
        <v>11.75</v>
      </c>
      <c r="F28" s="1">
        <v>0.96</v>
      </c>
      <c r="G28" s="1">
        <v>0.33</v>
      </c>
      <c r="H28" s="1">
        <v>6</v>
      </c>
      <c r="I28" s="1">
        <v>0</v>
      </c>
      <c r="J28" s="1">
        <v>0.16</v>
      </c>
      <c r="K28" s="1">
        <v>0</v>
      </c>
      <c r="L28" s="1">
        <v>2017</v>
      </c>
    </row>
    <row r="29" spans="1:12" x14ac:dyDescent="0.25">
      <c r="A29" s="1" t="s">
        <v>961</v>
      </c>
      <c r="B29" s="1">
        <v>100</v>
      </c>
      <c r="C29" s="1">
        <v>17</v>
      </c>
      <c r="D29" s="1">
        <v>3.87</v>
      </c>
      <c r="E29" s="1">
        <v>3.75</v>
      </c>
      <c r="F29" s="1">
        <v>0.41</v>
      </c>
      <c r="G29" s="1">
        <v>0</v>
      </c>
      <c r="H29" s="1">
        <v>377</v>
      </c>
      <c r="I29" s="1">
        <v>0</v>
      </c>
      <c r="J29" s="1">
        <v>0.04</v>
      </c>
      <c r="K29" s="1">
        <v>0</v>
      </c>
      <c r="L29" s="1">
        <v>2017</v>
      </c>
    </row>
    <row r="30" spans="1:12" x14ac:dyDescent="0.25">
      <c r="A30" s="1" t="s">
        <v>962</v>
      </c>
      <c r="B30" s="1">
        <v>100</v>
      </c>
      <c r="C30" s="1">
        <v>21</v>
      </c>
      <c r="D30" s="1">
        <v>8.1199999999999992</v>
      </c>
      <c r="E30" s="1">
        <v>2.0499999999999998</v>
      </c>
      <c r="F30" s="1">
        <v>0.15</v>
      </c>
      <c r="G30" s="1">
        <v>0.31</v>
      </c>
      <c r="H30" s="1">
        <v>1</v>
      </c>
      <c r="I30" s="1">
        <v>0</v>
      </c>
      <c r="J30" s="1">
        <v>0.04</v>
      </c>
      <c r="K30" s="1">
        <v>0</v>
      </c>
      <c r="L30" s="1">
        <v>2017</v>
      </c>
    </row>
    <row r="31" spans="1:12" x14ac:dyDescent="0.25">
      <c r="A31" s="1" t="s">
        <v>963</v>
      </c>
      <c r="B31" s="1">
        <v>100</v>
      </c>
      <c r="C31" s="1">
        <v>179</v>
      </c>
      <c r="D31" s="1">
        <v>58.9</v>
      </c>
      <c r="E31" s="1">
        <v>19.899999999999999</v>
      </c>
      <c r="F31" s="1">
        <v>4.8</v>
      </c>
      <c r="G31" s="1"/>
      <c r="H31" s="1">
        <v>57</v>
      </c>
      <c r="I31" s="1"/>
      <c r="J31" s="1"/>
      <c r="K31" s="1">
        <v>0</v>
      </c>
      <c r="L31" s="1">
        <v>2017</v>
      </c>
    </row>
    <row r="32" spans="1:12" x14ac:dyDescent="0.25">
      <c r="A32" s="1" t="s">
        <v>964</v>
      </c>
      <c r="B32" s="1">
        <v>100</v>
      </c>
      <c r="C32" s="1">
        <v>20</v>
      </c>
      <c r="D32" s="1">
        <v>5.7</v>
      </c>
      <c r="E32" s="1">
        <v>2.8</v>
      </c>
      <c r="F32" s="1">
        <v>0.6</v>
      </c>
      <c r="G32" s="1"/>
      <c r="H32" s="1"/>
      <c r="I32" s="1"/>
      <c r="J32" s="1"/>
      <c r="K32" s="1">
        <v>0</v>
      </c>
      <c r="L32" s="1">
        <v>2017</v>
      </c>
    </row>
    <row r="33" spans="1:12" x14ac:dyDescent="0.25">
      <c r="A33" s="1" t="s">
        <v>965</v>
      </c>
      <c r="B33" s="1">
        <v>100</v>
      </c>
      <c r="C33" s="1">
        <v>20</v>
      </c>
      <c r="D33" s="1">
        <v>6.8</v>
      </c>
      <c r="E33" s="1">
        <v>2.9</v>
      </c>
      <c r="F33" s="1">
        <v>0.1</v>
      </c>
      <c r="G33" s="1"/>
      <c r="H33" s="1">
        <v>2</v>
      </c>
      <c r="I33" s="1"/>
      <c r="J33" s="1"/>
      <c r="K33" s="1">
        <v>0</v>
      </c>
      <c r="L33" s="1">
        <v>2017</v>
      </c>
    </row>
    <row r="34" spans="1:12" x14ac:dyDescent="0.25">
      <c r="A34" s="1" t="s">
        <v>966</v>
      </c>
      <c r="B34" s="1">
        <v>100</v>
      </c>
      <c r="C34" s="1">
        <v>16</v>
      </c>
      <c r="D34" s="1">
        <v>3.5</v>
      </c>
      <c r="E34" s="1">
        <v>4.2</v>
      </c>
      <c r="F34" s="1">
        <v>0.1</v>
      </c>
      <c r="G34" s="1"/>
      <c r="H34" s="1">
        <v>7</v>
      </c>
      <c r="I34" s="1"/>
      <c r="J34" s="1"/>
      <c r="K34" s="1">
        <v>0</v>
      </c>
      <c r="L34" s="1">
        <v>2017</v>
      </c>
    </row>
    <row r="35" spans="1:12" x14ac:dyDescent="0.25">
      <c r="A35" s="1" t="s">
        <v>967</v>
      </c>
      <c r="B35" s="1">
        <v>100</v>
      </c>
      <c r="C35" s="1">
        <v>176</v>
      </c>
      <c r="D35" s="1">
        <v>46.49</v>
      </c>
      <c r="E35" s="1">
        <v>33.39</v>
      </c>
      <c r="F35" s="1">
        <v>3.57</v>
      </c>
      <c r="G35" s="1">
        <v>1.93</v>
      </c>
      <c r="H35" s="1">
        <v>65</v>
      </c>
      <c r="I35" s="1">
        <v>0</v>
      </c>
      <c r="J35" s="1">
        <v>0.54</v>
      </c>
      <c r="K35" s="1">
        <v>0</v>
      </c>
      <c r="L35" s="1">
        <v>2017</v>
      </c>
    </row>
    <row r="36" spans="1:12" x14ac:dyDescent="0.25">
      <c r="A36" s="1" t="s">
        <v>968</v>
      </c>
      <c r="B36" s="1">
        <v>100</v>
      </c>
      <c r="C36" s="1">
        <v>17</v>
      </c>
      <c r="D36" s="1">
        <v>3.87</v>
      </c>
      <c r="E36" s="1">
        <v>3.75</v>
      </c>
      <c r="F36" s="1">
        <v>0.41</v>
      </c>
      <c r="G36" s="1">
        <v>0</v>
      </c>
      <c r="H36" s="1">
        <v>377</v>
      </c>
      <c r="I36" s="1">
        <v>0</v>
      </c>
      <c r="J36" s="1">
        <v>0.04</v>
      </c>
      <c r="K36" s="1">
        <v>0</v>
      </c>
      <c r="L36" s="1">
        <v>2017</v>
      </c>
    </row>
    <row r="37" spans="1:12" x14ac:dyDescent="0.25">
      <c r="A37" s="1" t="s">
        <v>969</v>
      </c>
      <c r="B37" s="1">
        <v>100</v>
      </c>
      <c r="C37" s="1">
        <v>15</v>
      </c>
      <c r="D37" s="1">
        <v>3.71</v>
      </c>
      <c r="E37" s="1">
        <v>3.56</v>
      </c>
      <c r="F37" s="1">
        <v>0.19</v>
      </c>
      <c r="G37" s="1">
        <v>1.34</v>
      </c>
      <c r="H37" s="1">
        <v>6</v>
      </c>
      <c r="I37" s="1">
        <v>0</v>
      </c>
      <c r="J37" s="1">
        <v>0.05</v>
      </c>
      <c r="K37" s="1">
        <v>0</v>
      </c>
      <c r="L37" s="1">
        <v>2017</v>
      </c>
    </row>
    <row r="38" spans="1:12" x14ac:dyDescent="0.25">
      <c r="A38" s="1" t="s">
        <v>970</v>
      </c>
      <c r="B38" s="1">
        <v>100</v>
      </c>
      <c r="C38" s="1">
        <v>187</v>
      </c>
      <c r="D38" s="1">
        <v>81.03</v>
      </c>
      <c r="E38" s="1">
        <v>9.41</v>
      </c>
      <c r="F38" s="1">
        <v>1.4</v>
      </c>
      <c r="G38" s="1">
        <v>0</v>
      </c>
      <c r="H38" s="1">
        <v>2</v>
      </c>
      <c r="I38" s="1">
        <v>0</v>
      </c>
      <c r="J38" s="1">
        <v>0.28000000000000003</v>
      </c>
      <c r="K38" s="1">
        <v>0</v>
      </c>
      <c r="L38" s="1">
        <v>2017</v>
      </c>
    </row>
    <row r="39" spans="1:12" x14ac:dyDescent="0.25">
      <c r="A39" s="1" t="s">
        <v>971</v>
      </c>
      <c r="B39" s="1">
        <v>100</v>
      </c>
      <c r="C39" s="1">
        <v>21</v>
      </c>
      <c r="D39" s="1">
        <v>6.4</v>
      </c>
      <c r="E39" s="1">
        <v>3.6</v>
      </c>
      <c r="F39" s="1">
        <v>0.3</v>
      </c>
      <c r="G39" s="1"/>
      <c r="H39" s="1">
        <v>3</v>
      </c>
      <c r="I39" s="1"/>
      <c r="J39" s="1"/>
      <c r="K39" s="1">
        <v>0</v>
      </c>
      <c r="L39" s="1">
        <v>2017</v>
      </c>
    </row>
    <row r="40" spans="1:12" x14ac:dyDescent="0.25">
      <c r="A40" s="1" t="s">
        <v>972</v>
      </c>
      <c r="B40" s="1">
        <v>100</v>
      </c>
      <c r="C40" s="1">
        <v>23</v>
      </c>
      <c r="D40" s="1">
        <v>6.6</v>
      </c>
      <c r="E40" s="1">
        <v>3.6</v>
      </c>
      <c r="F40" s="1">
        <v>0.5</v>
      </c>
      <c r="G40" s="1"/>
      <c r="H40" s="1"/>
      <c r="I40" s="1"/>
      <c r="J40" s="1"/>
      <c r="K40" s="1">
        <v>0</v>
      </c>
      <c r="L40" s="1">
        <v>2017</v>
      </c>
    </row>
    <row r="41" spans="1:12" x14ac:dyDescent="0.25">
      <c r="A41" s="1" t="s">
        <v>973</v>
      </c>
      <c r="B41" s="1">
        <v>100</v>
      </c>
      <c r="C41" s="1">
        <v>184</v>
      </c>
      <c r="D41" s="1">
        <v>73.400000000000006</v>
      </c>
      <c r="E41" s="1">
        <v>11.5</v>
      </c>
      <c r="F41" s="1">
        <v>3.1</v>
      </c>
      <c r="G41" s="1"/>
      <c r="H41" s="1"/>
      <c r="I41" s="1"/>
      <c r="J41" s="1"/>
      <c r="K41" s="1">
        <v>0</v>
      </c>
      <c r="L41" s="1">
        <v>2017</v>
      </c>
    </row>
    <row r="42" spans="1:12" x14ac:dyDescent="0.25">
      <c r="A42" s="1" t="s">
        <v>974</v>
      </c>
      <c r="B42" s="1">
        <v>100</v>
      </c>
      <c r="C42" s="1">
        <v>184</v>
      </c>
      <c r="D42" s="1">
        <v>61.4</v>
      </c>
      <c r="E42" s="1">
        <v>25.09</v>
      </c>
      <c r="F42" s="1">
        <v>2.5099999999999998</v>
      </c>
      <c r="G42" s="1"/>
      <c r="H42" s="1">
        <v>34</v>
      </c>
      <c r="I42" s="1">
        <v>0</v>
      </c>
      <c r="J42" s="1">
        <v>0.34</v>
      </c>
      <c r="K42" s="1">
        <v>0</v>
      </c>
      <c r="L42" s="1">
        <v>2017</v>
      </c>
    </row>
    <row r="43" spans="1:12" x14ac:dyDescent="0.25">
      <c r="A43" s="1" t="s">
        <v>975</v>
      </c>
      <c r="B43" s="1">
        <v>100</v>
      </c>
      <c r="C43" s="1">
        <v>19</v>
      </c>
      <c r="D43" s="1">
        <v>6.24</v>
      </c>
      <c r="E43" s="1">
        <v>2.93</v>
      </c>
      <c r="F43" s="1">
        <v>0.18</v>
      </c>
      <c r="G43" s="1">
        <v>0</v>
      </c>
      <c r="H43" s="1">
        <v>5</v>
      </c>
      <c r="I43" s="1">
        <v>0</v>
      </c>
      <c r="J43" s="1">
        <v>0.03</v>
      </c>
      <c r="K43" s="1">
        <v>0</v>
      </c>
      <c r="L43" s="1">
        <v>2017</v>
      </c>
    </row>
    <row r="44" spans="1:12" x14ac:dyDescent="0.25">
      <c r="A44" s="1" t="s">
        <v>976</v>
      </c>
      <c r="B44" s="1">
        <v>100</v>
      </c>
      <c r="C44" s="1">
        <v>21</v>
      </c>
      <c r="D44" s="1">
        <v>7.05</v>
      </c>
      <c r="E44" s="1">
        <v>3.09</v>
      </c>
      <c r="F44" s="1">
        <v>0.16</v>
      </c>
      <c r="G44" s="1">
        <v>0</v>
      </c>
      <c r="H44" s="1">
        <v>6</v>
      </c>
      <c r="I44" s="1">
        <v>0</v>
      </c>
      <c r="J44" s="1">
        <v>0.04</v>
      </c>
      <c r="K44" s="1">
        <v>0</v>
      </c>
      <c r="L44" s="1">
        <v>2017</v>
      </c>
    </row>
    <row r="45" spans="1:12" x14ac:dyDescent="0.25">
      <c r="A45" s="1" t="s">
        <v>977</v>
      </c>
      <c r="B45" s="1">
        <v>100</v>
      </c>
      <c r="C45" s="1">
        <v>18</v>
      </c>
      <c r="D45" s="1">
        <v>4.9000000000000004</v>
      </c>
      <c r="E45" s="1">
        <v>4</v>
      </c>
      <c r="F45" s="1">
        <v>0</v>
      </c>
      <c r="G45" s="1"/>
      <c r="H45" s="1">
        <v>5</v>
      </c>
      <c r="I45" s="1"/>
      <c r="J45" s="1"/>
      <c r="K45" s="1">
        <v>0</v>
      </c>
      <c r="L45" s="1">
        <v>2017</v>
      </c>
    </row>
    <row r="46" spans="1:12" x14ac:dyDescent="0.25">
      <c r="A46" s="1" t="s">
        <v>978</v>
      </c>
      <c r="B46" s="1">
        <v>100</v>
      </c>
      <c r="C46" s="1">
        <v>18</v>
      </c>
      <c r="D46" s="1">
        <v>6.9</v>
      </c>
      <c r="E46" s="1">
        <v>2</v>
      </c>
      <c r="F46" s="1">
        <v>0</v>
      </c>
      <c r="G46" s="1"/>
      <c r="H46" s="1">
        <v>13</v>
      </c>
      <c r="I46" s="1"/>
      <c r="J46" s="1"/>
      <c r="K46" s="1">
        <v>0</v>
      </c>
      <c r="L46" s="1">
        <v>2017</v>
      </c>
    </row>
    <row r="47" spans="1:12" x14ac:dyDescent="0.25">
      <c r="A47" s="1" t="s">
        <v>979</v>
      </c>
      <c r="B47" s="1">
        <v>100</v>
      </c>
      <c r="C47" s="1">
        <v>22</v>
      </c>
      <c r="D47" s="1">
        <v>8.4</v>
      </c>
      <c r="E47" s="1">
        <v>2.6</v>
      </c>
      <c r="F47" s="1">
        <v>0.1</v>
      </c>
      <c r="G47" s="1"/>
      <c r="H47" s="1">
        <v>14</v>
      </c>
      <c r="I47" s="1"/>
      <c r="J47" s="1"/>
      <c r="K47" s="1">
        <v>0</v>
      </c>
      <c r="L47" s="1">
        <v>2017</v>
      </c>
    </row>
    <row r="48" spans="1:12" x14ac:dyDescent="0.25">
      <c r="A48" s="1" t="s">
        <v>980</v>
      </c>
      <c r="B48" s="1">
        <v>100</v>
      </c>
      <c r="C48" s="1">
        <v>18</v>
      </c>
      <c r="D48" s="1">
        <v>6.29</v>
      </c>
      <c r="E48" s="1">
        <v>2.4</v>
      </c>
      <c r="F48" s="1">
        <v>0.24</v>
      </c>
      <c r="G48" s="1">
        <v>0.52</v>
      </c>
      <c r="H48" s="1">
        <v>1</v>
      </c>
      <c r="I48" s="1">
        <v>0</v>
      </c>
      <c r="J48" s="1">
        <v>0.05</v>
      </c>
      <c r="K48" s="1">
        <v>0</v>
      </c>
      <c r="L48" s="1">
        <v>2017</v>
      </c>
    </row>
    <row r="49" spans="1:12" x14ac:dyDescent="0.25">
      <c r="A49" s="1" t="s">
        <v>981</v>
      </c>
      <c r="B49" s="1">
        <v>100</v>
      </c>
      <c r="C49" s="1">
        <v>20</v>
      </c>
      <c r="D49" s="1">
        <v>7.54</v>
      </c>
      <c r="E49" s="1">
        <v>2.2000000000000002</v>
      </c>
      <c r="F49" s="1">
        <v>0.22</v>
      </c>
      <c r="G49" s="1">
        <v>1.01</v>
      </c>
      <c r="H49" s="1">
        <v>2</v>
      </c>
      <c r="I49" s="1">
        <v>0</v>
      </c>
      <c r="J49" s="1">
        <v>0.03</v>
      </c>
      <c r="K49" s="1">
        <v>0</v>
      </c>
      <c r="L49" s="1">
        <v>2017</v>
      </c>
    </row>
    <row r="50" spans="1:12" x14ac:dyDescent="0.25">
      <c r="A50" s="1" t="s">
        <v>982</v>
      </c>
      <c r="B50" s="1">
        <v>100</v>
      </c>
      <c r="C50" s="1">
        <v>16</v>
      </c>
      <c r="D50" s="1">
        <v>4.5999999999999996</v>
      </c>
      <c r="E50" s="1">
        <v>3.3</v>
      </c>
      <c r="F50" s="1">
        <v>0.1</v>
      </c>
      <c r="G50" s="1"/>
      <c r="H50" s="1">
        <v>10</v>
      </c>
      <c r="I50" s="1"/>
      <c r="J50" s="1"/>
      <c r="K50" s="1">
        <v>0</v>
      </c>
      <c r="L50" s="1">
        <v>2017</v>
      </c>
    </row>
    <row r="51" spans="1:12" x14ac:dyDescent="0.25">
      <c r="A51" s="1" t="s">
        <v>983</v>
      </c>
      <c r="B51" s="1">
        <v>100</v>
      </c>
      <c r="C51" s="1">
        <v>186</v>
      </c>
      <c r="D51" s="1">
        <v>68.25</v>
      </c>
      <c r="E51" s="1">
        <v>18.84</v>
      </c>
      <c r="F51" s="1">
        <v>2.54</v>
      </c>
      <c r="G51" s="1">
        <v>4.6100000000000003</v>
      </c>
      <c r="H51" s="1">
        <v>20</v>
      </c>
      <c r="I51" s="1">
        <v>0</v>
      </c>
      <c r="J51" s="1">
        <v>0.35</v>
      </c>
      <c r="K51" s="1">
        <v>0</v>
      </c>
      <c r="L51" s="1">
        <v>2017</v>
      </c>
    </row>
    <row r="52" spans="1:12" x14ac:dyDescent="0.25">
      <c r="A52" s="1" t="s">
        <v>984</v>
      </c>
      <c r="B52" s="1">
        <v>100</v>
      </c>
      <c r="C52" s="1">
        <v>35</v>
      </c>
      <c r="D52" s="1">
        <v>13</v>
      </c>
      <c r="E52" s="1">
        <v>3</v>
      </c>
      <c r="F52" s="1">
        <v>0.7</v>
      </c>
      <c r="G52" s="1"/>
      <c r="H52" s="1">
        <v>6</v>
      </c>
      <c r="I52" s="1"/>
      <c r="J52" s="1"/>
      <c r="K52" s="1">
        <v>0</v>
      </c>
      <c r="L52" s="1">
        <v>2017</v>
      </c>
    </row>
    <row r="53" spans="1:12" x14ac:dyDescent="0.25">
      <c r="A53" s="1" t="s">
        <v>985</v>
      </c>
      <c r="B53" s="1">
        <v>100</v>
      </c>
      <c r="C53" s="1">
        <v>18</v>
      </c>
      <c r="D53" s="1">
        <v>6.3</v>
      </c>
      <c r="E53" s="1">
        <v>2.4</v>
      </c>
      <c r="F53" s="1">
        <v>0.2</v>
      </c>
      <c r="G53" s="1"/>
      <c r="H53" s="1">
        <v>5</v>
      </c>
      <c r="I53" s="1"/>
      <c r="J53" s="1"/>
      <c r="K53" s="1">
        <v>0</v>
      </c>
      <c r="L53" s="1">
        <v>2017</v>
      </c>
    </row>
    <row r="54" spans="1:12" x14ac:dyDescent="0.25">
      <c r="A54" s="1" t="s">
        <v>986</v>
      </c>
      <c r="B54" s="1">
        <v>100</v>
      </c>
      <c r="C54" s="1">
        <v>178</v>
      </c>
      <c r="D54" s="1">
        <v>63.7</v>
      </c>
      <c r="E54" s="1">
        <v>18.100000000000001</v>
      </c>
      <c r="F54" s="1">
        <v>3.1</v>
      </c>
      <c r="G54" s="1"/>
      <c r="H54" s="1">
        <v>25</v>
      </c>
      <c r="I54" s="1"/>
      <c r="J54" s="1"/>
      <c r="K54" s="1">
        <v>0</v>
      </c>
      <c r="L54" s="1">
        <v>2017</v>
      </c>
    </row>
    <row r="55" spans="1:12" x14ac:dyDescent="0.25">
      <c r="A55" s="1" t="s">
        <v>987</v>
      </c>
      <c r="B55" s="1">
        <v>100</v>
      </c>
      <c r="C55" s="1">
        <v>18</v>
      </c>
      <c r="D55" s="1">
        <v>6.1</v>
      </c>
      <c r="E55" s="1">
        <v>2</v>
      </c>
      <c r="F55" s="1">
        <v>0.3</v>
      </c>
      <c r="G55" s="1"/>
      <c r="H55" s="1">
        <v>5</v>
      </c>
      <c r="I55" s="1"/>
      <c r="J55" s="1"/>
      <c r="K55" s="1">
        <v>0</v>
      </c>
      <c r="L55" s="1">
        <v>2017</v>
      </c>
    </row>
    <row r="56" spans="1:12" x14ac:dyDescent="0.25">
      <c r="A56" s="1" t="s">
        <v>988</v>
      </c>
      <c r="B56" s="1">
        <v>100</v>
      </c>
      <c r="C56" s="1">
        <v>15</v>
      </c>
      <c r="D56" s="1">
        <v>4.5999999999999996</v>
      </c>
      <c r="E56" s="1">
        <v>2.7</v>
      </c>
      <c r="F56" s="1">
        <v>0.1</v>
      </c>
      <c r="G56" s="1"/>
      <c r="H56" s="1">
        <v>4</v>
      </c>
      <c r="I56" s="1"/>
      <c r="J56" s="1"/>
      <c r="K56" s="1">
        <v>0</v>
      </c>
      <c r="L56" s="1">
        <v>2017</v>
      </c>
    </row>
    <row r="57" spans="1:12" x14ac:dyDescent="0.25">
      <c r="A57" s="1" t="s">
        <v>989</v>
      </c>
      <c r="B57" s="1">
        <v>100</v>
      </c>
      <c r="C57" s="1">
        <v>19</v>
      </c>
      <c r="D57" s="1">
        <v>5.7</v>
      </c>
      <c r="E57" s="1">
        <v>3.5</v>
      </c>
      <c r="F57" s="1">
        <v>0.2</v>
      </c>
      <c r="G57" s="1"/>
      <c r="H57" s="1">
        <v>15</v>
      </c>
      <c r="I57" s="1"/>
      <c r="J57" s="1"/>
      <c r="K57" s="1">
        <v>0</v>
      </c>
      <c r="L57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8"/>
  <sheetViews>
    <sheetView workbookViewId="0">
      <selection activeCell="G201" sqref="G201"/>
    </sheetView>
  </sheetViews>
  <sheetFormatPr defaultRowHeight="15" x14ac:dyDescent="0.25"/>
  <cols>
    <col min="1" max="1" width="27.285156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990</v>
      </c>
      <c r="B2" s="1">
        <v>100</v>
      </c>
      <c r="C2" s="1">
        <v>239</v>
      </c>
      <c r="D2" s="1">
        <v>68.61</v>
      </c>
      <c r="E2" s="1">
        <v>1.94</v>
      </c>
      <c r="F2" s="1">
        <v>0.16</v>
      </c>
      <c r="G2" s="1">
        <v>55.11</v>
      </c>
      <c r="H2" s="1">
        <v>3</v>
      </c>
      <c r="I2" s="1">
        <v>0</v>
      </c>
      <c r="J2" s="1">
        <v>0.04</v>
      </c>
      <c r="K2" s="1">
        <v>0</v>
      </c>
      <c r="L2" s="1">
        <v>2017</v>
      </c>
    </row>
    <row r="3" spans="1:12" x14ac:dyDescent="0.25">
      <c r="A3" s="1" t="s">
        <v>991</v>
      </c>
      <c r="B3" s="1">
        <v>100</v>
      </c>
      <c r="C3" s="1">
        <v>201</v>
      </c>
      <c r="D3" s="1">
        <v>57.45</v>
      </c>
      <c r="E3" s="1">
        <v>1.93</v>
      </c>
      <c r="F3" s="1">
        <v>0.08</v>
      </c>
      <c r="G3" s="1">
        <v>29.76</v>
      </c>
      <c r="H3" s="1">
        <v>1</v>
      </c>
      <c r="I3" s="1">
        <v>0</v>
      </c>
      <c r="J3" s="1">
        <v>0.03</v>
      </c>
      <c r="K3" s="1">
        <v>0</v>
      </c>
      <c r="L3" s="1">
        <v>2017</v>
      </c>
    </row>
    <row r="4" spans="1:12" x14ac:dyDescent="0.25">
      <c r="A4" s="1" t="s">
        <v>992</v>
      </c>
      <c r="B4" s="1">
        <v>100</v>
      </c>
      <c r="C4" s="1">
        <v>225</v>
      </c>
      <c r="D4" s="1">
        <v>55.7</v>
      </c>
      <c r="E4" s="1">
        <v>0.3</v>
      </c>
      <c r="F4" s="1">
        <v>0.1</v>
      </c>
      <c r="G4" s="1"/>
      <c r="H4" s="1">
        <v>13</v>
      </c>
      <c r="I4" s="1"/>
      <c r="J4" s="1"/>
      <c r="K4" s="1">
        <v>0</v>
      </c>
      <c r="L4" s="1">
        <v>2017</v>
      </c>
    </row>
    <row r="5" spans="1:12" x14ac:dyDescent="0.25">
      <c r="A5" s="1" t="s">
        <v>993</v>
      </c>
      <c r="B5" s="1">
        <v>100</v>
      </c>
      <c r="C5" s="1">
        <v>63</v>
      </c>
      <c r="D5" s="1">
        <v>16.899999999999999</v>
      </c>
      <c r="E5" s="1">
        <v>0.5</v>
      </c>
      <c r="F5" s="1">
        <v>0.1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2011</v>
      </c>
    </row>
    <row r="6" spans="1:12" x14ac:dyDescent="0.25">
      <c r="A6" s="1" t="s">
        <v>994</v>
      </c>
      <c r="B6" s="1">
        <v>100</v>
      </c>
      <c r="C6" s="1">
        <v>38</v>
      </c>
      <c r="D6" s="1">
        <v>11</v>
      </c>
      <c r="E6" s="1">
        <v>0.1</v>
      </c>
      <c r="F6" s="1">
        <v>0.1</v>
      </c>
      <c r="G6" s="1"/>
      <c r="H6" s="1">
        <v>6</v>
      </c>
      <c r="I6" s="1"/>
      <c r="J6" s="1"/>
      <c r="K6" s="1">
        <v>0</v>
      </c>
      <c r="L6" s="1">
        <v>2017</v>
      </c>
    </row>
    <row r="7" spans="1:12" x14ac:dyDescent="0.25">
      <c r="A7" s="1" t="s">
        <v>995</v>
      </c>
      <c r="B7" s="1">
        <v>100</v>
      </c>
      <c r="C7" s="1">
        <v>48</v>
      </c>
      <c r="D7" s="1">
        <v>13.66</v>
      </c>
      <c r="E7" s="1">
        <v>0.41</v>
      </c>
      <c r="F7" s="1">
        <v>0.04</v>
      </c>
      <c r="G7" s="1">
        <v>10.52</v>
      </c>
      <c r="H7" s="1">
        <v>0</v>
      </c>
      <c r="I7" s="1">
        <v>0</v>
      </c>
      <c r="J7" s="1">
        <v>0.01</v>
      </c>
      <c r="K7" s="1">
        <v>0</v>
      </c>
      <c r="L7" s="1">
        <v>2017</v>
      </c>
    </row>
    <row r="8" spans="1:12" x14ac:dyDescent="0.25">
      <c r="A8" s="1" t="s">
        <v>996</v>
      </c>
      <c r="B8" s="1">
        <v>100</v>
      </c>
      <c r="C8" s="1">
        <v>62</v>
      </c>
      <c r="D8" s="1">
        <v>18.36</v>
      </c>
      <c r="E8" s="1">
        <v>0</v>
      </c>
      <c r="F8" s="1">
        <v>0.04</v>
      </c>
      <c r="G8" s="1">
        <v>10.35</v>
      </c>
      <c r="H8" s="1">
        <v>0</v>
      </c>
      <c r="I8" s="1">
        <v>0</v>
      </c>
      <c r="J8" s="1">
        <v>0.02</v>
      </c>
      <c r="K8" s="1">
        <v>0</v>
      </c>
      <c r="L8" s="1">
        <v>2017</v>
      </c>
    </row>
    <row r="9" spans="1:12" x14ac:dyDescent="0.25">
      <c r="A9" s="1" t="s">
        <v>997</v>
      </c>
      <c r="B9" s="1">
        <v>100</v>
      </c>
      <c r="C9" s="1">
        <v>61</v>
      </c>
      <c r="D9" s="1">
        <v>17.760000000000002</v>
      </c>
      <c r="E9" s="1">
        <v>0.28999999999999998</v>
      </c>
      <c r="F9" s="1">
        <v>0.04</v>
      </c>
      <c r="G9" s="1">
        <v>12.32</v>
      </c>
      <c r="H9" s="1">
        <v>1</v>
      </c>
      <c r="I9" s="1">
        <v>0</v>
      </c>
      <c r="J9" s="1">
        <v>0.01</v>
      </c>
      <c r="K9" s="1">
        <v>0</v>
      </c>
      <c r="L9" s="1">
        <v>2017</v>
      </c>
    </row>
    <row r="10" spans="1:12" x14ac:dyDescent="0.25">
      <c r="A10" s="1" t="s">
        <v>998</v>
      </c>
      <c r="B10" s="1">
        <v>100</v>
      </c>
      <c r="C10" s="1">
        <v>51</v>
      </c>
      <c r="D10" s="1">
        <v>12.3</v>
      </c>
      <c r="E10" s="1">
        <v>0.1</v>
      </c>
      <c r="F10" s="1">
        <v>0.1</v>
      </c>
      <c r="G10" s="1">
        <v>9.9</v>
      </c>
      <c r="H10" s="1">
        <v>4</v>
      </c>
      <c r="I10" s="1">
        <v>0</v>
      </c>
      <c r="J10" s="1"/>
      <c r="K10" s="1">
        <v>0</v>
      </c>
      <c r="L10" s="1">
        <v>2017</v>
      </c>
    </row>
    <row r="11" spans="1:12" x14ac:dyDescent="0.25">
      <c r="A11" s="1" t="s">
        <v>999</v>
      </c>
      <c r="B11" s="1">
        <v>100</v>
      </c>
      <c r="C11" s="1">
        <v>51</v>
      </c>
      <c r="D11" s="1">
        <v>12.3</v>
      </c>
      <c r="E11" s="1">
        <v>0.1</v>
      </c>
      <c r="F11" s="1">
        <v>0.1</v>
      </c>
      <c r="G11" s="1"/>
      <c r="H11" s="1">
        <v>7</v>
      </c>
      <c r="I11" s="1">
        <v>0</v>
      </c>
      <c r="J11" s="1"/>
      <c r="K11" s="1">
        <v>0</v>
      </c>
      <c r="L11" s="1">
        <v>2017</v>
      </c>
    </row>
    <row r="12" spans="1:12" x14ac:dyDescent="0.25">
      <c r="A12" s="1" t="s">
        <v>1000</v>
      </c>
      <c r="B12" s="1">
        <v>100</v>
      </c>
      <c r="C12" s="1">
        <v>38</v>
      </c>
      <c r="D12" s="1">
        <v>9.9</v>
      </c>
      <c r="E12" s="1">
        <v>0.6</v>
      </c>
      <c r="F12" s="1">
        <v>0.1</v>
      </c>
      <c r="G12" s="1">
        <v>3.5</v>
      </c>
      <c r="H12" s="1">
        <v>3</v>
      </c>
      <c r="I12" s="1">
        <v>0</v>
      </c>
      <c r="J12" s="1"/>
      <c r="K12" s="1">
        <v>0</v>
      </c>
      <c r="L12" s="1">
        <v>2017</v>
      </c>
    </row>
    <row r="13" spans="1:12" x14ac:dyDescent="0.25">
      <c r="A13" s="1" t="s">
        <v>1001</v>
      </c>
      <c r="B13" s="1">
        <v>100</v>
      </c>
      <c r="C13" s="1">
        <v>309</v>
      </c>
      <c r="D13" s="1">
        <v>76.2</v>
      </c>
      <c r="E13" s="1">
        <v>1</v>
      </c>
      <c r="F13" s="1">
        <v>0</v>
      </c>
      <c r="G13" s="1"/>
      <c r="H13" s="1"/>
      <c r="I13" s="1"/>
      <c r="J13" s="1"/>
      <c r="K13" s="1">
        <v>0</v>
      </c>
      <c r="L13" s="1">
        <v>2017</v>
      </c>
    </row>
    <row r="14" spans="1:12" x14ac:dyDescent="0.25">
      <c r="A14" s="1" t="s">
        <v>1002</v>
      </c>
      <c r="B14" s="1">
        <v>100</v>
      </c>
      <c r="C14" s="1">
        <v>37</v>
      </c>
      <c r="D14" s="1">
        <v>10.4</v>
      </c>
      <c r="E14" s="1">
        <v>0.2</v>
      </c>
      <c r="F14" s="1">
        <v>0.1</v>
      </c>
      <c r="G14" s="1"/>
      <c r="H14" s="1">
        <v>13</v>
      </c>
      <c r="I14" s="1"/>
      <c r="J14" s="1"/>
      <c r="K14" s="1">
        <v>0</v>
      </c>
      <c r="L14" s="1">
        <v>2017</v>
      </c>
    </row>
    <row r="15" spans="1:12" x14ac:dyDescent="0.25">
      <c r="A15" s="1" t="s">
        <v>1003</v>
      </c>
      <c r="B15" s="1">
        <v>100</v>
      </c>
      <c r="C15" s="1">
        <v>41</v>
      </c>
      <c r="D15" s="1">
        <v>11.6</v>
      </c>
      <c r="E15" s="1">
        <v>0.3</v>
      </c>
      <c r="F15" s="1">
        <v>0.1</v>
      </c>
      <c r="G15" s="1"/>
      <c r="H15" s="1">
        <v>2</v>
      </c>
      <c r="I15" s="1"/>
      <c r="J15" s="1"/>
      <c r="K15" s="1">
        <v>0</v>
      </c>
      <c r="L15" s="1">
        <v>2017</v>
      </c>
    </row>
    <row r="16" spans="1:12" x14ac:dyDescent="0.25">
      <c r="A16" s="1" t="s">
        <v>1004</v>
      </c>
      <c r="B16" s="1">
        <v>100</v>
      </c>
      <c r="C16" s="1">
        <v>60</v>
      </c>
      <c r="D16" s="1">
        <v>16.2</v>
      </c>
      <c r="E16" s="1">
        <v>1.2</v>
      </c>
      <c r="F16" s="1">
        <v>0.2</v>
      </c>
      <c r="G16" s="1"/>
      <c r="H16" s="1">
        <v>3</v>
      </c>
      <c r="I16" s="1"/>
      <c r="J16" s="1"/>
      <c r="K16" s="1">
        <v>0</v>
      </c>
      <c r="L16" s="1">
        <v>2017</v>
      </c>
    </row>
    <row r="17" spans="1:12" x14ac:dyDescent="0.25">
      <c r="A17" s="1" t="s">
        <v>1005</v>
      </c>
      <c r="B17" s="1">
        <v>100</v>
      </c>
      <c r="C17" s="1">
        <v>34</v>
      </c>
      <c r="D17" s="1">
        <v>9.44</v>
      </c>
      <c r="E17" s="1">
        <v>0.63</v>
      </c>
      <c r="F17" s="1">
        <v>0.04</v>
      </c>
      <c r="G17" s="1">
        <v>5.07</v>
      </c>
      <c r="H17" s="1">
        <v>3</v>
      </c>
      <c r="I17" s="1">
        <v>0</v>
      </c>
      <c r="J17" s="1">
        <v>0.01</v>
      </c>
      <c r="K17" s="1">
        <v>0</v>
      </c>
      <c r="L17" s="1">
        <v>2017</v>
      </c>
    </row>
    <row r="18" spans="1:12" x14ac:dyDescent="0.25">
      <c r="A18" s="1" t="s">
        <v>1006</v>
      </c>
      <c r="B18" s="1">
        <v>100</v>
      </c>
      <c r="C18" s="1">
        <v>49</v>
      </c>
      <c r="D18" s="1">
        <v>13.31</v>
      </c>
      <c r="E18" s="1">
        <v>1.04</v>
      </c>
      <c r="F18" s="1">
        <v>0.08</v>
      </c>
      <c r="G18" s="1">
        <v>9.8000000000000007</v>
      </c>
      <c r="H18" s="1">
        <v>2</v>
      </c>
      <c r="I18" s="1">
        <v>0</v>
      </c>
      <c r="J18" s="1">
        <v>0.02</v>
      </c>
      <c r="K18" s="1">
        <v>0</v>
      </c>
      <c r="L18" s="1">
        <v>2017</v>
      </c>
    </row>
    <row r="19" spans="1:12" x14ac:dyDescent="0.25">
      <c r="A19" s="1" t="s">
        <v>1007</v>
      </c>
      <c r="B19" s="1">
        <v>200</v>
      </c>
      <c r="C19" s="1">
        <v>414</v>
      </c>
      <c r="D19" s="1">
        <v>102.4</v>
      </c>
      <c r="E19" s="1">
        <v>8.1999999999999993</v>
      </c>
      <c r="F19" s="1">
        <v>2.6</v>
      </c>
      <c r="G19" s="1">
        <v>0</v>
      </c>
      <c r="H19" s="1">
        <v>10</v>
      </c>
      <c r="I19" s="1">
        <v>0</v>
      </c>
      <c r="J19" s="1">
        <v>0</v>
      </c>
      <c r="K19" s="1">
        <v>0</v>
      </c>
      <c r="L19" s="1">
        <v>2006</v>
      </c>
    </row>
    <row r="20" spans="1:12" x14ac:dyDescent="0.25">
      <c r="A20" s="1" t="s">
        <v>1008</v>
      </c>
      <c r="B20" s="1">
        <v>100</v>
      </c>
      <c r="C20" s="1">
        <v>68</v>
      </c>
      <c r="D20" s="1">
        <v>18.77</v>
      </c>
      <c r="E20" s="1">
        <v>1.19</v>
      </c>
      <c r="F20" s="1">
        <v>0.13</v>
      </c>
      <c r="G20" s="1">
        <v>11.77</v>
      </c>
      <c r="H20" s="1">
        <v>5</v>
      </c>
      <c r="I20" s="1">
        <v>0</v>
      </c>
      <c r="J20" s="1">
        <v>0.04</v>
      </c>
      <c r="K20" s="1">
        <v>0</v>
      </c>
      <c r="L20" s="1">
        <v>2017</v>
      </c>
    </row>
    <row r="21" spans="1:12" x14ac:dyDescent="0.25">
      <c r="A21" s="1" t="s">
        <v>1009</v>
      </c>
      <c r="B21" s="1">
        <v>100</v>
      </c>
      <c r="C21" s="1">
        <v>64</v>
      </c>
      <c r="D21" s="1">
        <v>16.2</v>
      </c>
      <c r="E21" s="1">
        <v>1.6</v>
      </c>
      <c r="F21" s="1">
        <v>0.4</v>
      </c>
      <c r="G21" s="1"/>
      <c r="H21" s="1">
        <v>2</v>
      </c>
      <c r="I21" s="1"/>
      <c r="J21" s="1"/>
      <c r="K21" s="1">
        <v>0</v>
      </c>
      <c r="L21" s="1">
        <v>2017</v>
      </c>
    </row>
    <row r="22" spans="1:12" x14ac:dyDescent="0.25">
      <c r="A22" s="1" t="s">
        <v>1010</v>
      </c>
      <c r="B22" s="1">
        <v>100</v>
      </c>
      <c r="C22" s="1">
        <v>259</v>
      </c>
      <c r="D22" s="1">
        <v>72.569999999999993</v>
      </c>
      <c r="E22" s="1">
        <v>3.73</v>
      </c>
      <c r="F22" s="1">
        <v>0.25</v>
      </c>
      <c r="G22" s="1">
        <v>59.09</v>
      </c>
      <c r="H22" s="1">
        <v>2</v>
      </c>
      <c r="I22" s="1">
        <v>0</v>
      </c>
      <c r="J22" s="1">
        <v>7.0000000000000007E-2</v>
      </c>
      <c r="K22" s="1">
        <v>0</v>
      </c>
      <c r="L22" s="1">
        <v>2017</v>
      </c>
    </row>
    <row r="23" spans="1:12" x14ac:dyDescent="0.25">
      <c r="A23" s="1" t="s">
        <v>1011</v>
      </c>
      <c r="B23" s="1">
        <v>100</v>
      </c>
      <c r="C23" s="1">
        <v>99</v>
      </c>
      <c r="D23" s="1">
        <v>27.56</v>
      </c>
      <c r="E23" s="1">
        <v>1.45</v>
      </c>
      <c r="F23" s="1">
        <v>0.1</v>
      </c>
      <c r="G23" s="1">
        <v>24.34</v>
      </c>
      <c r="H23" s="1">
        <v>1</v>
      </c>
      <c r="I23" s="1">
        <v>0</v>
      </c>
      <c r="J23" s="1">
        <v>0.03</v>
      </c>
      <c r="K23" s="1">
        <v>0</v>
      </c>
      <c r="L23" s="1">
        <v>2017</v>
      </c>
    </row>
    <row r="24" spans="1:12" x14ac:dyDescent="0.25">
      <c r="A24" s="1" t="s">
        <v>1012</v>
      </c>
      <c r="B24" s="1">
        <v>100</v>
      </c>
      <c r="C24" s="1">
        <v>266</v>
      </c>
      <c r="D24" s="1">
        <v>71.3</v>
      </c>
      <c r="E24" s="1">
        <v>2.2000000000000002</v>
      </c>
      <c r="F24" s="1">
        <v>0.2</v>
      </c>
      <c r="G24" s="1">
        <v>59</v>
      </c>
      <c r="H24" s="1">
        <v>0</v>
      </c>
      <c r="I24" s="1">
        <v>0</v>
      </c>
      <c r="J24" s="1">
        <v>-0.02</v>
      </c>
      <c r="K24" s="1">
        <v>0</v>
      </c>
      <c r="L24" s="1">
        <v>2017</v>
      </c>
    </row>
    <row r="25" spans="1:12" x14ac:dyDescent="0.25">
      <c r="A25" s="1" t="s">
        <v>1013</v>
      </c>
      <c r="B25" s="1">
        <v>100</v>
      </c>
      <c r="C25" s="1">
        <v>133</v>
      </c>
      <c r="D25" s="1">
        <v>27.1</v>
      </c>
      <c r="E25" s="1">
        <v>2.2999999999999998</v>
      </c>
      <c r="F25" s="1">
        <v>3.3</v>
      </c>
      <c r="G25" s="1"/>
      <c r="H25" s="1">
        <v>0</v>
      </c>
      <c r="I25" s="1">
        <v>0</v>
      </c>
      <c r="J25" s="1">
        <v>1.18</v>
      </c>
      <c r="K25" s="1">
        <v>0</v>
      </c>
      <c r="L25" s="1">
        <v>2017</v>
      </c>
    </row>
    <row r="26" spans="1:12" x14ac:dyDescent="0.25">
      <c r="A26" s="1" t="s">
        <v>1014</v>
      </c>
      <c r="B26" s="1">
        <v>100</v>
      </c>
      <c r="C26" s="1">
        <v>303</v>
      </c>
      <c r="D26" s="1">
        <v>75.05</v>
      </c>
      <c r="E26" s="1">
        <v>0.56000000000000005</v>
      </c>
      <c r="F26" s="1">
        <v>0.11</v>
      </c>
      <c r="G26" s="1">
        <v>53.21</v>
      </c>
      <c r="H26" s="1">
        <v>1</v>
      </c>
      <c r="I26" s="1">
        <v>0</v>
      </c>
      <c r="J26" s="1">
        <v>0.02</v>
      </c>
      <c r="K26" s="1">
        <v>0</v>
      </c>
      <c r="L26" s="1">
        <v>2017</v>
      </c>
    </row>
    <row r="27" spans="1:12" x14ac:dyDescent="0.25">
      <c r="A27" s="1" t="s">
        <v>1015</v>
      </c>
      <c r="B27" s="1">
        <v>100</v>
      </c>
      <c r="C27" s="1">
        <v>34</v>
      </c>
      <c r="D27" s="1">
        <v>8.9</v>
      </c>
      <c r="E27" s="1">
        <v>0.8</v>
      </c>
      <c r="F27" s="1">
        <v>0.2</v>
      </c>
      <c r="G27" s="1"/>
      <c r="H27" s="1">
        <v>13</v>
      </c>
      <c r="I27" s="1"/>
      <c r="J27" s="1"/>
      <c r="K27" s="1">
        <v>0</v>
      </c>
      <c r="L27" s="1">
        <v>2017</v>
      </c>
    </row>
    <row r="28" spans="1:12" x14ac:dyDescent="0.25">
      <c r="A28" s="1" t="s">
        <v>1016</v>
      </c>
      <c r="B28" s="1">
        <v>200</v>
      </c>
      <c r="C28" s="1">
        <v>108</v>
      </c>
      <c r="D28" s="1">
        <v>24</v>
      </c>
      <c r="E28" s="1">
        <v>2</v>
      </c>
      <c r="F28" s="1">
        <v>0.4</v>
      </c>
      <c r="G28" s="1">
        <v>0</v>
      </c>
      <c r="H28" s="1"/>
      <c r="I28" s="1">
        <v>0</v>
      </c>
      <c r="J28" s="1">
        <v>0</v>
      </c>
      <c r="K28" s="1">
        <v>0</v>
      </c>
      <c r="L28" s="1">
        <v>2001</v>
      </c>
    </row>
    <row r="29" spans="1:12" x14ac:dyDescent="0.25">
      <c r="A29" s="1" t="s">
        <v>1017</v>
      </c>
      <c r="B29" s="1">
        <v>100</v>
      </c>
      <c r="C29" s="1">
        <v>34</v>
      </c>
      <c r="D29" s="1">
        <v>8.9</v>
      </c>
      <c r="E29" s="1">
        <v>0.8</v>
      </c>
      <c r="F29" s="1">
        <v>0.2</v>
      </c>
      <c r="G29" s="1"/>
      <c r="H29" s="1">
        <v>13</v>
      </c>
      <c r="I29" s="1"/>
      <c r="J29" s="1"/>
      <c r="K29" s="1">
        <v>0</v>
      </c>
      <c r="L29" s="1">
        <v>2017</v>
      </c>
    </row>
    <row r="30" spans="1:12" x14ac:dyDescent="0.25">
      <c r="A30" s="1" t="s">
        <v>1018</v>
      </c>
      <c r="B30" s="1">
        <v>100</v>
      </c>
      <c r="C30" s="1">
        <v>25</v>
      </c>
      <c r="D30" s="1">
        <v>8.42</v>
      </c>
      <c r="E30" s="1">
        <v>0.42</v>
      </c>
      <c r="F30" s="1">
        <v>7.0000000000000007E-2</v>
      </c>
      <c r="G30" s="1">
        <v>1.69</v>
      </c>
      <c r="H30" s="1">
        <v>2</v>
      </c>
      <c r="I30" s="1">
        <v>0</v>
      </c>
      <c r="J30" s="1">
        <v>0.01</v>
      </c>
      <c r="K30" s="1">
        <v>0</v>
      </c>
      <c r="L30" s="1">
        <v>2017</v>
      </c>
    </row>
    <row r="31" spans="1:12" x14ac:dyDescent="0.25">
      <c r="A31" s="1" t="s">
        <v>1019</v>
      </c>
      <c r="B31" s="1">
        <v>100</v>
      </c>
      <c r="C31" s="1">
        <v>30</v>
      </c>
      <c r="D31" s="1">
        <v>10.54</v>
      </c>
      <c r="E31" s="1">
        <v>0.7</v>
      </c>
      <c r="F31" s="1">
        <v>0.2</v>
      </c>
      <c r="G31" s="1">
        <v>1.69</v>
      </c>
      <c r="H31" s="1">
        <v>2</v>
      </c>
      <c r="I31" s="1">
        <v>0</v>
      </c>
      <c r="J31" s="1">
        <v>0.02</v>
      </c>
      <c r="K31" s="1">
        <v>0</v>
      </c>
      <c r="L31" s="1">
        <v>2017</v>
      </c>
    </row>
    <row r="32" spans="1:12" x14ac:dyDescent="0.25">
      <c r="A32" s="1" t="s">
        <v>1020</v>
      </c>
      <c r="B32" s="1">
        <v>200</v>
      </c>
      <c r="C32" s="1">
        <v>52</v>
      </c>
      <c r="D32" s="1">
        <v>17.2</v>
      </c>
      <c r="E32" s="1">
        <v>0.8</v>
      </c>
      <c r="F32" s="1">
        <v>0.4</v>
      </c>
      <c r="G32" s="1">
        <v>0</v>
      </c>
      <c r="H32" s="1">
        <v>4</v>
      </c>
      <c r="I32" s="1">
        <v>0</v>
      </c>
      <c r="J32" s="1">
        <v>0</v>
      </c>
      <c r="K32" s="1">
        <v>0</v>
      </c>
      <c r="L32" s="1">
        <v>2011</v>
      </c>
    </row>
    <row r="33" spans="1:12" x14ac:dyDescent="0.25">
      <c r="A33" s="1" t="s">
        <v>1021</v>
      </c>
      <c r="B33" s="1">
        <v>100</v>
      </c>
      <c r="C33" s="1">
        <v>34</v>
      </c>
      <c r="D33" s="1">
        <v>9.3000000000000007</v>
      </c>
      <c r="E33" s="1">
        <v>0.71</v>
      </c>
      <c r="F33" s="1">
        <v>0.08</v>
      </c>
      <c r="G33" s="1">
        <v>1.88</v>
      </c>
      <c r="H33" s="1">
        <v>2</v>
      </c>
      <c r="I33" s="1">
        <v>0</v>
      </c>
      <c r="J33" s="1">
        <v>0.02</v>
      </c>
      <c r="K33" s="1">
        <v>0</v>
      </c>
      <c r="L33" s="1">
        <v>2017</v>
      </c>
    </row>
    <row r="34" spans="1:12" x14ac:dyDescent="0.25">
      <c r="A34" s="1" t="s">
        <v>1022</v>
      </c>
      <c r="B34" s="1">
        <v>100</v>
      </c>
      <c r="C34" s="1">
        <v>26</v>
      </c>
      <c r="D34" s="1">
        <v>8.6</v>
      </c>
      <c r="E34" s="1">
        <v>0.4</v>
      </c>
      <c r="F34" s="1">
        <v>0.2</v>
      </c>
      <c r="G34" s="1">
        <v>3.1</v>
      </c>
      <c r="H34" s="1">
        <v>2</v>
      </c>
      <c r="I34" s="1">
        <v>0</v>
      </c>
      <c r="J34" s="1">
        <v>-0.02</v>
      </c>
      <c r="K34" s="1">
        <v>0</v>
      </c>
      <c r="L34" s="1">
        <v>2017</v>
      </c>
    </row>
    <row r="35" spans="1:12" x14ac:dyDescent="0.25">
      <c r="A35" s="1" t="s">
        <v>1023</v>
      </c>
      <c r="B35" s="1">
        <v>100</v>
      </c>
      <c r="C35" s="1">
        <v>69</v>
      </c>
      <c r="D35" s="1">
        <v>18.5</v>
      </c>
      <c r="E35" s="1">
        <v>0.6</v>
      </c>
      <c r="F35" s="1">
        <v>0.1</v>
      </c>
      <c r="G35" s="1">
        <v>0</v>
      </c>
      <c r="H35" s="1">
        <v>3</v>
      </c>
      <c r="I35" s="1">
        <v>0</v>
      </c>
      <c r="J35" s="1">
        <v>0</v>
      </c>
      <c r="K35" s="1">
        <v>0</v>
      </c>
      <c r="L35" s="1">
        <v>2011</v>
      </c>
    </row>
    <row r="36" spans="1:12" x14ac:dyDescent="0.25">
      <c r="A36" s="1" t="s">
        <v>1024</v>
      </c>
      <c r="B36" s="1">
        <v>100</v>
      </c>
      <c r="C36" s="1">
        <v>286</v>
      </c>
      <c r="D36" s="1">
        <v>74</v>
      </c>
      <c r="E36" s="1">
        <v>4.9000000000000004</v>
      </c>
      <c r="F36" s="1">
        <v>0.4</v>
      </c>
      <c r="G36" s="1"/>
      <c r="H36" s="1">
        <v>48</v>
      </c>
      <c r="I36" s="1">
        <v>0</v>
      </c>
      <c r="J36" s="1"/>
      <c r="K36" s="1">
        <v>0</v>
      </c>
      <c r="L36" s="1">
        <v>2017</v>
      </c>
    </row>
    <row r="37" spans="1:12" x14ac:dyDescent="0.25">
      <c r="A37" s="1" t="s">
        <v>1025</v>
      </c>
      <c r="B37" s="1">
        <v>100</v>
      </c>
      <c r="C37" s="1">
        <v>60</v>
      </c>
      <c r="D37" s="1">
        <v>15.14</v>
      </c>
      <c r="E37" s="1">
        <v>1.31</v>
      </c>
      <c r="F37" s="1">
        <v>0.1</v>
      </c>
      <c r="G37" s="1"/>
      <c r="H37" s="1">
        <v>0</v>
      </c>
      <c r="I37" s="1">
        <v>0</v>
      </c>
      <c r="J37" s="1"/>
      <c r="K37" s="1">
        <v>0</v>
      </c>
      <c r="L37" s="1">
        <v>2017</v>
      </c>
    </row>
    <row r="38" spans="1:12" x14ac:dyDescent="0.25">
      <c r="A38" s="1" t="s">
        <v>1026</v>
      </c>
      <c r="B38" s="1">
        <v>100</v>
      </c>
      <c r="C38" s="1">
        <v>63</v>
      </c>
      <c r="D38" s="1">
        <v>16.399999999999999</v>
      </c>
      <c r="E38" s="1">
        <v>1</v>
      </c>
      <c r="F38" s="1">
        <v>0.1</v>
      </c>
      <c r="G38" s="1">
        <v>14.9</v>
      </c>
      <c r="H38" s="1">
        <v>0</v>
      </c>
      <c r="I38" s="1">
        <v>0</v>
      </c>
      <c r="J38" s="1">
        <v>-0.02</v>
      </c>
      <c r="K38" s="1">
        <v>0</v>
      </c>
      <c r="L38" s="1">
        <v>2017</v>
      </c>
    </row>
    <row r="39" spans="1:12" x14ac:dyDescent="0.25">
      <c r="A39" s="1" t="s">
        <v>1027</v>
      </c>
      <c r="B39" s="1">
        <v>100</v>
      </c>
      <c r="C39" s="1">
        <v>57</v>
      </c>
      <c r="D39" s="1">
        <v>15.97</v>
      </c>
      <c r="E39" s="1">
        <v>0.72</v>
      </c>
      <c r="F39" s="1">
        <v>0.1</v>
      </c>
      <c r="G39" s="1">
        <v>5.35</v>
      </c>
      <c r="H39" s="1">
        <v>0</v>
      </c>
      <c r="I39" s="1">
        <v>0</v>
      </c>
      <c r="J39" s="1">
        <v>0.03</v>
      </c>
      <c r="K39" s="1">
        <v>0</v>
      </c>
      <c r="L39" s="1">
        <v>2017</v>
      </c>
    </row>
    <row r="40" spans="1:12" x14ac:dyDescent="0.25">
      <c r="A40" s="1" t="s">
        <v>1028</v>
      </c>
      <c r="B40" s="1">
        <v>100</v>
      </c>
      <c r="C40" s="1">
        <v>46</v>
      </c>
      <c r="D40" s="1">
        <v>13.2</v>
      </c>
      <c r="E40" s="1">
        <v>0.5</v>
      </c>
      <c r="F40" s="1">
        <v>0</v>
      </c>
      <c r="G40" s="1"/>
      <c r="H40" s="1">
        <v>2</v>
      </c>
      <c r="I40" s="1"/>
      <c r="J40" s="1"/>
      <c r="K40" s="1">
        <v>0</v>
      </c>
      <c r="L40" s="1">
        <v>2017</v>
      </c>
    </row>
    <row r="41" spans="1:12" x14ac:dyDescent="0.25">
      <c r="A41" s="1" t="s">
        <v>1029</v>
      </c>
      <c r="B41" s="1">
        <v>100</v>
      </c>
      <c r="C41" s="1">
        <v>181</v>
      </c>
      <c r="D41" s="1">
        <v>44.94</v>
      </c>
      <c r="E41" s="1">
        <v>0.2</v>
      </c>
      <c r="F41" s="1">
        <v>0.01</v>
      </c>
      <c r="G41" s="1">
        <v>35.89</v>
      </c>
      <c r="H41" s="1">
        <v>2</v>
      </c>
      <c r="I41" s="1">
        <v>0</v>
      </c>
      <c r="J41" s="1">
        <v>0.01</v>
      </c>
      <c r="K41" s="1">
        <v>0</v>
      </c>
      <c r="L41" s="1">
        <v>2017</v>
      </c>
    </row>
    <row r="42" spans="1:12" x14ac:dyDescent="0.25">
      <c r="A42" s="1" t="s">
        <v>1030</v>
      </c>
      <c r="B42" s="1">
        <v>100</v>
      </c>
      <c r="C42" s="1">
        <v>33</v>
      </c>
      <c r="D42" s="1">
        <v>10.5</v>
      </c>
      <c r="E42" s="1">
        <v>0.9</v>
      </c>
      <c r="F42" s="1">
        <v>0.2</v>
      </c>
      <c r="G42" s="1"/>
      <c r="H42" s="1">
        <v>8700</v>
      </c>
      <c r="I42" s="1">
        <v>0</v>
      </c>
      <c r="J42" s="1">
        <v>-0.01</v>
      </c>
      <c r="K42" s="1">
        <v>0</v>
      </c>
      <c r="L42" s="1">
        <v>2017</v>
      </c>
    </row>
    <row r="43" spans="1:12" x14ac:dyDescent="0.25">
      <c r="A43" s="1" t="s">
        <v>1031</v>
      </c>
      <c r="B43" s="1">
        <v>100</v>
      </c>
      <c r="C43" s="1">
        <v>39</v>
      </c>
      <c r="D43" s="1">
        <v>7.8</v>
      </c>
      <c r="E43" s="1">
        <v>1.1000000000000001</v>
      </c>
      <c r="F43" s="1">
        <v>1.1000000000000001</v>
      </c>
      <c r="G43" s="1"/>
      <c r="H43" s="1">
        <v>3</v>
      </c>
      <c r="I43" s="1"/>
      <c r="J43" s="1"/>
      <c r="K43" s="1">
        <v>0</v>
      </c>
      <c r="L43" s="1">
        <v>2017</v>
      </c>
    </row>
    <row r="44" spans="1:12" x14ac:dyDescent="0.25">
      <c r="A44" s="1" t="s">
        <v>1032</v>
      </c>
      <c r="B44" s="1">
        <v>100</v>
      </c>
      <c r="C44" s="1">
        <v>55</v>
      </c>
      <c r="D44" s="1">
        <v>13.1</v>
      </c>
      <c r="E44" s="1">
        <v>0.1</v>
      </c>
      <c r="F44" s="1">
        <v>0.2</v>
      </c>
      <c r="G44" s="1"/>
      <c r="H44" s="1">
        <v>5</v>
      </c>
      <c r="I44" s="1"/>
      <c r="J44" s="1"/>
      <c r="K44" s="1">
        <v>0</v>
      </c>
      <c r="L44" s="1">
        <v>2017</v>
      </c>
    </row>
    <row r="45" spans="1:12" x14ac:dyDescent="0.25">
      <c r="A45" s="1" t="s">
        <v>1033</v>
      </c>
      <c r="B45" s="1">
        <v>100</v>
      </c>
      <c r="C45" s="1">
        <v>76</v>
      </c>
      <c r="D45" s="1">
        <v>21.8</v>
      </c>
      <c r="E45" s="1">
        <v>0.3</v>
      </c>
      <c r="F45" s="1">
        <v>0.2</v>
      </c>
      <c r="G45" s="1"/>
      <c r="H45" s="1"/>
      <c r="I45" s="1"/>
      <c r="J45" s="1"/>
      <c r="K45" s="1">
        <v>0</v>
      </c>
      <c r="L45" s="1">
        <v>2017</v>
      </c>
    </row>
    <row r="46" spans="1:12" x14ac:dyDescent="0.25">
      <c r="A46" s="1" t="s">
        <v>1034</v>
      </c>
      <c r="B46" s="1">
        <v>100</v>
      </c>
      <c r="C46" s="1">
        <v>59</v>
      </c>
      <c r="D46" s="1">
        <v>15.9</v>
      </c>
      <c r="E46" s="1">
        <v>0.8</v>
      </c>
      <c r="F46" s="1">
        <v>0.3</v>
      </c>
      <c r="G46" s="1"/>
      <c r="H46" s="1"/>
      <c r="I46" s="1"/>
      <c r="J46" s="1"/>
      <c r="K46" s="1">
        <v>0</v>
      </c>
      <c r="L46" s="1">
        <v>2017</v>
      </c>
    </row>
    <row r="47" spans="1:12" x14ac:dyDescent="0.25">
      <c r="A47" s="1" t="s">
        <v>1035</v>
      </c>
      <c r="B47" s="1">
        <v>100</v>
      </c>
      <c r="C47" s="1">
        <v>42</v>
      </c>
      <c r="D47" s="1">
        <v>11.5</v>
      </c>
      <c r="E47" s="1">
        <v>0.6</v>
      </c>
      <c r="F47" s="1">
        <v>0.1</v>
      </c>
      <c r="G47" s="1"/>
      <c r="H47" s="1"/>
      <c r="I47" s="1"/>
      <c r="J47" s="1"/>
      <c r="K47" s="1">
        <v>0</v>
      </c>
      <c r="L47" s="1">
        <v>2017</v>
      </c>
    </row>
    <row r="48" spans="1:12" x14ac:dyDescent="0.25">
      <c r="A48" s="1" t="s">
        <v>1036</v>
      </c>
      <c r="B48" s="1">
        <v>100</v>
      </c>
      <c r="C48" s="1">
        <v>76</v>
      </c>
      <c r="D48" s="1">
        <v>20.3</v>
      </c>
      <c r="E48" s="1">
        <v>1.1000000000000001</v>
      </c>
      <c r="F48" s="1">
        <v>0.5</v>
      </c>
      <c r="G48" s="1"/>
      <c r="H48" s="1"/>
      <c r="I48" s="1"/>
      <c r="J48" s="1"/>
      <c r="K48" s="1">
        <v>0</v>
      </c>
      <c r="L48" s="1">
        <v>2017</v>
      </c>
    </row>
    <row r="49" spans="1:12" x14ac:dyDescent="0.25">
      <c r="A49" s="1" t="s">
        <v>1037</v>
      </c>
      <c r="B49" s="1">
        <v>100</v>
      </c>
      <c r="C49" s="1">
        <v>38</v>
      </c>
      <c r="D49" s="1">
        <v>9.64</v>
      </c>
      <c r="E49" s="1">
        <v>1.5</v>
      </c>
      <c r="F49" s="1">
        <v>0.04</v>
      </c>
      <c r="G49" s="1">
        <v>8.26</v>
      </c>
      <c r="H49" s="1">
        <v>13</v>
      </c>
      <c r="I49" s="1">
        <v>0</v>
      </c>
      <c r="J49" s="1">
        <v>0.01</v>
      </c>
      <c r="K49" s="1">
        <v>0</v>
      </c>
      <c r="L49" s="1">
        <v>2017</v>
      </c>
    </row>
    <row r="50" spans="1:12" x14ac:dyDescent="0.25">
      <c r="A50" s="1" t="s">
        <v>1038</v>
      </c>
      <c r="B50" s="1">
        <v>100</v>
      </c>
      <c r="C50" s="1">
        <v>36</v>
      </c>
      <c r="D50" s="1">
        <v>9.6</v>
      </c>
      <c r="E50" s="1">
        <v>0.7</v>
      </c>
      <c r="F50" s="1">
        <v>0.1</v>
      </c>
      <c r="G50" s="1"/>
      <c r="H50" s="1">
        <v>10</v>
      </c>
      <c r="I50" s="1"/>
      <c r="J50" s="1"/>
      <c r="K50" s="1">
        <v>0</v>
      </c>
      <c r="L50" s="1">
        <v>2017</v>
      </c>
    </row>
    <row r="51" spans="1:12" x14ac:dyDescent="0.25">
      <c r="A51" s="1" t="s">
        <v>1039</v>
      </c>
      <c r="B51" s="1">
        <v>100</v>
      </c>
      <c r="C51" s="1">
        <v>73</v>
      </c>
      <c r="D51" s="1">
        <v>20</v>
      </c>
      <c r="E51" s="1">
        <v>0.7</v>
      </c>
      <c r="F51" s="1">
        <v>0.4</v>
      </c>
      <c r="G51" s="1"/>
      <c r="H51" s="1">
        <v>2</v>
      </c>
      <c r="I51" s="1"/>
      <c r="J51" s="1"/>
      <c r="K51" s="1">
        <v>0</v>
      </c>
      <c r="L51" s="1">
        <v>2017</v>
      </c>
    </row>
    <row r="52" spans="1:12" x14ac:dyDescent="0.25">
      <c r="A52" s="1" t="s">
        <v>1040</v>
      </c>
      <c r="B52" s="1">
        <v>100</v>
      </c>
      <c r="C52" s="1">
        <v>81</v>
      </c>
      <c r="D52" s="1">
        <v>19.399999999999999</v>
      </c>
      <c r="E52" s="1">
        <v>0.5</v>
      </c>
      <c r="F52" s="1">
        <v>0.1</v>
      </c>
      <c r="G52" s="1"/>
      <c r="H52" s="1">
        <v>8</v>
      </c>
      <c r="I52" s="1">
        <v>0</v>
      </c>
      <c r="J52" s="1">
        <v>-0.02</v>
      </c>
      <c r="K52" s="1">
        <v>0</v>
      </c>
      <c r="L52" s="1">
        <v>2017</v>
      </c>
    </row>
    <row r="53" spans="1:12" x14ac:dyDescent="0.25">
      <c r="A53" s="1" t="s">
        <v>1041</v>
      </c>
      <c r="B53" s="1">
        <v>100</v>
      </c>
      <c r="C53" s="1">
        <v>302</v>
      </c>
      <c r="D53" s="1">
        <v>77.22</v>
      </c>
      <c r="E53" s="1">
        <v>4.75</v>
      </c>
      <c r="F53" s="1">
        <v>3.01</v>
      </c>
      <c r="G53" s="1">
        <v>58.92</v>
      </c>
      <c r="H53" s="1">
        <v>14</v>
      </c>
      <c r="I53" s="1">
        <v>0</v>
      </c>
      <c r="J53" s="1">
        <v>0.41</v>
      </c>
      <c r="K53" s="1">
        <v>0</v>
      </c>
      <c r="L53" s="1">
        <v>2017</v>
      </c>
    </row>
    <row r="54" spans="1:12" x14ac:dyDescent="0.25">
      <c r="A54" s="1" t="s">
        <v>1042</v>
      </c>
      <c r="B54" s="1">
        <v>100</v>
      </c>
      <c r="C54" s="1">
        <v>54</v>
      </c>
      <c r="D54" s="1">
        <v>14.3</v>
      </c>
      <c r="E54" s="1">
        <v>0.6</v>
      </c>
      <c r="F54" s="1">
        <v>0.1</v>
      </c>
      <c r="G54" s="1">
        <v>10.8</v>
      </c>
      <c r="H54" s="1">
        <v>2</v>
      </c>
      <c r="I54" s="1">
        <v>0</v>
      </c>
      <c r="J54" s="1">
        <v>-0.02</v>
      </c>
      <c r="K54" s="1">
        <v>0</v>
      </c>
      <c r="L54" s="1">
        <v>2017</v>
      </c>
    </row>
    <row r="55" spans="1:12" x14ac:dyDescent="0.25">
      <c r="A55" s="1" t="s">
        <v>1043</v>
      </c>
      <c r="B55" s="1">
        <v>100</v>
      </c>
      <c r="C55" s="1">
        <v>299</v>
      </c>
      <c r="D55" s="1">
        <v>78.5</v>
      </c>
      <c r="E55" s="1">
        <v>3.8</v>
      </c>
      <c r="F55" s="1">
        <v>0.4</v>
      </c>
      <c r="G55" s="1"/>
      <c r="H55" s="1">
        <v>1</v>
      </c>
      <c r="I55" s="1">
        <v>0</v>
      </c>
      <c r="J55" s="1">
        <v>-0.12</v>
      </c>
      <c r="K55" s="1">
        <v>0</v>
      </c>
      <c r="L55" s="1">
        <v>2017</v>
      </c>
    </row>
    <row r="56" spans="1:12" x14ac:dyDescent="0.25">
      <c r="A56" s="1" t="s">
        <v>1044</v>
      </c>
      <c r="B56" s="1">
        <v>100</v>
      </c>
      <c r="C56" s="1">
        <v>79</v>
      </c>
      <c r="D56" s="1">
        <v>21.94</v>
      </c>
      <c r="E56" s="1">
        <v>1.1000000000000001</v>
      </c>
      <c r="F56" s="1">
        <v>0.1</v>
      </c>
      <c r="G56" s="1">
        <v>14.63</v>
      </c>
      <c r="H56" s="1">
        <v>0</v>
      </c>
      <c r="I56" s="1">
        <v>0</v>
      </c>
      <c r="J56" s="1">
        <v>0.04</v>
      </c>
      <c r="K56" s="1">
        <v>0</v>
      </c>
      <c r="L56" s="1">
        <v>2017</v>
      </c>
    </row>
    <row r="57" spans="1:12" x14ac:dyDescent="0.25">
      <c r="A57" s="1" t="s">
        <v>1045</v>
      </c>
      <c r="B57" s="1">
        <v>100</v>
      </c>
      <c r="C57" s="1">
        <v>40</v>
      </c>
      <c r="D57" s="1">
        <v>11.76</v>
      </c>
      <c r="E57" s="1">
        <v>0</v>
      </c>
      <c r="F57" s="1">
        <v>0</v>
      </c>
      <c r="G57" s="1">
        <v>10.15</v>
      </c>
      <c r="H57" s="1">
        <v>0</v>
      </c>
      <c r="I57" s="1">
        <v>0</v>
      </c>
      <c r="J57" s="1">
        <v>0</v>
      </c>
      <c r="K57" s="1">
        <v>0</v>
      </c>
      <c r="L57" s="1">
        <v>2017</v>
      </c>
    </row>
    <row r="58" spans="1:12" x14ac:dyDescent="0.25">
      <c r="A58" s="1" t="s">
        <v>1046</v>
      </c>
      <c r="B58" s="1">
        <v>200</v>
      </c>
      <c r="C58" s="1">
        <v>106</v>
      </c>
      <c r="D58" s="1">
        <v>24.4</v>
      </c>
      <c r="E58" s="1">
        <v>1.4</v>
      </c>
      <c r="F58" s="1">
        <v>0.2</v>
      </c>
      <c r="G58" s="1">
        <v>0</v>
      </c>
      <c r="H58" s="1"/>
      <c r="I58" s="1">
        <v>0</v>
      </c>
      <c r="J58" s="1">
        <v>0</v>
      </c>
      <c r="K58" s="1">
        <v>0</v>
      </c>
      <c r="L58" s="1">
        <v>2011</v>
      </c>
    </row>
    <row r="59" spans="1:12" x14ac:dyDescent="0.25">
      <c r="A59" s="1" t="s">
        <v>1047</v>
      </c>
      <c r="B59" s="1">
        <v>30</v>
      </c>
      <c r="C59" s="1">
        <v>23.4</v>
      </c>
      <c r="D59" s="1">
        <v>5.73</v>
      </c>
      <c r="E59" s="1">
        <v>0.03</v>
      </c>
      <c r="F59" s="1">
        <v>0.03</v>
      </c>
      <c r="G59" s="1">
        <v>0</v>
      </c>
      <c r="H59" s="1">
        <v>1.2</v>
      </c>
      <c r="I59" s="1">
        <v>0</v>
      </c>
      <c r="J59" s="1">
        <v>0</v>
      </c>
      <c r="K59" s="1">
        <v>0</v>
      </c>
      <c r="L59" s="1">
        <v>2011</v>
      </c>
    </row>
    <row r="60" spans="1:12" x14ac:dyDescent="0.25">
      <c r="A60" s="1" t="s">
        <v>1048</v>
      </c>
      <c r="B60" s="1">
        <v>100</v>
      </c>
      <c r="C60" s="1">
        <v>45</v>
      </c>
      <c r="D60" s="1">
        <v>12.8</v>
      </c>
      <c r="E60" s="1">
        <v>0.4</v>
      </c>
      <c r="F60" s="1">
        <v>0.1</v>
      </c>
      <c r="G60" s="1"/>
      <c r="H60" s="1">
        <v>0</v>
      </c>
      <c r="I60" s="1"/>
      <c r="J60" s="1"/>
      <c r="K60" s="1">
        <v>0</v>
      </c>
      <c r="L60" s="1">
        <v>2017</v>
      </c>
    </row>
    <row r="61" spans="1:12" x14ac:dyDescent="0.25">
      <c r="A61" s="1" t="s">
        <v>1049</v>
      </c>
      <c r="B61" s="1">
        <v>100</v>
      </c>
      <c r="C61" s="1">
        <v>49</v>
      </c>
      <c r="D61" s="1">
        <v>13</v>
      </c>
      <c r="E61" s="1">
        <v>0.3</v>
      </c>
      <c r="F61" s="1">
        <v>0.5</v>
      </c>
      <c r="G61" s="1"/>
      <c r="H61" s="1">
        <v>35</v>
      </c>
      <c r="I61" s="1"/>
      <c r="J61" s="1"/>
      <c r="K61" s="1">
        <v>0</v>
      </c>
      <c r="L61" s="1">
        <v>2017</v>
      </c>
    </row>
    <row r="62" spans="1:12" x14ac:dyDescent="0.25">
      <c r="A62" s="1" t="s">
        <v>1050</v>
      </c>
      <c r="B62" s="1">
        <v>100</v>
      </c>
      <c r="C62" s="1">
        <v>74</v>
      </c>
      <c r="D62" s="1">
        <v>17.600000000000001</v>
      </c>
      <c r="E62" s="1">
        <v>0.6</v>
      </c>
      <c r="F62" s="1">
        <v>0.1</v>
      </c>
      <c r="G62" s="1">
        <v>13.4</v>
      </c>
      <c r="H62" s="1">
        <v>3</v>
      </c>
      <c r="I62" s="1">
        <v>0</v>
      </c>
      <c r="J62" s="1">
        <v>-0.02</v>
      </c>
      <c r="K62" s="1">
        <v>0</v>
      </c>
      <c r="L62" s="1">
        <v>2017</v>
      </c>
    </row>
    <row r="63" spans="1:12" x14ac:dyDescent="0.25">
      <c r="A63" s="1" t="s">
        <v>1051</v>
      </c>
      <c r="B63" s="1">
        <v>100</v>
      </c>
      <c r="C63" s="1">
        <v>57</v>
      </c>
      <c r="D63" s="1">
        <v>14.9</v>
      </c>
      <c r="E63" s="1">
        <v>1.7</v>
      </c>
      <c r="F63" s="1">
        <v>0.1</v>
      </c>
      <c r="G63" s="1"/>
      <c r="H63" s="1">
        <v>1</v>
      </c>
      <c r="I63" s="1"/>
      <c r="J63" s="1"/>
      <c r="K63" s="1">
        <v>0</v>
      </c>
      <c r="L63" s="1">
        <v>2017</v>
      </c>
    </row>
    <row r="64" spans="1:12" x14ac:dyDescent="0.25">
      <c r="A64" s="1" t="s">
        <v>1052</v>
      </c>
      <c r="B64" s="1">
        <v>100</v>
      </c>
      <c r="C64" s="1">
        <v>57</v>
      </c>
      <c r="D64" s="1">
        <v>12.2</v>
      </c>
      <c r="E64" s="1">
        <v>1.4</v>
      </c>
      <c r="F64" s="1">
        <v>1.3</v>
      </c>
      <c r="G64" s="1"/>
      <c r="H64" s="1">
        <v>1</v>
      </c>
      <c r="I64" s="1"/>
      <c r="J64" s="1"/>
      <c r="K64" s="1">
        <v>0</v>
      </c>
      <c r="L64" s="1">
        <v>2017</v>
      </c>
    </row>
    <row r="65" spans="1:12" x14ac:dyDescent="0.25">
      <c r="A65" s="1" t="s">
        <v>1053</v>
      </c>
      <c r="B65" s="1">
        <v>100</v>
      </c>
      <c r="C65" s="1">
        <v>311</v>
      </c>
      <c r="D65" s="1">
        <v>75</v>
      </c>
      <c r="E65" s="1">
        <v>2.6</v>
      </c>
      <c r="F65" s="1">
        <v>0.1</v>
      </c>
      <c r="G65" s="1"/>
      <c r="H65" s="1">
        <v>51</v>
      </c>
      <c r="I65" s="1"/>
      <c r="J65" s="1"/>
      <c r="K65" s="1">
        <v>0</v>
      </c>
      <c r="L65" s="1">
        <v>2017</v>
      </c>
    </row>
    <row r="66" spans="1:12" x14ac:dyDescent="0.25">
      <c r="A66" s="1" t="s">
        <v>1054</v>
      </c>
      <c r="B66" s="1">
        <v>100</v>
      </c>
      <c r="C66" s="1">
        <v>211</v>
      </c>
      <c r="D66" s="1">
        <v>51.98</v>
      </c>
      <c r="E66" s="1">
        <v>0.66</v>
      </c>
      <c r="F66" s="1">
        <v>0.03</v>
      </c>
      <c r="G66" s="1">
        <v>43.37</v>
      </c>
      <c r="H66" s="1">
        <v>8</v>
      </c>
      <c r="I66" s="1">
        <v>0</v>
      </c>
      <c r="J66" s="1">
        <v>0.01</v>
      </c>
      <c r="K66" s="1">
        <v>0</v>
      </c>
      <c r="L66" s="1">
        <v>2017</v>
      </c>
    </row>
    <row r="67" spans="1:12" x14ac:dyDescent="0.25">
      <c r="A67" s="1" t="s">
        <v>1055</v>
      </c>
      <c r="B67" s="1">
        <v>100</v>
      </c>
      <c r="C67" s="1">
        <v>54</v>
      </c>
      <c r="D67" s="1">
        <v>13.02</v>
      </c>
      <c r="E67" s="1">
        <v>0.28999999999999998</v>
      </c>
      <c r="F67" s="1">
        <v>0.03</v>
      </c>
      <c r="G67" s="1">
        <v>9.92</v>
      </c>
      <c r="H67" s="1">
        <v>4</v>
      </c>
      <c r="I67" s="1">
        <v>0</v>
      </c>
      <c r="J67" s="1">
        <v>0.01</v>
      </c>
      <c r="K67" s="1">
        <v>0</v>
      </c>
      <c r="L67" s="1">
        <v>2017</v>
      </c>
    </row>
    <row r="68" spans="1:12" x14ac:dyDescent="0.25">
      <c r="A68" s="1" t="s">
        <v>1056</v>
      </c>
      <c r="B68" s="1">
        <v>100</v>
      </c>
      <c r="C68" s="1">
        <v>63</v>
      </c>
      <c r="D68" s="1">
        <v>15.59</v>
      </c>
      <c r="E68" s="1">
        <v>0.19</v>
      </c>
      <c r="F68" s="1">
        <v>0</v>
      </c>
      <c r="G68" s="1">
        <v>13.7</v>
      </c>
      <c r="H68" s="1">
        <v>3</v>
      </c>
      <c r="I68" s="1">
        <v>0</v>
      </c>
      <c r="J68" s="1">
        <v>0</v>
      </c>
      <c r="K68" s="1">
        <v>0</v>
      </c>
      <c r="L68" s="1">
        <v>2017</v>
      </c>
    </row>
    <row r="69" spans="1:12" x14ac:dyDescent="0.25">
      <c r="A69" s="1" t="s">
        <v>1057</v>
      </c>
      <c r="B69" s="1">
        <v>100</v>
      </c>
      <c r="C69" s="1">
        <v>83</v>
      </c>
      <c r="D69" s="1">
        <v>20.29</v>
      </c>
      <c r="E69" s="1">
        <v>0.44</v>
      </c>
      <c r="F69" s="1">
        <v>0.05</v>
      </c>
      <c r="G69" s="1">
        <v>18.5</v>
      </c>
      <c r="H69" s="1">
        <v>3</v>
      </c>
      <c r="I69" s="1">
        <v>0</v>
      </c>
      <c r="J69" s="1">
        <v>0.02</v>
      </c>
      <c r="K69" s="1">
        <v>0</v>
      </c>
      <c r="L69" s="1">
        <v>2017</v>
      </c>
    </row>
    <row r="70" spans="1:12" x14ac:dyDescent="0.25">
      <c r="A70" s="1" t="s">
        <v>1058</v>
      </c>
      <c r="B70" s="1">
        <v>100</v>
      </c>
      <c r="C70" s="1">
        <v>46</v>
      </c>
      <c r="D70" s="1">
        <v>10</v>
      </c>
      <c r="E70" s="1">
        <v>1.8</v>
      </c>
      <c r="F70" s="1">
        <v>0.7</v>
      </c>
      <c r="G70" s="1"/>
      <c r="H70" s="1">
        <v>3</v>
      </c>
      <c r="I70" s="1"/>
      <c r="J70" s="1"/>
      <c r="K70" s="1">
        <v>0</v>
      </c>
      <c r="L70" s="1">
        <v>2017</v>
      </c>
    </row>
    <row r="71" spans="1:12" x14ac:dyDescent="0.25">
      <c r="A71" s="1" t="s">
        <v>1059</v>
      </c>
      <c r="B71" s="1">
        <v>100</v>
      </c>
      <c r="C71" s="1">
        <v>46</v>
      </c>
      <c r="D71" s="1">
        <v>13.1</v>
      </c>
      <c r="E71" s="1">
        <v>0.59</v>
      </c>
      <c r="F71" s="1">
        <v>0.04</v>
      </c>
      <c r="G71" s="1">
        <v>9.4499999999999993</v>
      </c>
      <c r="H71" s="1">
        <v>0</v>
      </c>
      <c r="I71" s="1">
        <v>0</v>
      </c>
      <c r="J71" s="1">
        <v>0.02</v>
      </c>
      <c r="K71" s="1">
        <v>0</v>
      </c>
      <c r="L71" s="1">
        <v>2017</v>
      </c>
    </row>
    <row r="72" spans="1:12" x14ac:dyDescent="0.25">
      <c r="A72" s="1" t="s">
        <v>1060</v>
      </c>
      <c r="B72" s="1">
        <v>100</v>
      </c>
      <c r="C72" s="1">
        <v>30</v>
      </c>
      <c r="D72" s="1">
        <v>7.85</v>
      </c>
      <c r="E72" s="1">
        <v>0.93</v>
      </c>
      <c r="F72" s="1">
        <v>0.05</v>
      </c>
      <c r="G72" s="1">
        <v>4.67</v>
      </c>
      <c r="H72" s="1">
        <v>0</v>
      </c>
      <c r="I72" s="1">
        <v>0</v>
      </c>
      <c r="J72" s="1">
        <v>0.02</v>
      </c>
      <c r="K72" s="1">
        <v>0</v>
      </c>
      <c r="L72" s="1">
        <v>2017</v>
      </c>
    </row>
    <row r="73" spans="1:12" x14ac:dyDescent="0.25">
      <c r="A73" s="1" t="s">
        <v>1061</v>
      </c>
      <c r="B73" s="1">
        <v>100</v>
      </c>
      <c r="C73" s="1">
        <v>46</v>
      </c>
      <c r="D73" s="1">
        <v>13.03</v>
      </c>
      <c r="E73" s="1">
        <v>0.4</v>
      </c>
      <c r="F73" s="1">
        <v>0.04</v>
      </c>
      <c r="G73" s="1">
        <v>9.2899999999999991</v>
      </c>
      <c r="H73" s="1">
        <v>2</v>
      </c>
      <c r="I73" s="1">
        <v>0</v>
      </c>
      <c r="J73" s="1">
        <v>0.02</v>
      </c>
      <c r="K73" s="1">
        <v>0</v>
      </c>
      <c r="L73" s="1">
        <v>2017</v>
      </c>
    </row>
    <row r="74" spans="1:12" x14ac:dyDescent="0.25">
      <c r="A74" s="1" t="s">
        <v>1062</v>
      </c>
      <c r="B74" s="1">
        <v>100</v>
      </c>
      <c r="C74" s="1">
        <v>41</v>
      </c>
      <c r="D74" s="1">
        <v>8.69</v>
      </c>
      <c r="E74" s="1">
        <v>0.67</v>
      </c>
      <c r="F74" s="1">
        <v>1.1299999999999999</v>
      </c>
      <c r="G74" s="1">
        <v>5.76</v>
      </c>
      <c r="H74" s="1">
        <v>0</v>
      </c>
      <c r="I74" s="1">
        <v>0</v>
      </c>
      <c r="J74" s="1">
        <v>0.05</v>
      </c>
      <c r="K74" s="1">
        <v>0</v>
      </c>
      <c r="L74" s="1">
        <v>2017</v>
      </c>
    </row>
    <row r="75" spans="1:12" x14ac:dyDescent="0.25">
      <c r="A75" s="1" t="s">
        <v>1063</v>
      </c>
      <c r="B75" s="1">
        <v>100</v>
      </c>
      <c r="C75" s="1">
        <v>283</v>
      </c>
      <c r="D75" s="1">
        <v>70.22</v>
      </c>
      <c r="E75" s="1">
        <v>0.21</v>
      </c>
      <c r="F75" s="1">
        <v>0.11</v>
      </c>
      <c r="G75" s="1">
        <v>44.44</v>
      </c>
      <c r="H75" s="1">
        <v>13</v>
      </c>
      <c r="I75" s="1">
        <v>0</v>
      </c>
      <c r="J75" s="1">
        <v>0.03</v>
      </c>
      <c r="K75" s="1">
        <v>0</v>
      </c>
      <c r="L75" s="1">
        <v>2017</v>
      </c>
    </row>
    <row r="76" spans="1:12" x14ac:dyDescent="0.25">
      <c r="A76" s="1" t="s">
        <v>1064</v>
      </c>
      <c r="B76" s="1">
        <v>100</v>
      </c>
      <c r="C76" s="1">
        <v>88</v>
      </c>
      <c r="D76" s="1">
        <v>22.06</v>
      </c>
      <c r="E76" s="1">
        <v>0.65</v>
      </c>
      <c r="F76" s="1">
        <v>0.33</v>
      </c>
      <c r="G76" s="1">
        <v>20.46</v>
      </c>
      <c r="H76" s="1">
        <v>3</v>
      </c>
      <c r="I76" s="1">
        <v>0</v>
      </c>
      <c r="J76" s="1">
        <v>0.03</v>
      </c>
      <c r="K76" s="1">
        <v>0</v>
      </c>
      <c r="L76" s="1">
        <v>2017</v>
      </c>
    </row>
    <row r="77" spans="1:12" x14ac:dyDescent="0.25">
      <c r="A77" s="1" t="s">
        <v>1065</v>
      </c>
      <c r="B77" s="1">
        <v>100</v>
      </c>
      <c r="C77" s="1">
        <v>39</v>
      </c>
      <c r="D77" s="1">
        <v>10.07</v>
      </c>
      <c r="E77" s="1">
        <v>0.81</v>
      </c>
      <c r="F77" s="1">
        <v>0.26</v>
      </c>
      <c r="G77" s="1">
        <v>6.64</v>
      </c>
      <c r="H77" s="1">
        <v>6</v>
      </c>
      <c r="I77" s="1">
        <v>0</v>
      </c>
      <c r="J77" s="1">
        <v>0.02</v>
      </c>
      <c r="K77" s="1">
        <v>0</v>
      </c>
      <c r="L77" s="1">
        <v>2017</v>
      </c>
    </row>
    <row r="78" spans="1:12" x14ac:dyDescent="0.25">
      <c r="A78" s="1" t="s">
        <v>1066</v>
      </c>
      <c r="B78" s="1">
        <v>100</v>
      </c>
      <c r="C78" s="1">
        <v>45</v>
      </c>
      <c r="D78" s="1">
        <v>12.57</v>
      </c>
      <c r="E78" s="1">
        <v>0.55000000000000004</v>
      </c>
      <c r="F78" s="1">
        <v>0.09</v>
      </c>
      <c r="G78" s="1">
        <v>5.54</v>
      </c>
      <c r="H78" s="1">
        <v>0</v>
      </c>
      <c r="I78" s="1">
        <v>0</v>
      </c>
      <c r="J78" s="1">
        <v>0.02</v>
      </c>
      <c r="K78" s="1">
        <v>0</v>
      </c>
      <c r="L78" s="1">
        <v>2017</v>
      </c>
    </row>
    <row r="79" spans="1:12" x14ac:dyDescent="0.25">
      <c r="A79" s="1" t="s">
        <v>1067</v>
      </c>
      <c r="B79" s="1">
        <v>100</v>
      </c>
      <c r="C79" s="1">
        <v>81</v>
      </c>
      <c r="D79" s="1">
        <v>19.8</v>
      </c>
      <c r="E79" s="1">
        <v>0.3</v>
      </c>
      <c r="F79" s="1">
        <v>0.1</v>
      </c>
      <c r="G79" s="1"/>
      <c r="H79" s="1">
        <v>2</v>
      </c>
      <c r="I79" s="1">
        <v>0</v>
      </c>
      <c r="J79" s="1">
        <v>-0.02</v>
      </c>
      <c r="K79" s="1">
        <v>0</v>
      </c>
      <c r="L79" s="1">
        <v>2017</v>
      </c>
    </row>
    <row r="80" spans="1:12" x14ac:dyDescent="0.25">
      <c r="A80" s="1" t="s">
        <v>1068</v>
      </c>
      <c r="B80" s="1">
        <v>100</v>
      </c>
      <c r="C80" s="1">
        <v>42</v>
      </c>
      <c r="D80" s="1">
        <v>12.15</v>
      </c>
      <c r="E80" s="1">
        <v>0.28999999999999998</v>
      </c>
      <c r="F80" s="1"/>
      <c r="G80" s="1">
        <v>10.8</v>
      </c>
      <c r="H80" s="1">
        <v>0</v>
      </c>
      <c r="I80" s="1">
        <v>0</v>
      </c>
      <c r="J80" s="1">
        <v>0.02</v>
      </c>
      <c r="K80" s="1">
        <v>0</v>
      </c>
      <c r="L80" s="1">
        <v>2017</v>
      </c>
    </row>
    <row r="81" spans="1:12" x14ac:dyDescent="0.25">
      <c r="A81" s="1" t="s">
        <v>1069</v>
      </c>
      <c r="B81" s="1">
        <v>100</v>
      </c>
      <c r="C81" s="1">
        <v>267</v>
      </c>
      <c r="D81" s="1">
        <v>66.2</v>
      </c>
      <c r="E81" s="1">
        <v>0.2</v>
      </c>
      <c r="F81" s="1">
        <v>0.1</v>
      </c>
      <c r="G81" s="1"/>
      <c r="H81" s="1">
        <v>10</v>
      </c>
      <c r="I81" s="1"/>
      <c r="J81" s="1"/>
      <c r="K81" s="1">
        <v>0</v>
      </c>
      <c r="L81" s="1">
        <v>2017</v>
      </c>
    </row>
    <row r="82" spans="1:12" x14ac:dyDescent="0.25">
      <c r="A82" s="1" t="s">
        <v>1070</v>
      </c>
      <c r="B82" s="1">
        <v>100</v>
      </c>
      <c r="C82" s="1">
        <v>53</v>
      </c>
      <c r="D82" s="1">
        <v>11.7</v>
      </c>
      <c r="E82" s="1">
        <v>1</v>
      </c>
      <c r="F82" s="1">
        <v>0.2</v>
      </c>
      <c r="G82" s="1"/>
      <c r="H82" s="1">
        <v>2</v>
      </c>
      <c r="I82" s="1"/>
      <c r="J82" s="1"/>
      <c r="K82" s="1">
        <v>0</v>
      </c>
      <c r="L82" s="1">
        <v>2017</v>
      </c>
    </row>
    <row r="83" spans="1:12" x14ac:dyDescent="0.25">
      <c r="A83" s="1" t="s">
        <v>1071</v>
      </c>
      <c r="B83" s="1">
        <v>100</v>
      </c>
      <c r="C83" s="1">
        <v>43</v>
      </c>
      <c r="D83" s="1">
        <v>11.4</v>
      </c>
      <c r="E83" s="1">
        <v>0.1</v>
      </c>
      <c r="F83" s="1">
        <v>0.2</v>
      </c>
      <c r="G83" s="1">
        <v>10.3</v>
      </c>
      <c r="H83" s="1">
        <v>6</v>
      </c>
      <c r="I83" s="1">
        <v>0</v>
      </c>
      <c r="J83" s="1">
        <v>-0.02</v>
      </c>
      <c r="K83" s="1">
        <v>0</v>
      </c>
      <c r="L83" s="1">
        <v>2017</v>
      </c>
    </row>
    <row r="84" spans="1:12" x14ac:dyDescent="0.25">
      <c r="A84" s="1" t="s">
        <v>1072</v>
      </c>
      <c r="B84" s="1">
        <v>100</v>
      </c>
      <c r="C84" s="1">
        <v>29</v>
      </c>
      <c r="D84" s="1">
        <v>7.25</v>
      </c>
      <c r="E84" s="1">
        <v>0.02</v>
      </c>
      <c r="F84" s="1">
        <v>0</v>
      </c>
      <c r="G84" s="1">
        <v>5.03</v>
      </c>
      <c r="H84" s="1">
        <v>14</v>
      </c>
      <c r="I84" s="1">
        <v>0</v>
      </c>
      <c r="J84" s="1">
        <v>0</v>
      </c>
      <c r="K84" s="1">
        <v>0</v>
      </c>
      <c r="L84" s="1">
        <v>2017</v>
      </c>
    </row>
    <row r="85" spans="1:12" x14ac:dyDescent="0.25">
      <c r="A85" s="1" t="s">
        <v>1073</v>
      </c>
      <c r="B85" s="1">
        <v>100</v>
      </c>
      <c r="C85" s="1">
        <v>41</v>
      </c>
      <c r="D85" s="1">
        <v>11.6</v>
      </c>
      <c r="E85" s="1">
        <v>0.2</v>
      </c>
      <c r="F85" s="1">
        <v>0.1</v>
      </c>
      <c r="G85" s="1"/>
      <c r="H85" s="1">
        <v>2</v>
      </c>
      <c r="I85" s="1"/>
      <c r="J85" s="1"/>
      <c r="K85" s="1">
        <v>0</v>
      </c>
      <c r="L85" s="1">
        <v>2017</v>
      </c>
    </row>
    <row r="86" spans="1:12" x14ac:dyDescent="0.25">
      <c r="A86" s="1" t="s">
        <v>1074</v>
      </c>
      <c r="B86" s="1">
        <v>100</v>
      </c>
      <c r="C86" s="1">
        <v>66</v>
      </c>
      <c r="D86" s="1">
        <v>15.1</v>
      </c>
      <c r="E86" s="1">
        <v>0.7</v>
      </c>
      <c r="F86" s="1">
        <v>0.3</v>
      </c>
      <c r="G86" s="1"/>
      <c r="H86" s="1">
        <v>3</v>
      </c>
      <c r="I86" s="1"/>
      <c r="J86" s="1"/>
      <c r="K86" s="1">
        <v>0</v>
      </c>
      <c r="L86" s="1">
        <v>2017</v>
      </c>
    </row>
    <row r="87" spans="1:12" x14ac:dyDescent="0.25">
      <c r="A87" s="1" t="s">
        <v>1075</v>
      </c>
      <c r="B87" s="1">
        <v>100</v>
      </c>
      <c r="C87" s="1">
        <v>258</v>
      </c>
      <c r="D87" s="1">
        <v>71.8</v>
      </c>
      <c r="E87" s="1">
        <v>1</v>
      </c>
      <c r="F87" s="1">
        <v>1.6</v>
      </c>
      <c r="G87" s="1"/>
      <c r="H87" s="1"/>
      <c r="I87" s="1"/>
      <c r="J87" s="1"/>
      <c r="K87" s="1">
        <v>0</v>
      </c>
      <c r="L87" s="1">
        <v>2017</v>
      </c>
    </row>
    <row r="88" spans="1:12" x14ac:dyDescent="0.25">
      <c r="A88" s="1" t="s">
        <v>1076</v>
      </c>
      <c r="B88" s="1">
        <v>100</v>
      </c>
      <c r="C88" s="1">
        <v>49</v>
      </c>
      <c r="D88" s="1">
        <v>14.36</v>
      </c>
      <c r="E88" s="1">
        <v>0.2</v>
      </c>
      <c r="F88" s="1">
        <v>0.03</v>
      </c>
      <c r="G88" s="1">
        <v>11.14</v>
      </c>
      <c r="H88" s="1">
        <v>0</v>
      </c>
      <c r="I88" s="1">
        <v>0</v>
      </c>
      <c r="J88" s="1">
        <v>0.01</v>
      </c>
      <c r="K88" s="1">
        <v>0</v>
      </c>
      <c r="L88" s="1">
        <v>2017</v>
      </c>
    </row>
    <row r="89" spans="1:12" x14ac:dyDescent="0.25">
      <c r="A89" s="1" t="s">
        <v>1077</v>
      </c>
      <c r="B89" s="1">
        <v>100</v>
      </c>
      <c r="C89" s="1">
        <v>52</v>
      </c>
      <c r="D89" s="1">
        <v>13.55</v>
      </c>
      <c r="E89" s="1">
        <v>1.35</v>
      </c>
      <c r="F89" s="1">
        <v>0.22</v>
      </c>
      <c r="G89" s="1">
        <v>7.8</v>
      </c>
      <c r="H89" s="1">
        <v>0</v>
      </c>
      <c r="I89" s="1">
        <v>0</v>
      </c>
      <c r="J89" s="1">
        <v>0.04</v>
      </c>
      <c r="K89" s="1">
        <v>0</v>
      </c>
      <c r="L89" s="1">
        <v>2017</v>
      </c>
    </row>
    <row r="90" spans="1:12" x14ac:dyDescent="0.25">
      <c r="A90" s="1" t="s">
        <v>1078</v>
      </c>
      <c r="B90" s="1">
        <v>100</v>
      </c>
      <c r="C90" s="1">
        <v>107</v>
      </c>
      <c r="D90" s="1">
        <v>23.83</v>
      </c>
      <c r="E90" s="1">
        <v>0.87</v>
      </c>
      <c r="F90" s="1">
        <v>2.82</v>
      </c>
      <c r="G90" s="1">
        <v>10.33</v>
      </c>
      <c r="H90" s="1">
        <v>3</v>
      </c>
      <c r="I90" s="1">
        <v>0</v>
      </c>
      <c r="J90" s="1">
        <v>0.03</v>
      </c>
      <c r="K90" s="1">
        <v>0</v>
      </c>
      <c r="L90" s="1">
        <v>2017</v>
      </c>
    </row>
    <row r="91" spans="1:12" x14ac:dyDescent="0.25">
      <c r="A91" s="1" t="s">
        <v>1079</v>
      </c>
      <c r="B91" s="1">
        <v>100</v>
      </c>
      <c r="C91" s="1">
        <v>304</v>
      </c>
      <c r="D91" s="1">
        <v>75.36</v>
      </c>
      <c r="E91" s="1">
        <v>0.46</v>
      </c>
      <c r="F91" s="1">
        <v>0.03</v>
      </c>
      <c r="G91" s="1">
        <v>56.06</v>
      </c>
      <c r="H91" s="1">
        <v>4</v>
      </c>
      <c r="I91" s="1">
        <v>0</v>
      </c>
      <c r="J91" s="1">
        <v>0.01</v>
      </c>
      <c r="K91" s="1">
        <v>0</v>
      </c>
      <c r="L91" s="1">
        <v>2017</v>
      </c>
    </row>
    <row r="92" spans="1:12" x14ac:dyDescent="0.25">
      <c r="A92" s="1" t="s">
        <v>1080</v>
      </c>
      <c r="B92" s="1">
        <v>100</v>
      </c>
      <c r="C92" s="1">
        <v>41</v>
      </c>
      <c r="D92" s="1">
        <v>9.9</v>
      </c>
      <c r="E92" s="1">
        <v>0.2</v>
      </c>
      <c r="F92" s="1">
        <v>0.1</v>
      </c>
      <c r="G92" s="1"/>
      <c r="H92" s="1">
        <v>1</v>
      </c>
      <c r="I92" s="1"/>
      <c r="J92" s="1"/>
      <c r="K92" s="1">
        <v>0</v>
      </c>
      <c r="L92" s="1">
        <v>2017</v>
      </c>
    </row>
    <row r="93" spans="1:12" x14ac:dyDescent="0.25">
      <c r="A93" s="1" t="s">
        <v>1081</v>
      </c>
      <c r="B93" s="1">
        <v>100</v>
      </c>
      <c r="C93" s="1">
        <v>48</v>
      </c>
      <c r="D93" s="1">
        <v>12.34</v>
      </c>
      <c r="E93" s="1">
        <v>0.63</v>
      </c>
      <c r="F93" s="1">
        <v>0.04</v>
      </c>
      <c r="G93" s="1">
        <v>10.74</v>
      </c>
      <c r="H93" s="1">
        <v>4</v>
      </c>
      <c r="I93" s="1">
        <v>0</v>
      </c>
      <c r="J93" s="1">
        <v>0</v>
      </c>
      <c r="K93" s="1">
        <v>0</v>
      </c>
      <c r="L93" s="1">
        <v>2017</v>
      </c>
    </row>
    <row r="94" spans="1:12" x14ac:dyDescent="0.25">
      <c r="A94" s="1" t="s">
        <v>1082</v>
      </c>
      <c r="B94" s="1">
        <v>100</v>
      </c>
      <c r="C94" s="1">
        <v>243</v>
      </c>
      <c r="D94" s="1">
        <v>68.39</v>
      </c>
      <c r="E94" s="1">
        <v>3.21</v>
      </c>
      <c r="F94" s="1">
        <v>0.18</v>
      </c>
      <c r="G94" s="1">
        <v>25.62</v>
      </c>
      <c r="H94" s="1">
        <v>2</v>
      </c>
      <c r="I94" s="1">
        <v>0</v>
      </c>
      <c r="J94" s="1">
        <v>0.05</v>
      </c>
      <c r="K94" s="1">
        <v>0</v>
      </c>
      <c r="L94" s="1">
        <v>2017</v>
      </c>
    </row>
    <row r="95" spans="1:12" x14ac:dyDescent="0.25">
      <c r="A95" s="1" t="s">
        <v>1083</v>
      </c>
      <c r="B95" s="1">
        <v>100</v>
      </c>
      <c r="C95" s="1">
        <v>29</v>
      </c>
      <c r="D95" s="1">
        <v>7.12</v>
      </c>
      <c r="E95" s="1">
        <v>1.2</v>
      </c>
      <c r="F95" s="1">
        <v>0.05</v>
      </c>
      <c r="G95" s="1">
        <v>7.39</v>
      </c>
      <c r="H95" s="1">
        <v>1</v>
      </c>
      <c r="I95" s="1">
        <v>0</v>
      </c>
      <c r="J95" s="1">
        <v>0.02</v>
      </c>
      <c r="K95" s="1">
        <v>0</v>
      </c>
      <c r="L95" s="1">
        <v>2017</v>
      </c>
    </row>
    <row r="96" spans="1:12" x14ac:dyDescent="0.25">
      <c r="A96" s="1" t="s">
        <v>1084</v>
      </c>
      <c r="B96" s="1">
        <v>100</v>
      </c>
      <c r="C96" s="1">
        <v>72</v>
      </c>
      <c r="D96" s="1">
        <v>20.71</v>
      </c>
      <c r="E96" s="1">
        <v>0.28999999999999998</v>
      </c>
      <c r="F96" s="1">
        <v>0.2</v>
      </c>
      <c r="G96" s="1">
        <v>9.94</v>
      </c>
      <c r="H96" s="1">
        <v>1</v>
      </c>
      <c r="I96" s="1">
        <v>0</v>
      </c>
      <c r="J96" s="1">
        <v>0.05</v>
      </c>
      <c r="K96" s="1">
        <v>0</v>
      </c>
      <c r="L96" s="1">
        <v>2017</v>
      </c>
    </row>
    <row r="97" spans="1:12" x14ac:dyDescent="0.25">
      <c r="A97" s="1" t="s">
        <v>1085</v>
      </c>
      <c r="B97" s="1">
        <v>100</v>
      </c>
      <c r="C97" s="1">
        <v>23</v>
      </c>
      <c r="D97" s="1">
        <v>4.5999999999999996</v>
      </c>
      <c r="E97" s="1">
        <v>0.8</v>
      </c>
      <c r="F97" s="1">
        <v>0.6</v>
      </c>
      <c r="G97" s="1"/>
      <c r="H97" s="1">
        <v>23</v>
      </c>
      <c r="I97" s="1"/>
      <c r="J97" s="1"/>
      <c r="K97" s="1">
        <v>0</v>
      </c>
      <c r="L97" s="1">
        <v>2017</v>
      </c>
    </row>
    <row r="98" spans="1:12" x14ac:dyDescent="0.25">
      <c r="A98" s="1" t="s">
        <v>1086</v>
      </c>
      <c r="B98" s="1">
        <v>100</v>
      </c>
      <c r="C98" s="1">
        <v>31</v>
      </c>
      <c r="D98" s="1">
        <v>7.5</v>
      </c>
      <c r="E98" s="1">
        <v>0.8</v>
      </c>
      <c r="F98" s="1">
        <v>0.1</v>
      </c>
      <c r="G98" s="1">
        <v>0</v>
      </c>
      <c r="H98" s="1">
        <v>6</v>
      </c>
      <c r="I98" s="1">
        <v>0</v>
      </c>
      <c r="J98" s="1">
        <v>0</v>
      </c>
      <c r="K98" s="1">
        <v>0</v>
      </c>
      <c r="L98" s="1">
        <v>2011</v>
      </c>
    </row>
    <row r="99" spans="1:12" x14ac:dyDescent="0.25">
      <c r="A99" s="1" t="s">
        <v>1087</v>
      </c>
      <c r="B99" s="1">
        <v>100</v>
      </c>
      <c r="C99" s="1">
        <v>70</v>
      </c>
      <c r="D99" s="1">
        <v>9.6999999999999993</v>
      </c>
      <c r="E99" s="1">
        <v>1</v>
      </c>
      <c r="F99" s="1">
        <v>3.8</v>
      </c>
      <c r="G99" s="1">
        <v>0</v>
      </c>
      <c r="H99" s="1">
        <v>20</v>
      </c>
      <c r="I99" s="1">
        <v>0</v>
      </c>
      <c r="J99" s="1">
        <v>0</v>
      </c>
      <c r="K99" s="1">
        <v>0</v>
      </c>
      <c r="L99" s="1">
        <v>2011</v>
      </c>
    </row>
    <row r="100" spans="1:12" x14ac:dyDescent="0.25">
      <c r="A100" s="1" t="s">
        <v>1088</v>
      </c>
      <c r="B100" s="1">
        <v>100</v>
      </c>
      <c r="C100" s="1">
        <v>69</v>
      </c>
      <c r="D100" s="1">
        <v>19</v>
      </c>
      <c r="E100" s="1">
        <v>1.2</v>
      </c>
      <c r="F100" s="1">
        <v>0.1</v>
      </c>
      <c r="G100" s="1"/>
      <c r="H100" s="1">
        <v>2</v>
      </c>
      <c r="I100" s="1"/>
      <c r="J100" s="1"/>
      <c r="K100" s="1">
        <v>0</v>
      </c>
      <c r="L100" s="1">
        <v>2017</v>
      </c>
    </row>
    <row r="101" spans="1:12" x14ac:dyDescent="0.25">
      <c r="A101" s="1" t="s">
        <v>1089</v>
      </c>
      <c r="B101" s="1">
        <v>100</v>
      </c>
      <c r="C101" s="1">
        <v>187</v>
      </c>
      <c r="D101" s="1">
        <v>6.2</v>
      </c>
      <c r="E101" s="1">
        <v>2.5</v>
      </c>
      <c r="F101" s="1">
        <v>18.7</v>
      </c>
      <c r="G101" s="1">
        <v>0.7</v>
      </c>
      <c r="H101" s="1">
        <v>7</v>
      </c>
      <c r="I101" s="1">
        <v>0</v>
      </c>
      <c r="J101" s="1">
        <v>3.21</v>
      </c>
      <c r="K101" s="1">
        <v>0</v>
      </c>
      <c r="L101" s="1">
        <v>2017</v>
      </c>
    </row>
    <row r="102" spans="1:12" x14ac:dyDescent="0.25">
      <c r="A102" s="1" t="s">
        <v>1090</v>
      </c>
      <c r="B102" s="1">
        <v>100</v>
      </c>
      <c r="C102" s="1">
        <v>36</v>
      </c>
      <c r="D102" s="1">
        <v>9</v>
      </c>
      <c r="E102" s="1">
        <v>0.7</v>
      </c>
      <c r="F102" s="1">
        <v>0.1</v>
      </c>
      <c r="G102" s="1"/>
      <c r="H102" s="1">
        <v>7</v>
      </c>
      <c r="I102" s="1">
        <v>0</v>
      </c>
      <c r="J102" s="1"/>
      <c r="K102" s="1">
        <v>0</v>
      </c>
      <c r="L102" s="1">
        <v>2017</v>
      </c>
    </row>
    <row r="103" spans="1:12" x14ac:dyDescent="0.25">
      <c r="A103" s="1" t="s">
        <v>1091</v>
      </c>
      <c r="B103" s="1">
        <v>100</v>
      </c>
      <c r="C103" s="1">
        <v>58</v>
      </c>
      <c r="D103" s="1">
        <v>15.2</v>
      </c>
      <c r="E103" s="1">
        <v>1.1000000000000001</v>
      </c>
      <c r="F103" s="1">
        <v>0.3</v>
      </c>
      <c r="G103" s="1"/>
      <c r="H103" s="1">
        <v>10</v>
      </c>
      <c r="I103" s="1"/>
      <c r="J103" s="1"/>
      <c r="K103" s="1">
        <v>0</v>
      </c>
      <c r="L103" s="1">
        <v>2017</v>
      </c>
    </row>
    <row r="104" spans="1:12" x14ac:dyDescent="0.25">
      <c r="A104" s="1" t="s">
        <v>1092</v>
      </c>
      <c r="B104" s="1">
        <v>100</v>
      </c>
      <c r="C104" s="1">
        <v>73</v>
      </c>
      <c r="D104" s="1">
        <v>18.399999999999999</v>
      </c>
      <c r="E104" s="1">
        <v>0.66</v>
      </c>
      <c r="F104" s="1">
        <v>0.5</v>
      </c>
      <c r="G104" s="1"/>
      <c r="H104" s="1">
        <v>6</v>
      </c>
      <c r="I104" s="1">
        <v>0</v>
      </c>
      <c r="J104" s="1">
        <v>0.02</v>
      </c>
      <c r="K104" s="1">
        <v>0</v>
      </c>
      <c r="L104" s="1">
        <v>2017</v>
      </c>
    </row>
    <row r="105" spans="1:12" x14ac:dyDescent="0.25">
      <c r="A105" s="1" t="s">
        <v>1093</v>
      </c>
      <c r="B105" s="1">
        <v>100</v>
      </c>
      <c r="C105" s="1">
        <v>53</v>
      </c>
      <c r="D105" s="1">
        <v>14</v>
      </c>
      <c r="E105" s="1">
        <v>0.8</v>
      </c>
      <c r="F105" s="1">
        <v>0.4</v>
      </c>
      <c r="G105" s="1"/>
      <c r="H105" s="1">
        <v>1</v>
      </c>
      <c r="I105" s="1"/>
      <c r="J105" s="1"/>
      <c r="K105" s="1">
        <v>0</v>
      </c>
      <c r="L105" s="1">
        <v>2017</v>
      </c>
    </row>
    <row r="106" spans="1:12" x14ac:dyDescent="0.25">
      <c r="A106" s="1" t="s">
        <v>1094</v>
      </c>
      <c r="B106" s="1">
        <v>100</v>
      </c>
      <c r="C106" s="1">
        <v>209</v>
      </c>
      <c r="D106" s="1">
        <v>61.4</v>
      </c>
      <c r="E106" s="1">
        <v>0.4</v>
      </c>
      <c r="F106" s="1">
        <v>0.1</v>
      </c>
      <c r="G106" s="1"/>
      <c r="H106" s="1">
        <v>16</v>
      </c>
      <c r="I106" s="1"/>
      <c r="J106" s="1"/>
      <c r="K106" s="1">
        <v>0</v>
      </c>
      <c r="L106" s="1">
        <v>2017</v>
      </c>
    </row>
    <row r="107" spans="1:12" x14ac:dyDescent="0.25">
      <c r="A107" s="1" t="s">
        <v>1095</v>
      </c>
      <c r="B107" s="1">
        <v>100</v>
      </c>
      <c r="C107" s="1">
        <v>39</v>
      </c>
      <c r="D107" s="1">
        <v>10.5</v>
      </c>
      <c r="E107" s="1">
        <v>0.7</v>
      </c>
      <c r="F107" s="1">
        <v>0.2</v>
      </c>
      <c r="G107" s="1"/>
      <c r="H107" s="1">
        <v>2</v>
      </c>
      <c r="I107" s="1"/>
      <c r="J107" s="1"/>
      <c r="K107" s="1">
        <v>0</v>
      </c>
      <c r="L107" s="1">
        <v>2017</v>
      </c>
    </row>
    <row r="108" spans="1:12" x14ac:dyDescent="0.25">
      <c r="A108" s="1" t="s">
        <v>1096</v>
      </c>
      <c r="B108" s="1">
        <v>100</v>
      </c>
      <c r="C108" s="1">
        <v>45</v>
      </c>
      <c r="D108" s="1">
        <v>12.4</v>
      </c>
      <c r="E108" s="1">
        <v>0.7</v>
      </c>
      <c r="F108" s="1">
        <v>0.1</v>
      </c>
      <c r="G108" s="1"/>
      <c r="H108" s="1">
        <v>2</v>
      </c>
      <c r="I108" s="1"/>
      <c r="J108" s="1"/>
      <c r="K108" s="1">
        <v>0</v>
      </c>
      <c r="L108" s="1">
        <v>2017</v>
      </c>
    </row>
    <row r="109" spans="1:12" x14ac:dyDescent="0.25">
      <c r="A109" s="1" t="s">
        <v>1097</v>
      </c>
      <c r="B109" s="1">
        <v>100</v>
      </c>
      <c r="C109" s="1">
        <v>37</v>
      </c>
      <c r="D109" s="1">
        <v>10.039999999999999</v>
      </c>
      <c r="E109" s="1">
        <v>0.66</v>
      </c>
      <c r="F109" s="1">
        <v>0.05</v>
      </c>
      <c r="G109" s="1"/>
      <c r="H109" s="1">
        <v>2</v>
      </c>
      <c r="I109" s="1">
        <v>0</v>
      </c>
      <c r="J109" s="1">
        <v>0.01</v>
      </c>
      <c r="K109" s="1">
        <v>0</v>
      </c>
      <c r="L109" s="1">
        <v>2017</v>
      </c>
    </row>
    <row r="110" spans="1:12" x14ac:dyDescent="0.25">
      <c r="A110" s="1" t="s">
        <v>1098</v>
      </c>
      <c r="B110" s="1">
        <v>100</v>
      </c>
      <c r="C110" s="1">
        <v>42</v>
      </c>
      <c r="D110" s="1">
        <v>11.2</v>
      </c>
      <c r="E110" s="1">
        <v>0.9</v>
      </c>
      <c r="F110" s="1">
        <v>0.1</v>
      </c>
      <c r="G110" s="1"/>
      <c r="H110" s="1">
        <v>1</v>
      </c>
      <c r="I110" s="1"/>
      <c r="J110" s="1"/>
      <c r="K110" s="1">
        <v>0</v>
      </c>
      <c r="L110" s="1">
        <v>2017</v>
      </c>
    </row>
    <row r="111" spans="1:12" x14ac:dyDescent="0.25">
      <c r="A111" s="1" t="s">
        <v>1099</v>
      </c>
      <c r="B111" s="1">
        <v>100</v>
      </c>
      <c r="C111" s="1">
        <v>259</v>
      </c>
      <c r="D111" s="1">
        <v>64.599999999999994</v>
      </c>
      <c r="E111" s="1">
        <v>0.1</v>
      </c>
      <c r="F111" s="1">
        <v>0</v>
      </c>
      <c r="G111" s="1"/>
      <c r="H111" s="1">
        <v>8</v>
      </c>
      <c r="I111" s="1"/>
      <c r="J111" s="1"/>
      <c r="K111" s="1">
        <v>0</v>
      </c>
      <c r="L111" s="1">
        <v>2017</v>
      </c>
    </row>
    <row r="112" spans="1:12" x14ac:dyDescent="0.25">
      <c r="A112" s="1" t="s">
        <v>1100</v>
      </c>
      <c r="B112" s="1">
        <v>100</v>
      </c>
      <c r="C112" s="1">
        <v>350</v>
      </c>
      <c r="D112" s="1">
        <v>61.3</v>
      </c>
      <c r="E112" s="1">
        <v>8.5</v>
      </c>
      <c r="F112" s="1">
        <v>13.5</v>
      </c>
      <c r="G112" s="1"/>
      <c r="H112" s="1">
        <v>4</v>
      </c>
      <c r="I112" s="1"/>
      <c r="J112" s="1"/>
      <c r="K112" s="1">
        <v>0</v>
      </c>
      <c r="L112" s="1">
        <v>2017</v>
      </c>
    </row>
    <row r="113" spans="1:12" x14ac:dyDescent="0.25">
      <c r="A113" s="1" t="s">
        <v>1101</v>
      </c>
      <c r="B113" s="1">
        <v>100</v>
      </c>
      <c r="C113" s="1">
        <v>78</v>
      </c>
      <c r="D113" s="1">
        <v>12.8</v>
      </c>
      <c r="E113" s="1">
        <v>2.1</v>
      </c>
      <c r="F113" s="1">
        <v>3.3</v>
      </c>
      <c r="G113" s="1"/>
      <c r="H113" s="1">
        <v>1</v>
      </c>
      <c r="I113" s="1"/>
      <c r="J113" s="1"/>
      <c r="K113" s="1">
        <v>0</v>
      </c>
      <c r="L113" s="1">
        <v>2017</v>
      </c>
    </row>
    <row r="114" spans="1:12" x14ac:dyDescent="0.25">
      <c r="A114" s="1" t="s">
        <v>1102</v>
      </c>
      <c r="B114" s="1">
        <v>100</v>
      </c>
      <c r="C114" s="1">
        <v>118</v>
      </c>
      <c r="D114" s="1">
        <v>3.4</v>
      </c>
      <c r="E114" s="1">
        <v>0.8</v>
      </c>
      <c r="F114" s="1">
        <v>12.3</v>
      </c>
      <c r="G114" s="1"/>
      <c r="H114" s="1">
        <v>640</v>
      </c>
      <c r="I114" s="1">
        <v>0</v>
      </c>
      <c r="J114" s="1">
        <v>2.0699999999999998</v>
      </c>
      <c r="K114" s="1">
        <v>0</v>
      </c>
      <c r="L114" s="1">
        <v>2017</v>
      </c>
    </row>
    <row r="115" spans="1:12" x14ac:dyDescent="0.25">
      <c r="A115" s="1" t="s">
        <v>1103</v>
      </c>
      <c r="B115" s="1">
        <v>100</v>
      </c>
      <c r="C115" s="1">
        <v>137</v>
      </c>
      <c r="D115" s="1">
        <v>5.34</v>
      </c>
      <c r="E115" s="1">
        <v>1.0900000000000001</v>
      </c>
      <c r="F115" s="1">
        <v>12.36</v>
      </c>
      <c r="G115" s="1">
        <v>0</v>
      </c>
      <c r="H115" s="1">
        <v>1625</v>
      </c>
      <c r="I115" s="1">
        <v>0</v>
      </c>
      <c r="J115" s="1">
        <v>2.35</v>
      </c>
      <c r="K115" s="1">
        <v>0</v>
      </c>
      <c r="L115" s="1">
        <v>2017</v>
      </c>
    </row>
    <row r="116" spans="1:12" x14ac:dyDescent="0.25">
      <c r="A116" s="1" t="s">
        <v>1104</v>
      </c>
      <c r="B116" s="1">
        <v>100</v>
      </c>
      <c r="C116" s="1">
        <v>307</v>
      </c>
      <c r="D116" s="1">
        <v>82</v>
      </c>
      <c r="E116" s="1">
        <v>3.3</v>
      </c>
      <c r="F116" s="1">
        <v>0.1</v>
      </c>
      <c r="G116" s="1">
        <v>0</v>
      </c>
      <c r="H116" s="1">
        <v>108</v>
      </c>
      <c r="I116" s="1">
        <v>0</v>
      </c>
      <c r="J116" s="1">
        <v>0</v>
      </c>
      <c r="K116" s="1">
        <v>0</v>
      </c>
      <c r="L116" s="1">
        <v>2011</v>
      </c>
    </row>
    <row r="117" spans="1:12" x14ac:dyDescent="0.25">
      <c r="A117" s="1" t="s">
        <v>1105</v>
      </c>
      <c r="B117" s="1">
        <v>200</v>
      </c>
      <c r="C117" s="1">
        <v>170</v>
      </c>
      <c r="D117" s="1">
        <v>39.200000000000003</v>
      </c>
      <c r="E117" s="1">
        <v>2.4</v>
      </c>
      <c r="F117" s="1">
        <v>2.4</v>
      </c>
      <c r="G117" s="1">
        <v>0</v>
      </c>
      <c r="H117" s="1">
        <v>94</v>
      </c>
      <c r="I117" s="1">
        <v>0</v>
      </c>
      <c r="J117" s="1">
        <v>0</v>
      </c>
      <c r="K117" s="1">
        <v>0</v>
      </c>
      <c r="L117" s="1">
        <v>2011</v>
      </c>
    </row>
    <row r="118" spans="1:12" x14ac:dyDescent="0.25">
      <c r="A118" s="1" t="s">
        <v>1106</v>
      </c>
      <c r="B118" s="1">
        <v>100</v>
      </c>
      <c r="C118" s="1">
        <v>43</v>
      </c>
      <c r="D118" s="1">
        <v>11.2</v>
      </c>
      <c r="E118" s="1">
        <v>0.9</v>
      </c>
      <c r="F118" s="1">
        <v>0.2</v>
      </c>
      <c r="G118" s="1"/>
      <c r="H118" s="1">
        <v>2</v>
      </c>
      <c r="I118" s="1"/>
      <c r="J118" s="1"/>
      <c r="K118" s="1">
        <v>0</v>
      </c>
      <c r="L118" s="1">
        <v>2017</v>
      </c>
    </row>
    <row r="119" spans="1:12" x14ac:dyDescent="0.25">
      <c r="A119" s="1" t="s">
        <v>1107</v>
      </c>
      <c r="B119" s="1">
        <v>100</v>
      </c>
      <c r="C119" s="1">
        <v>243</v>
      </c>
      <c r="D119" s="1">
        <v>60.2</v>
      </c>
      <c r="E119" s="1">
        <v>0.5</v>
      </c>
      <c r="F119" s="1">
        <v>0</v>
      </c>
      <c r="G119" s="1"/>
      <c r="H119" s="1">
        <v>15</v>
      </c>
      <c r="I119" s="1"/>
      <c r="J119" s="1"/>
      <c r="K119" s="1">
        <v>0</v>
      </c>
      <c r="L119" s="1">
        <v>2017</v>
      </c>
    </row>
    <row r="120" spans="1:12" x14ac:dyDescent="0.25">
      <c r="A120" s="1" t="s">
        <v>1108</v>
      </c>
      <c r="B120" s="1">
        <v>40</v>
      </c>
      <c r="C120" s="1">
        <v>102</v>
      </c>
      <c r="D120" s="1">
        <v>32.04</v>
      </c>
      <c r="E120" s="1">
        <v>2.88</v>
      </c>
      <c r="F120" s="1">
        <v>0.68</v>
      </c>
      <c r="G120" s="1">
        <v>0</v>
      </c>
      <c r="H120" s="1">
        <v>0.8</v>
      </c>
      <c r="I120" s="1">
        <v>0</v>
      </c>
      <c r="J120" s="1">
        <v>0</v>
      </c>
      <c r="K120" s="1">
        <v>0</v>
      </c>
      <c r="L120" s="1">
        <v>2011</v>
      </c>
    </row>
    <row r="121" spans="1:12" x14ac:dyDescent="0.25">
      <c r="A121" s="1" t="s">
        <v>1109</v>
      </c>
      <c r="B121" s="1">
        <v>100</v>
      </c>
      <c r="C121" s="1">
        <v>38</v>
      </c>
      <c r="D121" s="1">
        <v>10.28</v>
      </c>
      <c r="E121" s="1">
        <v>0.87</v>
      </c>
      <c r="F121" s="1">
        <v>0.06</v>
      </c>
      <c r="G121" s="1">
        <v>2.2400000000000002</v>
      </c>
      <c r="H121" s="1">
        <v>2</v>
      </c>
      <c r="I121" s="1">
        <v>0</v>
      </c>
      <c r="J121" s="1">
        <v>0.01</v>
      </c>
      <c r="K121" s="1">
        <v>0</v>
      </c>
      <c r="L121" s="1">
        <v>2017</v>
      </c>
    </row>
    <row r="122" spans="1:12" x14ac:dyDescent="0.25">
      <c r="A122" s="1" t="s">
        <v>1110</v>
      </c>
      <c r="B122" s="1">
        <v>100</v>
      </c>
      <c r="C122" s="1">
        <v>52</v>
      </c>
      <c r="D122" s="1">
        <v>14.21</v>
      </c>
      <c r="E122" s="1">
        <v>1.02</v>
      </c>
      <c r="F122" s="1">
        <v>0.09</v>
      </c>
      <c r="G122" s="1">
        <v>5.87</v>
      </c>
      <c r="H122" s="1">
        <v>3</v>
      </c>
      <c r="I122" s="1">
        <v>0</v>
      </c>
      <c r="J122" s="1">
        <v>0.02</v>
      </c>
      <c r="K122" s="1">
        <v>0</v>
      </c>
      <c r="L122" s="1">
        <v>2017</v>
      </c>
    </row>
    <row r="123" spans="1:12" x14ac:dyDescent="0.25">
      <c r="A123" s="1" t="s">
        <v>1111</v>
      </c>
      <c r="B123" s="1">
        <v>100</v>
      </c>
      <c r="C123" s="1">
        <v>46</v>
      </c>
      <c r="D123" s="1">
        <v>12.54</v>
      </c>
      <c r="E123" s="1">
        <v>0.93</v>
      </c>
      <c r="F123" s="1">
        <v>0.09</v>
      </c>
      <c r="G123" s="1">
        <v>4.0999999999999996</v>
      </c>
      <c r="H123" s="1">
        <v>3</v>
      </c>
      <c r="I123" s="1">
        <v>0</v>
      </c>
      <c r="J123" s="1">
        <v>0.02</v>
      </c>
      <c r="K123" s="1">
        <v>0</v>
      </c>
      <c r="L123" s="1">
        <v>2017</v>
      </c>
    </row>
    <row r="124" spans="1:12" x14ac:dyDescent="0.25">
      <c r="A124" s="1" t="s">
        <v>1112</v>
      </c>
      <c r="B124" s="1">
        <v>100</v>
      </c>
      <c r="C124" s="1">
        <v>155</v>
      </c>
      <c r="D124" s="1">
        <v>11.9</v>
      </c>
      <c r="E124" s="1">
        <v>2</v>
      </c>
      <c r="F124" s="1">
        <v>12.9</v>
      </c>
      <c r="G124" s="1"/>
      <c r="H124" s="1"/>
      <c r="I124" s="1"/>
      <c r="J124" s="1"/>
      <c r="K124" s="1">
        <v>0</v>
      </c>
      <c r="L124" s="1">
        <v>2017</v>
      </c>
    </row>
    <row r="125" spans="1:12" x14ac:dyDescent="0.25">
      <c r="A125" s="1" t="s">
        <v>1113</v>
      </c>
      <c r="B125" s="1">
        <v>100</v>
      </c>
      <c r="C125" s="1">
        <v>207</v>
      </c>
      <c r="D125" s="1">
        <v>58.7</v>
      </c>
      <c r="E125" s="1">
        <v>2.8</v>
      </c>
      <c r="F125" s="1">
        <v>0</v>
      </c>
      <c r="G125" s="1"/>
      <c r="H125" s="1">
        <v>29</v>
      </c>
      <c r="I125" s="1"/>
      <c r="J125" s="1"/>
      <c r="K125" s="1">
        <v>0</v>
      </c>
      <c r="L125" s="1">
        <v>2017</v>
      </c>
    </row>
    <row r="126" spans="1:12" x14ac:dyDescent="0.25">
      <c r="A126" s="1" t="s">
        <v>1114</v>
      </c>
      <c r="B126" s="1">
        <v>100</v>
      </c>
      <c r="C126" s="1">
        <v>25</v>
      </c>
      <c r="D126" s="1">
        <v>5.3</v>
      </c>
      <c r="E126" s="1">
        <v>0.5</v>
      </c>
      <c r="F126" s="1">
        <v>0.6</v>
      </c>
      <c r="G126" s="1"/>
      <c r="H126" s="1">
        <v>1</v>
      </c>
      <c r="I126" s="1"/>
      <c r="J126" s="1"/>
      <c r="K126" s="1">
        <v>0</v>
      </c>
      <c r="L126" s="1">
        <v>2017</v>
      </c>
    </row>
    <row r="127" spans="1:12" x14ac:dyDescent="0.25">
      <c r="A127" s="1" t="s">
        <v>1115</v>
      </c>
      <c r="B127" s="1">
        <v>200</v>
      </c>
      <c r="C127" s="1">
        <v>92</v>
      </c>
      <c r="D127" s="1">
        <v>22.6</v>
      </c>
      <c r="E127" s="1">
        <v>0.6</v>
      </c>
      <c r="F127" s="1">
        <v>0.2</v>
      </c>
      <c r="G127" s="1">
        <v>0</v>
      </c>
      <c r="H127" s="1"/>
      <c r="I127" s="1">
        <v>0</v>
      </c>
      <c r="J127" s="1">
        <v>0</v>
      </c>
      <c r="K127" s="1">
        <v>0</v>
      </c>
      <c r="L127" s="1">
        <v>2001</v>
      </c>
    </row>
    <row r="128" spans="1:12" x14ac:dyDescent="0.25">
      <c r="A128" s="1" t="s">
        <v>1116</v>
      </c>
      <c r="B128" s="1">
        <v>100</v>
      </c>
      <c r="C128" s="1">
        <v>40</v>
      </c>
      <c r="D128" s="1">
        <v>10.3</v>
      </c>
      <c r="E128" s="1">
        <v>0.6</v>
      </c>
      <c r="F128" s="1">
        <v>0.1</v>
      </c>
      <c r="G128" s="1">
        <v>8.6999999999999993</v>
      </c>
      <c r="H128" s="1">
        <v>1</v>
      </c>
      <c r="I128" s="1">
        <v>0</v>
      </c>
      <c r="J128" s="1">
        <v>-0.01</v>
      </c>
      <c r="K128" s="1">
        <v>0</v>
      </c>
      <c r="L128" s="1">
        <v>2017</v>
      </c>
    </row>
    <row r="129" spans="1:12" x14ac:dyDescent="0.25">
      <c r="A129" s="1" t="s">
        <v>1117</v>
      </c>
      <c r="B129" s="1">
        <v>100</v>
      </c>
      <c r="C129" s="1">
        <v>30</v>
      </c>
      <c r="D129" s="1">
        <v>7.92</v>
      </c>
      <c r="E129" s="1">
        <v>0.84</v>
      </c>
      <c r="F129" s="1">
        <v>0.05</v>
      </c>
      <c r="G129" s="1">
        <v>4.2</v>
      </c>
      <c r="H129" s="1">
        <v>1</v>
      </c>
      <c r="I129" s="1">
        <v>0</v>
      </c>
      <c r="J129" s="1">
        <v>0.01</v>
      </c>
      <c r="K129" s="1">
        <v>0</v>
      </c>
      <c r="L129" s="1">
        <v>2017</v>
      </c>
    </row>
    <row r="130" spans="1:12" x14ac:dyDescent="0.25">
      <c r="A130" s="1" t="s">
        <v>1118</v>
      </c>
      <c r="B130" s="1">
        <v>100</v>
      </c>
      <c r="C130" s="1">
        <v>45</v>
      </c>
      <c r="D130" s="1">
        <v>11.01</v>
      </c>
      <c r="E130" s="1">
        <v>1.57</v>
      </c>
      <c r="F130" s="1">
        <v>0.28999999999999998</v>
      </c>
      <c r="G130" s="1">
        <v>9.08</v>
      </c>
      <c r="H130" s="1">
        <v>2</v>
      </c>
      <c r="I130" s="1">
        <v>0</v>
      </c>
      <c r="J130" s="1">
        <v>0.05</v>
      </c>
      <c r="K130" s="1">
        <v>0</v>
      </c>
      <c r="L130" s="1">
        <v>2017</v>
      </c>
    </row>
    <row r="131" spans="1:12" x14ac:dyDescent="0.25">
      <c r="A131" s="1" t="s">
        <v>1119</v>
      </c>
      <c r="B131" s="1">
        <v>100</v>
      </c>
      <c r="C131" s="1">
        <v>47</v>
      </c>
      <c r="D131" s="1">
        <v>12.6</v>
      </c>
      <c r="E131" s="1">
        <v>0.4</v>
      </c>
      <c r="F131" s="1">
        <v>0.4</v>
      </c>
      <c r="G131" s="1"/>
      <c r="H131" s="1">
        <v>1</v>
      </c>
      <c r="I131" s="1"/>
      <c r="J131" s="1"/>
      <c r="K131" s="1">
        <v>0</v>
      </c>
      <c r="L131" s="1">
        <v>2017</v>
      </c>
    </row>
    <row r="132" spans="1:12" x14ac:dyDescent="0.25">
      <c r="A132" s="1" t="s">
        <v>1120</v>
      </c>
      <c r="B132" s="1">
        <v>100</v>
      </c>
      <c r="C132" s="1">
        <v>20</v>
      </c>
      <c r="D132" s="1">
        <v>5</v>
      </c>
      <c r="E132" s="1">
        <v>0.2</v>
      </c>
      <c r="F132" s="1">
        <v>0.1</v>
      </c>
      <c r="G132" s="1">
        <v>0</v>
      </c>
      <c r="H132" s="1">
        <v>11</v>
      </c>
      <c r="I132" s="1">
        <v>0</v>
      </c>
      <c r="J132" s="1">
        <v>0</v>
      </c>
      <c r="K132" s="1">
        <v>0</v>
      </c>
      <c r="L132" s="1">
        <v>2011</v>
      </c>
    </row>
    <row r="133" spans="1:12" x14ac:dyDescent="0.25">
      <c r="A133" s="1" t="s">
        <v>1121</v>
      </c>
      <c r="B133" s="1">
        <v>100</v>
      </c>
      <c r="C133" s="1">
        <v>54</v>
      </c>
      <c r="D133" s="1">
        <v>13.52</v>
      </c>
      <c r="E133" s="1">
        <v>0</v>
      </c>
      <c r="F133" s="1">
        <v>0.1</v>
      </c>
      <c r="G133" s="1">
        <v>11.87</v>
      </c>
      <c r="H133" s="1">
        <v>2</v>
      </c>
      <c r="I133" s="1">
        <v>0</v>
      </c>
      <c r="J133" s="1">
        <v>0.01</v>
      </c>
      <c r="K133" s="1">
        <v>0</v>
      </c>
      <c r="L133" s="1">
        <v>2017</v>
      </c>
    </row>
    <row r="134" spans="1:12" x14ac:dyDescent="0.25">
      <c r="A134" s="1" t="s">
        <v>1122</v>
      </c>
      <c r="B134" s="1">
        <v>100</v>
      </c>
      <c r="C134" s="1">
        <v>46</v>
      </c>
      <c r="D134" s="1">
        <v>11.97</v>
      </c>
      <c r="E134" s="1">
        <v>0.46</v>
      </c>
      <c r="F134" s="1">
        <v>0.13</v>
      </c>
      <c r="G134" s="1">
        <v>4.2699999999999996</v>
      </c>
      <c r="H134" s="1">
        <v>2</v>
      </c>
      <c r="I134" s="1">
        <v>0</v>
      </c>
      <c r="J134" s="1">
        <v>0.01</v>
      </c>
      <c r="K134" s="1">
        <v>0</v>
      </c>
      <c r="L134" s="1">
        <v>2017</v>
      </c>
    </row>
    <row r="135" spans="1:12" x14ac:dyDescent="0.25">
      <c r="A135" s="1" t="s">
        <v>1123</v>
      </c>
      <c r="B135" s="1">
        <v>100</v>
      </c>
      <c r="C135" s="1">
        <v>61</v>
      </c>
      <c r="D135" s="1">
        <v>14.8</v>
      </c>
      <c r="E135" s="1">
        <v>0.8</v>
      </c>
      <c r="F135" s="1">
        <v>1</v>
      </c>
      <c r="G135" s="1"/>
      <c r="H135" s="1">
        <v>2</v>
      </c>
      <c r="I135" s="1"/>
      <c r="J135" s="1"/>
      <c r="K135" s="1">
        <v>0</v>
      </c>
      <c r="L135" s="1">
        <v>2017</v>
      </c>
    </row>
    <row r="136" spans="1:12" x14ac:dyDescent="0.25">
      <c r="A136" s="1" t="s">
        <v>1124</v>
      </c>
      <c r="B136" s="1">
        <v>100</v>
      </c>
      <c r="C136" s="1">
        <v>79</v>
      </c>
      <c r="D136" s="1">
        <v>18.5</v>
      </c>
      <c r="E136" s="1">
        <v>1.3</v>
      </c>
      <c r="F136" s="1">
        <v>1.5</v>
      </c>
      <c r="G136" s="1"/>
      <c r="H136" s="1">
        <v>2</v>
      </c>
      <c r="I136" s="1"/>
      <c r="J136" s="1"/>
      <c r="K136" s="1">
        <v>0</v>
      </c>
      <c r="L136" s="1">
        <v>2017</v>
      </c>
    </row>
    <row r="137" spans="1:12" x14ac:dyDescent="0.25">
      <c r="A137" s="1" t="s">
        <v>1125</v>
      </c>
      <c r="B137" s="1">
        <v>100</v>
      </c>
      <c r="C137" s="1">
        <v>41</v>
      </c>
      <c r="D137" s="1">
        <v>11.1</v>
      </c>
      <c r="E137" s="1">
        <v>0.1</v>
      </c>
      <c r="F137" s="1">
        <v>0.1</v>
      </c>
      <c r="G137" s="1">
        <v>9.9</v>
      </c>
      <c r="H137" s="1">
        <v>1</v>
      </c>
      <c r="I137" s="1">
        <v>0</v>
      </c>
      <c r="J137" s="1">
        <v>-0.01</v>
      </c>
      <c r="K137" s="1">
        <v>0</v>
      </c>
      <c r="L137" s="1">
        <v>2017</v>
      </c>
    </row>
    <row r="138" spans="1:12" x14ac:dyDescent="0.25">
      <c r="A138" s="1" t="s">
        <v>1126</v>
      </c>
      <c r="B138" s="1">
        <v>100</v>
      </c>
      <c r="C138" s="1">
        <v>51</v>
      </c>
      <c r="D138" s="1">
        <v>12.1</v>
      </c>
      <c r="E138" s="1">
        <v>0.3</v>
      </c>
      <c r="F138" s="1">
        <v>0.1</v>
      </c>
      <c r="G138" s="1"/>
      <c r="H138" s="1">
        <v>1</v>
      </c>
      <c r="I138" s="1">
        <v>0</v>
      </c>
      <c r="J138" s="1">
        <v>-0.01</v>
      </c>
      <c r="K138" s="1">
        <v>0</v>
      </c>
      <c r="L138" s="1">
        <v>2017</v>
      </c>
    </row>
    <row r="139" spans="1:12" x14ac:dyDescent="0.25">
      <c r="A139" s="1" t="s">
        <v>1127</v>
      </c>
      <c r="B139" s="1">
        <v>100</v>
      </c>
      <c r="C139" s="1">
        <v>71</v>
      </c>
      <c r="D139" s="1">
        <v>17.399999999999999</v>
      </c>
      <c r="E139" s="1">
        <v>0.3</v>
      </c>
      <c r="F139" s="1">
        <v>0</v>
      </c>
      <c r="G139" s="1"/>
      <c r="H139" s="1">
        <v>2</v>
      </c>
      <c r="I139" s="1"/>
      <c r="J139" s="1"/>
      <c r="K139" s="1">
        <v>0</v>
      </c>
      <c r="L139" s="1">
        <v>2017</v>
      </c>
    </row>
    <row r="140" spans="1:12" x14ac:dyDescent="0.25">
      <c r="A140" s="1" t="s">
        <v>1128</v>
      </c>
      <c r="B140" s="1">
        <v>100</v>
      </c>
      <c r="C140" s="1">
        <v>40</v>
      </c>
      <c r="D140" s="1">
        <v>11.52</v>
      </c>
      <c r="E140" s="1">
        <v>0.39</v>
      </c>
      <c r="F140" s="1">
        <v>0.03</v>
      </c>
      <c r="G140" s="1">
        <v>8.7799999999999994</v>
      </c>
      <c r="H140" s="1">
        <v>2</v>
      </c>
      <c r="I140" s="1">
        <v>0</v>
      </c>
      <c r="J140" s="1">
        <v>0.01</v>
      </c>
      <c r="K140" s="1">
        <v>0</v>
      </c>
      <c r="L140" s="1">
        <v>2017</v>
      </c>
    </row>
    <row r="141" spans="1:12" x14ac:dyDescent="0.25">
      <c r="A141" s="1" t="s">
        <v>1129</v>
      </c>
      <c r="B141" s="1">
        <v>100</v>
      </c>
      <c r="C141" s="1">
        <v>76</v>
      </c>
      <c r="D141" s="1">
        <v>18.809999999999999</v>
      </c>
      <c r="E141" s="1">
        <v>0.13</v>
      </c>
      <c r="F141" s="1">
        <v>0</v>
      </c>
      <c r="G141" s="1">
        <v>13.02</v>
      </c>
      <c r="H141" s="1">
        <v>1</v>
      </c>
      <c r="I141" s="1">
        <v>0</v>
      </c>
      <c r="J141" s="1">
        <v>0</v>
      </c>
      <c r="K141" s="1">
        <v>0</v>
      </c>
      <c r="L141" s="1">
        <v>2017</v>
      </c>
    </row>
    <row r="142" spans="1:12" x14ac:dyDescent="0.25">
      <c r="A142" s="1" t="s">
        <v>1130</v>
      </c>
      <c r="B142" s="1">
        <v>100</v>
      </c>
      <c r="C142" s="1">
        <v>50</v>
      </c>
      <c r="D142" s="1">
        <v>14.32</v>
      </c>
      <c r="E142" s="1">
        <v>0.46</v>
      </c>
      <c r="F142" s="1">
        <v>0.04</v>
      </c>
      <c r="G142" s="1">
        <v>10.26</v>
      </c>
      <c r="H142" s="1">
        <v>0</v>
      </c>
      <c r="I142" s="1">
        <v>0</v>
      </c>
      <c r="J142" s="1">
        <v>0.01</v>
      </c>
      <c r="K142" s="1">
        <v>0</v>
      </c>
      <c r="L142" s="1">
        <v>2017</v>
      </c>
    </row>
    <row r="143" spans="1:12" x14ac:dyDescent="0.25">
      <c r="A143" s="1" t="s">
        <v>1131</v>
      </c>
      <c r="B143" s="1">
        <v>100</v>
      </c>
      <c r="C143" s="1">
        <v>36</v>
      </c>
      <c r="D143" s="1">
        <v>9.8000000000000007</v>
      </c>
      <c r="E143" s="1">
        <v>0.7</v>
      </c>
      <c r="F143" s="1">
        <v>0.1</v>
      </c>
      <c r="G143" s="1"/>
      <c r="H143" s="1">
        <v>9</v>
      </c>
      <c r="I143" s="1"/>
      <c r="J143" s="1"/>
      <c r="K143" s="1">
        <v>0</v>
      </c>
      <c r="L143" s="1">
        <v>2017</v>
      </c>
    </row>
    <row r="144" spans="1:12" x14ac:dyDescent="0.25">
      <c r="A144" s="1" t="s">
        <v>1132</v>
      </c>
      <c r="B144" s="1">
        <v>100</v>
      </c>
      <c r="C144" s="1">
        <v>64</v>
      </c>
      <c r="D144" s="1">
        <v>16.2</v>
      </c>
      <c r="E144" s="1">
        <v>0.8</v>
      </c>
      <c r="F144" s="1">
        <v>0.4</v>
      </c>
      <c r="G144" s="1"/>
      <c r="H144" s="1">
        <v>5</v>
      </c>
      <c r="I144" s="1">
        <v>0</v>
      </c>
      <c r="J144" s="1"/>
      <c r="K144" s="1">
        <v>0</v>
      </c>
      <c r="L144" s="1">
        <v>2017</v>
      </c>
    </row>
    <row r="145" spans="1:12" x14ac:dyDescent="0.25">
      <c r="A145" s="1" t="s">
        <v>1133</v>
      </c>
      <c r="B145" s="1">
        <v>100</v>
      </c>
      <c r="C145" s="1">
        <v>95</v>
      </c>
      <c r="D145" s="1">
        <v>22.58</v>
      </c>
      <c r="E145" s="1">
        <v>1.68</v>
      </c>
      <c r="F145" s="1">
        <v>1.55</v>
      </c>
      <c r="G145" s="1">
        <v>8.58</v>
      </c>
      <c r="H145" s="1">
        <v>1</v>
      </c>
      <c r="I145" s="1">
        <v>0</v>
      </c>
      <c r="J145" s="1">
        <v>0.19</v>
      </c>
      <c r="K145" s="1">
        <v>0</v>
      </c>
      <c r="L145" s="1">
        <v>2017</v>
      </c>
    </row>
    <row r="146" spans="1:12" x14ac:dyDescent="0.25">
      <c r="A146" s="1" t="s">
        <v>1134</v>
      </c>
      <c r="B146" s="1">
        <v>100</v>
      </c>
      <c r="C146" s="1">
        <v>279</v>
      </c>
      <c r="D146" s="1">
        <v>78.89</v>
      </c>
      <c r="E146" s="1">
        <v>2.64</v>
      </c>
      <c r="F146" s="1">
        <v>0.53</v>
      </c>
      <c r="G146" s="1">
        <v>66.709999999999994</v>
      </c>
      <c r="H146" s="1">
        <v>27</v>
      </c>
      <c r="I146" s="1">
        <v>0</v>
      </c>
      <c r="J146" s="1">
        <v>0.1</v>
      </c>
      <c r="K146" s="1">
        <v>0</v>
      </c>
      <c r="L146" s="1">
        <v>2017</v>
      </c>
    </row>
    <row r="147" spans="1:12" x14ac:dyDescent="0.25">
      <c r="A147" s="1" t="s">
        <v>1135</v>
      </c>
      <c r="B147" s="1">
        <v>100</v>
      </c>
      <c r="C147" s="1">
        <v>292</v>
      </c>
      <c r="D147" s="1">
        <v>72.599999999999994</v>
      </c>
      <c r="E147" s="1">
        <v>0.28000000000000003</v>
      </c>
      <c r="F147" s="1">
        <v>0.03</v>
      </c>
      <c r="G147" s="1">
        <v>60.17</v>
      </c>
      <c r="H147" s="1">
        <v>6</v>
      </c>
      <c r="I147" s="1">
        <v>0</v>
      </c>
      <c r="J147" s="1">
        <v>0.01</v>
      </c>
      <c r="K147" s="1">
        <v>0</v>
      </c>
      <c r="L147" s="1">
        <v>2017</v>
      </c>
    </row>
    <row r="148" spans="1:12" x14ac:dyDescent="0.25">
      <c r="A148" s="1" t="s">
        <v>1136</v>
      </c>
      <c r="B148" s="1">
        <v>100</v>
      </c>
      <c r="C148" s="1">
        <v>44</v>
      </c>
      <c r="D148" s="1">
        <v>12.92</v>
      </c>
      <c r="E148" s="1">
        <v>0.24</v>
      </c>
      <c r="F148" s="1">
        <v>0</v>
      </c>
      <c r="G148" s="1">
        <v>10.87</v>
      </c>
      <c r="H148" s="1">
        <v>5</v>
      </c>
      <c r="I148" s="1">
        <v>0</v>
      </c>
      <c r="J148" s="1">
        <v>0</v>
      </c>
      <c r="K148" s="1">
        <v>0</v>
      </c>
      <c r="L148" s="1">
        <v>2017</v>
      </c>
    </row>
    <row r="149" spans="1:12" x14ac:dyDescent="0.25">
      <c r="A149" s="1" t="s">
        <v>1137</v>
      </c>
      <c r="B149" s="1">
        <v>100</v>
      </c>
      <c r="C149" s="1">
        <v>48</v>
      </c>
      <c r="D149" s="1">
        <v>14.03</v>
      </c>
      <c r="E149" s="1">
        <v>0.23</v>
      </c>
      <c r="F149" s="1">
        <v>0.01</v>
      </c>
      <c r="G149" s="1">
        <v>6.51</v>
      </c>
      <c r="H149" s="1">
        <v>8</v>
      </c>
      <c r="I149" s="1">
        <v>0</v>
      </c>
      <c r="J149" s="1">
        <v>0</v>
      </c>
      <c r="K149" s="1">
        <v>0</v>
      </c>
      <c r="L149" s="1">
        <v>2017</v>
      </c>
    </row>
    <row r="150" spans="1:12" x14ac:dyDescent="0.25">
      <c r="A150" s="1" t="s">
        <v>1138</v>
      </c>
      <c r="B150" s="1">
        <v>100</v>
      </c>
      <c r="C150" s="1">
        <v>66</v>
      </c>
      <c r="D150" s="1">
        <v>16.2</v>
      </c>
      <c r="E150" s="1">
        <v>0.2</v>
      </c>
      <c r="F150" s="1">
        <v>0</v>
      </c>
      <c r="G150" s="1"/>
      <c r="H150" s="1">
        <v>5</v>
      </c>
      <c r="I150" s="1"/>
      <c r="J150" s="1"/>
      <c r="K150" s="1">
        <v>0</v>
      </c>
      <c r="L150" s="1">
        <v>2017</v>
      </c>
    </row>
    <row r="151" spans="1:12" x14ac:dyDescent="0.25">
      <c r="A151" s="1" t="s">
        <v>1139</v>
      </c>
      <c r="B151" s="1">
        <v>100</v>
      </c>
      <c r="C151" s="1">
        <v>47</v>
      </c>
      <c r="D151" s="1">
        <v>12.1</v>
      </c>
      <c r="E151" s="1">
        <v>0.3</v>
      </c>
      <c r="F151" s="1">
        <v>0.3</v>
      </c>
      <c r="G151" s="1">
        <v>11.7</v>
      </c>
      <c r="H151" s="1">
        <v>2</v>
      </c>
      <c r="I151" s="1">
        <v>0</v>
      </c>
      <c r="J151" s="1">
        <v>-0.04</v>
      </c>
      <c r="K151" s="1">
        <v>0</v>
      </c>
      <c r="L151" s="1">
        <v>2017</v>
      </c>
    </row>
    <row r="152" spans="1:12" x14ac:dyDescent="0.25">
      <c r="A152" s="1" t="s">
        <v>1140</v>
      </c>
      <c r="B152" s="1">
        <v>100</v>
      </c>
      <c r="C152" s="1">
        <v>60</v>
      </c>
      <c r="D152" s="1">
        <v>14.77</v>
      </c>
      <c r="E152" s="1">
        <v>0.37</v>
      </c>
      <c r="F152" s="1">
        <v>0.13</v>
      </c>
      <c r="G152" s="1">
        <v>14.2</v>
      </c>
      <c r="H152" s="1">
        <v>5</v>
      </c>
      <c r="I152" s="1">
        <v>0</v>
      </c>
      <c r="J152" s="1">
        <v>0.03</v>
      </c>
      <c r="K152" s="1">
        <v>0</v>
      </c>
      <c r="L152" s="1">
        <v>2017</v>
      </c>
    </row>
    <row r="153" spans="1:12" x14ac:dyDescent="0.25">
      <c r="A153" s="1" t="s">
        <v>1141</v>
      </c>
      <c r="B153" s="1">
        <v>100</v>
      </c>
      <c r="C153" s="1">
        <v>45</v>
      </c>
      <c r="D153" s="1">
        <v>12.62</v>
      </c>
      <c r="E153" s="1">
        <v>0.66</v>
      </c>
      <c r="F153" s="1">
        <v>0.01</v>
      </c>
      <c r="G153" s="1">
        <v>9.7100000000000009</v>
      </c>
      <c r="H153" s="1">
        <v>1</v>
      </c>
      <c r="I153" s="1">
        <v>0</v>
      </c>
      <c r="J153" s="1">
        <v>0</v>
      </c>
      <c r="K153" s="1">
        <v>0</v>
      </c>
      <c r="L153" s="1">
        <v>2017</v>
      </c>
    </row>
    <row r="154" spans="1:12" x14ac:dyDescent="0.25">
      <c r="A154" s="1" t="s">
        <v>1142</v>
      </c>
      <c r="B154" s="1">
        <v>100</v>
      </c>
      <c r="C154" s="1">
        <v>69</v>
      </c>
      <c r="D154" s="1">
        <v>17.12</v>
      </c>
      <c r="E154" s="1">
        <v>0.14000000000000001</v>
      </c>
      <c r="F154" s="1">
        <v>0.02</v>
      </c>
      <c r="G154" s="1">
        <v>14.87</v>
      </c>
      <c r="H154" s="1">
        <v>25</v>
      </c>
      <c r="I154" s="1">
        <v>0</v>
      </c>
      <c r="J154" s="1">
        <v>0.01</v>
      </c>
      <c r="K154" s="1">
        <v>0</v>
      </c>
      <c r="L154" s="1">
        <v>2017</v>
      </c>
    </row>
    <row r="155" spans="1:12" x14ac:dyDescent="0.25">
      <c r="A155" s="1" t="s">
        <v>1143</v>
      </c>
      <c r="B155" s="1">
        <v>100</v>
      </c>
      <c r="C155" s="1">
        <v>64</v>
      </c>
      <c r="D155" s="1">
        <v>18.25</v>
      </c>
      <c r="E155" s="1">
        <v>0.59</v>
      </c>
      <c r="F155" s="1">
        <v>0.05</v>
      </c>
      <c r="G155" s="1">
        <v>12.32</v>
      </c>
      <c r="H155" s="1">
        <v>0</v>
      </c>
      <c r="I155" s="1">
        <v>0</v>
      </c>
      <c r="J155" s="1">
        <v>0.02</v>
      </c>
      <c r="K155" s="1">
        <v>0</v>
      </c>
      <c r="L155" s="1">
        <v>2017</v>
      </c>
    </row>
    <row r="156" spans="1:12" x14ac:dyDescent="0.25">
      <c r="A156" s="1" t="s">
        <v>1144</v>
      </c>
      <c r="B156" s="1">
        <v>100</v>
      </c>
      <c r="C156" s="1">
        <v>54</v>
      </c>
      <c r="D156" s="1">
        <v>15.01</v>
      </c>
      <c r="E156" s="1">
        <v>0.71</v>
      </c>
      <c r="F156" s="1">
        <v>0.13</v>
      </c>
      <c r="G156" s="1">
        <v>8.4600000000000009</v>
      </c>
      <c r="H156" s="1">
        <v>1</v>
      </c>
      <c r="I156" s="1">
        <v>0</v>
      </c>
      <c r="J156" s="1">
        <v>0.03</v>
      </c>
      <c r="K156" s="1">
        <v>0</v>
      </c>
      <c r="L156" s="1">
        <v>2017</v>
      </c>
    </row>
    <row r="157" spans="1:12" x14ac:dyDescent="0.25">
      <c r="A157" s="1" t="s">
        <v>1145</v>
      </c>
      <c r="B157" s="1">
        <v>100</v>
      </c>
      <c r="C157" s="1">
        <v>82</v>
      </c>
      <c r="D157" s="1">
        <v>19.3</v>
      </c>
      <c r="E157" s="1">
        <v>0.2</v>
      </c>
      <c r="F157" s="1">
        <v>0.4</v>
      </c>
      <c r="G157" s="1"/>
      <c r="H157" s="1">
        <v>3</v>
      </c>
      <c r="I157" s="1"/>
      <c r="J157" s="1"/>
      <c r="K157" s="1">
        <v>0</v>
      </c>
      <c r="L157" s="1">
        <v>2017</v>
      </c>
    </row>
    <row r="158" spans="1:12" x14ac:dyDescent="0.25">
      <c r="A158" s="1" t="s">
        <v>1146</v>
      </c>
      <c r="B158" s="1">
        <v>100</v>
      </c>
      <c r="C158" s="1">
        <v>75</v>
      </c>
      <c r="D158" s="1">
        <v>18.52</v>
      </c>
      <c r="E158" s="1">
        <v>0.19</v>
      </c>
      <c r="F158" s="1">
        <v>0.03</v>
      </c>
      <c r="G158" s="1">
        <v>18.899999999999999</v>
      </c>
      <c r="H158" s="1">
        <v>1</v>
      </c>
      <c r="I158" s="1">
        <v>0</v>
      </c>
      <c r="J158" s="1">
        <v>0.01</v>
      </c>
      <c r="K158" s="1">
        <v>0</v>
      </c>
      <c r="L158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5"/>
  <sheetViews>
    <sheetView workbookViewId="0">
      <selection activeCell="G201" sqref="G20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2615</v>
      </c>
      <c r="I1" s="3" t="s">
        <v>2616</v>
      </c>
      <c r="J1" s="2" t="s">
        <v>2617</v>
      </c>
      <c r="K1" s="2" t="s">
        <v>2618</v>
      </c>
      <c r="L1" s="2" t="s">
        <v>301</v>
      </c>
    </row>
    <row r="2" spans="1:12" x14ac:dyDescent="0.25">
      <c r="A2" s="1" t="s">
        <v>1147</v>
      </c>
      <c r="B2" s="1">
        <v>100</v>
      </c>
      <c r="C2" s="1">
        <v>256</v>
      </c>
      <c r="D2" s="1">
        <v>0.1</v>
      </c>
      <c r="E2" s="1">
        <v>19</v>
      </c>
      <c r="F2" s="1">
        <v>20.2</v>
      </c>
      <c r="G2" s="1"/>
      <c r="H2" s="1">
        <v>72</v>
      </c>
      <c r="I2" s="1"/>
      <c r="J2" s="1"/>
      <c r="K2" s="1">
        <v>0</v>
      </c>
      <c r="L2" s="1">
        <v>2017</v>
      </c>
    </row>
    <row r="3" spans="1:12" x14ac:dyDescent="0.25">
      <c r="A3" s="1" t="s">
        <v>1148</v>
      </c>
      <c r="B3" s="1">
        <v>100</v>
      </c>
      <c r="C3" s="1">
        <v>69</v>
      </c>
      <c r="D3" s="1">
        <v>0.7</v>
      </c>
      <c r="E3" s="1">
        <v>16.100000000000001</v>
      </c>
      <c r="F3" s="1">
        <v>0.4</v>
      </c>
      <c r="G3" s="1"/>
      <c r="H3" s="1">
        <v>69</v>
      </c>
      <c r="I3" s="1"/>
      <c r="J3" s="1"/>
      <c r="K3" s="1">
        <v>0</v>
      </c>
      <c r="L3" s="1">
        <v>2017</v>
      </c>
    </row>
    <row r="4" spans="1:12" x14ac:dyDescent="0.25">
      <c r="A4" s="1" t="s">
        <v>1149</v>
      </c>
      <c r="B4" s="1">
        <v>100</v>
      </c>
      <c r="C4" s="1">
        <v>133</v>
      </c>
      <c r="D4" s="1">
        <v>6.32</v>
      </c>
      <c r="E4" s="1">
        <v>16.37</v>
      </c>
      <c r="F4" s="1">
        <v>4.28</v>
      </c>
      <c r="G4" s="1"/>
      <c r="H4" s="1">
        <v>140</v>
      </c>
      <c r="I4" s="1">
        <v>515</v>
      </c>
      <c r="J4" s="1">
        <v>1.59</v>
      </c>
      <c r="K4" s="1">
        <v>0</v>
      </c>
      <c r="L4" s="1">
        <v>2017</v>
      </c>
    </row>
    <row r="5" spans="1:12" x14ac:dyDescent="0.25">
      <c r="A5" s="1" t="s">
        <v>1150</v>
      </c>
      <c r="B5" s="1">
        <v>100</v>
      </c>
      <c r="C5" s="1">
        <v>238</v>
      </c>
      <c r="D5" s="1">
        <v>0</v>
      </c>
      <c r="E5" s="1">
        <v>28.97</v>
      </c>
      <c r="F5" s="1">
        <v>12.67</v>
      </c>
      <c r="G5" s="1"/>
      <c r="H5" s="1">
        <v>76</v>
      </c>
      <c r="I5" s="1">
        <v>96</v>
      </c>
      <c r="J5" s="1">
        <v>4.5599999999999996</v>
      </c>
      <c r="K5" s="1">
        <v>0</v>
      </c>
      <c r="L5" s="1">
        <v>2017</v>
      </c>
    </row>
    <row r="6" spans="1:12" x14ac:dyDescent="0.25">
      <c r="A6" s="1" t="s">
        <v>1151</v>
      </c>
      <c r="B6" s="1">
        <v>100</v>
      </c>
      <c r="C6" s="1">
        <v>161</v>
      </c>
      <c r="D6" s="1">
        <v>0</v>
      </c>
      <c r="E6" s="1">
        <v>22.75</v>
      </c>
      <c r="F6" s="1">
        <v>7.13</v>
      </c>
      <c r="G6" s="1"/>
      <c r="H6" s="1">
        <v>87</v>
      </c>
      <c r="I6" s="1">
        <v>84</v>
      </c>
      <c r="J6" s="1">
        <v>2.79</v>
      </c>
      <c r="K6" s="1">
        <v>0</v>
      </c>
      <c r="L6" s="1">
        <v>2017</v>
      </c>
    </row>
    <row r="7" spans="1:12" x14ac:dyDescent="0.25">
      <c r="A7" s="1" t="s">
        <v>1152</v>
      </c>
      <c r="B7" s="1">
        <v>60</v>
      </c>
      <c r="C7" s="1">
        <v>146.4</v>
      </c>
      <c r="D7" s="1">
        <v>1.5</v>
      </c>
      <c r="E7" s="1">
        <v>17.940000000000001</v>
      </c>
      <c r="F7" s="1">
        <v>6.9</v>
      </c>
      <c r="G7" s="1">
        <v>0</v>
      </c>
      <c r="H7" s="1">
        <v>66.599999999999994</v>
      </c>
      <c r="I7" s="1">
        <v>0</v>
      </c>
      <c r="J7" s="1">
        <v>0</v>
      </c>
      <c r="K7" s="1">
        <v>0</v>
      </c>
      <c r="L7" s="1">
        <v>2001</v>
      </c>
    </row>
    <row r="8" spans="1:12" x14ac:dyDescent="0.25">
      <c r="A8" s="1" t="s">
        <v>1153</v>
      </c>
      <c r="B8" s="1">
        <v>100</v>
      </c>
      <c r="C8" s="1">
        <v>198</v>
      </c>
      <c r="D8" s="1">
        <v>8.4</v>
      </c>
      <c r="E8" s="1">
        <v>12.5</v>
      </c>
      <c r="F8" s="1">
        <v>12.7</v>
      </c>
      <c r="G8" s="1">
        <v>0</v>
      </c>
      <c r="H8" s="1"/>
      <c r="I8" s="1">
        <v>0</v>
      </c>
      <c r="J8" s="1">
        <v>0</v>
      </c>
      <c r="K8" s="1">
        <v>0</v>
      </c>
      <c r="L8" s="1">
        <v>2011</v>
      </c>
    </row>
    <row r="9" spans="1:12" x14ac:dyDescent="0.25">
      <c r="A9" s="1" t="s">
        <v>1154</v>
      </c>
      <c r="B9" s="1">
        <v>100</v>
      </c>
      <c r="C9" s="1">
        <v>151</v>
      </c>
      <c r="D9" s="1">
        <v>0.1</v>
      </c>
      <c r="E9" s="1">
        <v>24.4</v>
      </c>
      <c r="F9" s="1">
        <v>6.2</v>
      </c>
      <c r="G9" s="1"/>
      <c r="H9" s="1"/>
      <c r="I9" s="1"/>
      <c r="J9" s="1"/>
      <c r="K9" s="1">
        <v>0</v>
      </c>
      <c r="L9" s="1">
        <v>2017</v>
      </c>
    </row>
    <row r="10" spans="1:12" x14ac:dyDescent="0.25">
      <c r="A10" s="1" t="s">
        <v>1155</v>
      </c>
      <c r="B10" s="1">
        <v>100</v>
      </c>
      <c r="C10" s="1">
        <v>240</v>
      </c>
      <c r="D10" s="1">
        <v>0.3</v>
      </c>
      <c r="E10" s="1">
        <v>13.8</v>
      </c>
      <c r="F10" s="1">
        <v>20.6</v>
      </c>
      <c r="G10" s="1"/>
      <c r="H10" s="1"/>
      <c r="I10" s="1"/>
      <c r="J10" s="1"/>
      <c r="K10" s="1">
        <v>0</v>
      </c>
      <c r="L10" s="1">
        <v>2017</v>
      </c>
    </row>
    <row r="11" spans="1:12" x14ac:dyDescent="0.25">
      <c r="A11" s="1" t="s">
        <v>1156</v>
      </c>
      <c r="B11" s="1">
        <v>100</v>
      </c>
      <c r="C11" s="1">
        <v>273</v>
      </c>
      <c r="D11" s="1">
        <v>0.2</v>
      </c>
      <c r="E11" s="1">
        <v>28.4</v>
      </c>
      <c r="F11" s="1">
        <v>18</v>
      </c>
      <c r="G11" s="1"/>
      <c r="H11" s="1"/>
      <c r="I11" s="1"/>
      <c r="J11" s="1"/>
      <c r="K11" s="1">
        <v>0</v>
      </c>
      <c r="L11" s="1">
        <v>2017</v>
      </c>
    </row>
    <row r="12" spans="1:12" x14ac:dyDescent="0.25">
      <c r="A12" s="1" t="s">
        <v>1157</v>
      </c>
      <c r="B12" s="1">
        <v>100</v>
      </c>
      <c r="C12" s="1">
        <v>289</v>
      </c>
      <c r="D12" s="1">
        <v>0.3</v>
      </c>
      <c r="E12" s="1">
        <v>22</v>
      </c>
      <c r="F12" s="1">
        <v>22.5</v>
      </c>
      <c r="G12" s="1"/>
      <c r="H12" s="1"/>
      <c r="I12" s="1"/>
      <c r="J12" s="1"/>
      <c r="K12" s="1">
        <v>0</v>
      </c>
      <c r="L12" s="1">
        <v>2017</v>
      </c>
    </row>
    <row r="13" spans="1:12" x14ac:dyDescent="0.25">
      <c r="A13" s="1" t="s">
        <v>1158</v>
      </c>
      <c r="B13" s="1">
        <v>100</v>
      </c>
      <c r="C13" s="1">
        <v>439</v>
      </c>
      <c r="D13" s="1">
        <v>0.3</v>
      </c>
      <c r="E13" s="1">
        <v>25.5</v>
      </c>
      <c r="F13" s="1">
        <v>37.6</v>
      </c>
      <c r="G13" s="1"/>
      <c r="H13" s="1"/>
      <c r="I13" s="1"/>
      <c r="J13" s="1"/>
      <c r="K13" s="1">
        <v>0</v>
      </c>
      <c r="L13" s="1">
        <v>2017</v>
      </c>
    </row>
    <row r="14" spans="1:12" x14ac:dyDescent="0.25">
      <c r="A14" s="1" t="s">
        <v>1159</v>
      </c>
      <c r="B14" s="1">
        <v>100</v>
      </c>
      <c r="C14" s="1">
        <v>123</v>
      </c>
      <c r="D14" s="1">
        <v>0</v>
      </c>
      <c r="E14" s="1">
        <v>23.5</v>
      </c>
      <c r="F14" s="1">
        <v>3.5</v>
      </c>
      <c r="G14" s="1"/>
      <c r="H14" s="1">
        <v>58</v>
      </c>
      <c r="I14" s="1"/>
      <c r="J14" s="1"/>
      <c r="K14" s="1">
        <v>0</v>
      </c>
      <c r="L14" s="1">
        <v>2017</v>
      </c>
    </row>
    <row r="15" spans="1:12" x14ac:dyDescent="0.25">
      <c r="A15" s="1" t="s">
        <v>1160</v>
      </c>
      <c r="B15" s="1">
        <v>100</v>
      </c>
      <c r="C15" s="1">
        <v>111</v>
      </c>
      <c r="D15" s="1">
        <v>0</v>
      </c>
      <c r="E15" s="1">
        <v>26.5</v>
      </c>
      <c r="F15" s="1">
        <v>0.5</v>
      </c>
      <c r="G15" s="1">
        <v>0</v>
      </c>
      <c r="H15" s="1">
        <v>78</v>
      </c>
      <c r="I15" s="1">
        <v>80</v>
      </c>
      <c r="J15" s="1">
        <v>0.09</v>
      </c>
      <c r="K15" s="1">
        <v>0</v>
      </c>
      <c r="L15" s="1">
        <v>2017</v>
      </c>
    </row>
    <row r="16" spans="1:12" x14ac:dyDescent="0.25">
      <c r="A16" s="1" t="s">
        <v>1161</v>
      </c>
      <c r="B16" s="1">
        <v>100</v>
      </c>
      <c r="C16" s="1">
        <v>123</v>
      </c>
      <c r="D16" s="1">
        <v>0</v>
      </c>
      <c r="E16" s="1">
        <v>23.5</v>
      </c>
      <c r="F16" s="1">
        <v>3.5</v>
      </c>
      <c r="G16" s="1"/>
      <c r="H16" s="1">
        <v>58</v>
      </c>
      <c r="I16" s="1"/>
      <c r="J16" s="1"/>
      <c r="K16" s="1">
        <v>0</v>
      </c>
      <c r="L16" s="1">
        <v>2017</v>
      </c>
    </row>
    <row r="17" spans="1:12" x14ac:dyDescent="0.25">
      <c r="A17" s="1" t="s">
        <v>1162</v>
      </c>
      <c r="B17" s="1">
        <v>100</v>
      </c>
      <c r="C17" s="1">
        <v>240</v>
      </c>
      <c r="D17" s="1">
        <v>0.3</v>
      </c>
      <c r="E17" s="1">
        <v>13.8</v>
      </c>
      <c r="F17" s="1">
        <v>20.6</v>
      </c>
      <c r="G17" s="1"/>
      <c r="H17" s="1"/>
      <c r="I17" s="1"/>
      <c r="J17" s="1"/>
      <c r="K17" s="1">
        <v>0</v>
      </c>
      <c r="L17" s="1">
        <v>2017</v>
      </c>
    </row>
    <row r="18" spans="1:12" x14ac:dyDescent="0.25">
      <c r="A18" s="1" t="s">
        <v>1163</v>
      </c>
      <c r="B18" s="1">
        <v>60</v>
      </c>
      <c r="C18" s="1">
        <v>45</v>
      </c>
      <c r="D18" s="1">
        <v>0</v>
      </c>
      <c r="E18" s="1">
        <v>7.14</v>
      </c>
      <c r="F18" s="1">
        <v>1.56</v>
      </c>
      <c r="G18" s="1">
        <v>0</v>
      </c>
      <c r="H18" s="1"/>
      <c r="I18" s="1">
        <v>0</v>
      </c>
      <c r="J18" s="1">
        <v>0</v>
      </c>
      <c r="K18" s="1">
        <v>0</v>
      </c>
      <c r="L18" s="1">
        <v>2001</v>
      </c>
    </row>
    <row r="19" spans="1:12" x14ac:dyDescent="0.25">
      <c r="A19" s="1" t="s">
        <v>1164</v>
      </c>
      <c r="B19" s="1">
        <v>30</v>
      </c>
      <c r="C19" s="1">
        <v>33.6</v>
      </c>
      <c r="D19" s="1">
        <v>0.06</v>
      </c>
      <c r="E19" s="1">
        <v>6.54</v>
      </c>
      <c r="F19" s="1">
        <v>0.6</v>
      </c>
      <c r="G19" s="1">
        <v>0</v>
      </c>
      <c r="H19" s="1"/>
      <c r="I19" s="1">
        <v>0</v>
      </c>
      <c r="J19" s="1">
        <v>0</v>
      </c>
      <c r="K19" s="1">
        <v>0</v>
      </c>
      <c r="L19" s="1">
        <v>2001</v>
      </c>
    </row>
    <row r="20" spans="1:12" x14ac:dyDescent="0.25">
      <c r="A20" s="1" t="s">
        <v>1165</v>
      </c>
      <c r="B20" s="1">
        <v>100</v>
      </c>
      <c r="C20" s="1">
        <v>114</v>
      </c>
      <c r="D20" s="1">
        <v>0</v>
      </c>
      <c r="E20" s="1">
        <v>27.5</v>
      </c>
      <c r="F20" s="1">
        <v>0.8</v>
      </c>
      <c r="G20" s="1"/>
      <c r="H20" s="1">
        <v>70</v>
      </c>
      <c r="I20" s="1"/>
      <c r="J20" s="1"/>
      <c r="K20" s="1">
        <v>0</v>
      </c>
      <c r="L20" s="1">
        <v>2017</v>
      </c>
    </row>
    <row r="21" spans="1:12" x14ac:dyDescent="0.25">
      <c r="A21" s="1" t="s">
        <v>1166</v>
      </c>
      <c r="B21" s="1">
        <v>100</v>
      </c>
      <c r="C21" s="1">
        <v>111</v>
      </c>
      <c r="D21" s="1">
        <v>0</v>
      </c>
      <c r="E21" s="1">
        <v>27.2</v>
      </c>
      <c r="F21" s="1">
        <v>0.6</v>
      </c>
      <c r="G21" s="1"/>
      <c r="H21" s="1"/>
      <c r="I21" s="1"/>
      <c r="J21" s="1"/>
      <c r="K21" s="1">
        <v>0</v>
      </c>
      <c r="L21" s="1">
        <v>2017</v>
      </c>
    </row>
    <row r="22" spans="1:12" x14ac:dyDescent="0.25">
      <c r="A22" s="1" t="s">
        <v>1167</v>
      </c>
      <c r="B22" s="1">
        <v>100</v>
      </c>
      <c r="C22" s="1">
        <v>255</v>
      </c>
      <c r="D22" s="1">
        <v>20.2</v>
      </c>
      <c r="E22" s="1">
        <v>21</v>
      </c>
      <c r="F22" s="1">
        <v>9.6999999999999993</v>
      </c>
      <c r="G22" s="1"/>
      <c r="H22" s="1">
        <v>60</v>
      </c>
      <c r="I22" s="1"/>
      <c r="J22" s="1"/>
      <c r="K22" s="1">
        <v>0</v>
      </c>
      <c r="L22" s="1">
        <v>2017</v>
      </c>
    </row>
    <row r="23" spans="1:12" x14ac:dyDescent="0.25">
      <c r="A23" s="1" t="s">
        <v>1168</v>
      </c>
      <c r="B23" s="1">
        <v>100</v>
      </c>
      <c r="C23" s="1">
        <v>324</v>
      </c>
      <c r="D23" s="1">
        <v>10.94</v>
      </c>
      <c r="E23" s="1">
        <v>19.87</v>
      </c>
      <c r="F23" s="1">
        <v>21.81</v>
      </c>
      <c r="G23" s="1"/>
      <c r="H23" s="1">
        <v>320</v>
      </c>
      <c r="I23" s="1">
        <v>79</v>
      </c>
      <c r="J23" s="1">
        <v>5.83</v>
      </c>
      <c r="K23" s="1">
        <v>0</v>
      </c>
      <c r="L23" s="1">
        <v>2017</v>
      </c>
    </row>
    <row r="24" spans="1:12" x14ac:dyDescent="0.25">
      <c r="A24" s="1" t="s">
        <v>1169</v>
      </c>
      <c r="B24" s="1">
        <v>100</v>
      </c>
      <c r="C24" s="1">
        <v>218</v>
      </c>
      <c r="D24" s="1">
        <v>1.18</v>
      </c>
      <c r="E24" s="1">
        <v>28.18</v>
      </c>
      <c r="F24" s="1">
        <v>10.3</v>
      </c>
      <c r="G24" s="1"/>
      <c r="H24" s="1">
        <v>95</v>
      </c>
      <c r="I24" s="1">
        <v>102</v>
      </c>
      <c r="J24" s="1">
        <v>2.78</v>
      </c>
      <c r="K24" s="1">
        <v>0</v>
      </c>
      <c r="L24" s="1">
        <v>2017</v>
      </c>
    </row>
    <row r="25" spans="1:12" x14ac:dyDescent="0.25">
      <c r="A25" s="1" t="s">
        <v>1170</v>
      </c>
      <c r="B25" s="1">
        <v>100</v>
      </c>
      <c r="C25" s="1">
        <v>316</v>
      </c>
      <c r="D25" s="1">
        <v>13.7</v>
      </c>
      <c r="E25" s="1">
        <v>18</v>
      </c>
      <c r="F25" s="1">
        <v>20.8</v>
      </c>
      <c r="G25" s="1"/>
      <c r="H25" s="1">
        <v>119</v>
      </c>
      <c r="I25" s="1"/>
      <c r="J25" s="1"/>
      <c r="K25" s="1">
        <v>0</v>
      </c>
      <c r="L25" s="1">
        <v>2017</v>
      </c>
    </row>
    <row r="26" spans="1:12" x14ac:dyDescent="0.25">
      <c r="A26" s="1" t="s">
        <v>1171</v>
      </c>
      <c r="B26" s="1">
        <v>100</v>
      </c>
      <c r="C26" s="1">
        <v>11</v>
      </c>
      <c r="D26" s="1">
        <v>0</v>
      </c>
      <c r="E26" s="1">
        <v>1.3</v>
      </c>
      <c r="F26" s="1">
        <v>0.7</v>
      </c>
      <c r="G26" s="1"/>
      <c r="H26" s="1">
        <v>13</v>
      </c>
      <c r="I26" s="1"/>
      <c r="J26" s="1"/>
      <c r="K26" s="1">
        <v>0</v>
      </c>
      <c r="L26" s="1">
        <v>2017</v>
      </c>
    </row>
    <row r="27" spans="1:12" x14ac:dyDescent="0.25">
      <c r="A27" s="1" t="s">
        <v>1172</v>
      </c>
      <c r="B27" s="1">
        <v>100</v>
      </c>
      <c r="C27" s="1">
        <v>330</v>
      </c>
      <c r="D27" s="1">
        <v>8.6999999999999993</v>
      </c>
      <c r="E27" s="1">
        <v>19.82</v>
      </c>
      <c r="F27" s="1">
        <v>23.52</v>
      </c>
      <c r="G27" s="1"/>
      <c r="H27" s="1">
        <v>276</v>
      </c>
      <c r="I27" s="1">
        <v>91</v>
      </c>
      <c r="J27" s="1">
        <v>6.22</v>
      </c>
      <c r="K27" s="1">
        <v>0</v>
      </c>
      <c r="L27" s="1">
        <v>2017</v>
      </c>
    </row>
    <row r="28" spans="1:12" x14ac:dyDescent="0.25">
      <c r="A28" s="1" t="s">
        <v>1173</v>
      </c>
      <c r="B28" s="1">
        <v>100</v>
      </c>
      <c r="C28" s="1">
        <v>289</v>
      </c>
      <c r="D28" s="1">
        <v>9.42</v>
      </c>
      <c r="E28" s="1">
        <v>22.54</v>
      </c>
      <c r="F28" s="1">
        <v>17.350000000000001</v>
      </c>
      <c r="G28" s="1">
        <v>0</v>
      </c>
      <c r="H28" s="1">
        <v>292</v>
      </c>
      <c r="I28" s="1">
        <v>87</v>
      </c>
      <c r="J28" s="1">
        <v>4.6100000000000003</v>
      </c>
      <c r="K28" s="1">
        <v>0</v>
      </c>
      <c r="L28" s="1">
        <v>2017</v>
      </c>
    </row>
    <row r="29" spans="1:12" x14ac:dyDescent="0.25">
      <c r="A29" s="1" t="s">
        <v>1174</v>
      </c>
      <c r="B29" s="1">
        <v>100</v>
      </c>
      <c r="C29" s="1">
        <v>273</v>
      </c>
      <c r="D29" s="1">
        <v>6.1</v>
      </c>
      <c r="E29" s="1">
        <v>23.9</v>
      </c>
      <c r="F29" s="1">
        <v>17.100000000000001</v>
      </c>
      <c r="G29" s="1"/>
      <c r="H29" s="1">
        <v>377</v>
      </c>
      <c r="I29" s="1"/>
      <c r="J29" s="1"/>
      <c r="K29" s="1">
        <v>0</v>
      </c>
      <c r="L29" s="1">
        <v>2017</v>
      </c>
    </row>
    <row r="30" spans="1:12" x14ac:dyDescent="0.25">
      <c r="A30" s="1" t="s">
        <v>1175</v>
      </c>
      <c r="B30" s="1">
        <v>100</v>
      </c>
      <c r="C30" s="1">
        <v>167</v>
      </c>
      <c r="D30" s="1">
        <v>0.87</v>
      </c>
      <c r="E30" s="1">
        <v>24.46</v>
      </c>
      <c r="F30" s="1">
        <v>6.51</v>
      </c>
      <c r="G30" s="1">
        <v>0</v>
      </c>
      <c r="H30" s="1">
        <v>76</v>
      </c>
      <c r="I30" s="1">
        <v>563</v>
      </c>
      <c r="J30" s="1">
        <v>2.06</v>
      </c>
      <c r="K30" s="1">
        <v>0</v>
      </c>
      <c r="L30" s="1">
        <v>2017</v>
      </c>
    </row>
    <row r="31" spans="1:12" x14ac:dyDescent="0.25">
      <c r="A31" s="1" t="s">
        <v>1176</v>
      </c>
      <c r="B31" s="1">
        <v>100</v>
      </c>
      <c r="C31" s="1">
        <v>108</v>
      </c>
      <c r="D31" s="1">
        <v>0.1</v>
      </c>
      <c r="E31" s="1">
        <v>18.8</v>
      </c>
      <c r="F31" s="1">
        <v>3.9</v>
      </c>
      <c r="G31" s="1"/>
      <c r="H31" s="1">
        <v>92</v>
      </c>
      <c r="I31" s="1"/>
      <c r="J31" s="1"/>
      <c r="K31" s="1">
        <v>0</v>
      </c>
      <c r="L31" s="1">
        <v>2017</v>
      </c>
    </row>
    <row r="32" spans="1:12" x14ac:dyDescent="0.25">
      <c r="A32" s="1" t="s">
        <v>1177</v>
      </c>
      <c r="B32" s="1">
        <v>60</v>
      </c>
      <c r="C32" s="1">
        <v>143.4</v>
      </c>
      <c r="D32" s="1">
        <v>0.06</v>
      </c>
      <c r="E32" s="1">
        <v>8.64</v>
      </c>
      <c r="F32" s="1">
        <v>11.34</v>
      </c>
      <c r="G32" s="1">
        <v>0</v>
      </c>
      <c r="H32" s="1">
        <v>51</v>
      </c>
      <c r="I32" s="1">
        <v>0</v>
      </c>
      <c r="J32" s="1">
        <v>0</v>
      </c>
      <c r="K32" s="1">
        <v>0</v>
      </c>
      <c r="L32" s="1">
        <v>2011</v>
      </c>
    </row>
    <row r="33" spans="1:12" x14ac:dyDescent="0.25">
      <c r="A33" s="1" t="s">
        <v>1178</v>
      </c>
      <c r="B33" s="1">
        <v>100</v>
      </c>
      <c r="C33" s="1">
        <v>122</v>
      </c>
      <c r="D33" s="1">
        <v>0</v>
      </c>
      <c r="E33" s="1">
        <v>26.78</v>
      </c>
      <c r="F33" s="1">
        <v>2</v>
      </c>
      <c r="G33" s="1">
        <v>0</v>
      </c>
      <c r="H33" s="1">
        <v>57</v>
      </c>
      <c r="I33" s="1">
        <v>314.10000000000002</v>
      </c>
      <c r="J33" s="1">
        <v>0.97</v>
      </c>
      <c r="K33" s="1">
        <v>0</v>
      </c>
      <c r="L33" s="1">
        <v>2017</v>
      </c>
    </row>
    <row r="34" spans="1:12" x14ac:dyDescent="0.25">
      <c r="A34" s="1" t="s">
        <v>1179</v>
      </c>
      <c r="B34" s="1">
        <v>100</v>
      </c>
      <c r="C34" s="1">
        <v>78</v>
      </c>
      <c r="D34" s="1">
        <v>0</v>
      </c>
      <c r="E34" s="1">
        <v>16.87</v>
      </c>
      <c r="F34" s="1">
        <v>1.41</v>
      </c>
      <c r="G34" s="1">
        <v>0</v>
      </c>
      <c r="H34" s="1">
        <v>42</v>
      </c>
      <c r="I34" s="1">
        <v>186.49</v>
      </c>
      <c r="J34" s="1">
        <v>0.67</v>
      </c>
      <c r="K34" s="1">
        <v>0</v>
      </c>
      <c r="L34" s="1">
        <v>2017</v>
      </c>
    </row>
    <row r="35" spans="1:12" x14ac:dyDescent="0.25">
      <c r="A35" s="1" t="s">
        <v>1180</v>
      </c>
      <c r="B35" s="1">
        <v>100</v>
      </c>
      <c r="C35" s="1">
        <v>185</v>
      </c>
      <c r="D35" s="1">
        <v>0.1</v>
      </c>
      <c r="E35" s="1">
        <v>26.41</v>
      </c>
      <c r="F35" s="1">
        <v>7.92</v>
      </c>
      <c r="G35" s="1"/>
      <c r="H35" s="1">
        <v>48</v>
      </c>
      <c r="I35" s="1">
        <v>242</v>
      </c>
      <c r="J35" s="1">
        <v>2.2599999999999998</v>
      </c>
      <c r="K35" s="1">
        <v>0</v>
      </c>
      <c r="L35" s="1">
        <v>2017</v>
      </c>
    </row>
    <row r="36" spans="1:12" x14ac:dyDescent="0.25">
      <c r="A36" s="1" t="s">
        <v>1181</v>
      </c>
      <c r="B36" s="1">
        <v>100</v>
      </c>
      <c r="C36" s="1">
        <v>207</v>
      </c>
      <c r="D36" s="1">
        <v>0</v>
      </c>
      <c r="E36" s="1">
        <v>14.5</v>
      </c>
      <c r="F36" s="1">
        <v>15.5</v>
      </c>
      <c r="G36" s="1"/>
      <c r="H36" s="1">
        <v>85</v>
      </c>
      <c r="I36" s="1">
        <v>160</v>
      </c>
      <c r="J36" s="1">
        <v>3.86</v>
      </c>
      <c r="K36" s="1">
        <v>0</v>
      </c>
      <c r="L36" s="1">
        <v>2017</v>
      </c>
    </row>
    <row r="37" spans="1:12" x14ac:dyDescent="0.25">
      <c r="A37" s="1" t="s">
        <v>1182</v>
      </c>
      <c r="B37" s="1">
        <v>100</v>
      </c>
      <c r="C37" s="1">
        <v>117</v>
      </c>
      <c r="D37" s="1">
        <v>0</v>
      </c>
      <c r="E37" s="1">
        <v>28.09</v>
      </c>
      <c r="F37" s="1">
        <v>0.93</v>
      </c>
      <c r="G37" s="1">
        <v>0</v>
      </c>
      <c r="H37" s="1">
        <v>40</v>
      </c>
      <c r="I37" s="1">
        <v>74.540000000000006</v>
      </c>
      <c r="J37" s="1">
        <v>0.37</v>
      </c>
      <c r="K37" s="1">
        <v>0</v>
      </c>
      <c r="L37" s="1">
        <v>2017</v>
      </c>
    </row>
    <row r="38" spans="1:12" x14ac:dyDescent="0.25">
      <c r="A38" s="1" t="s">
        <v>1183</v>
      </c>
      <c r="B38" s="1">
        <v>100</v>
      </c>
      <c r="C38" s="1">
        <v>151</v>
      </c>
      <c r="D38" s="1">
        <v>0</v>
      </c>
      <c r="E38" s="1">
        <v>35.47</v>
      </c>
      <c r="F38" s="1">
        <v>1.48</v>
      </c>
      <c r="G38" s="1">
        <v>0</v>
      </c>
      <c r="H38" s="1">
        <v>61</v>
      </c>
      <c r="I38" s="1">
        <v>110.36</v>
      </c>
      <c r="J38" s="1">
        <v>0.57999999999999996</v>
      </c>
      <c r="K38" s="1">
        <v>0</v>
      </c>
      <c r="L38" s="1">
        <v>2017</v>
      </c>
    </row>
    <row r="39" spans="1:12" x14ac:dyDescent="0.25">
      <c r="A39" s="1" t="s">
        <v>1184</v>
      </c>
      <c r="B39" s="1">
        <v>100</v>
      </c>
      <c r="C39" s="1">
        <v>98</v>
      </c>
      <c r="D39" s="1">
        <v>0</v>
      </c>
      <c r="E39" s="1">
        <v>22.97</v>
      </c>
      <c r="F39" s="1">
        <v>0.97</v>
      </c>
      <c r="G39" s="1">
        <v>0</v>
      </c>
      <c r="H39" s="1">
        <v>45</v>
      </c>
      <c r="I39" s="1">
        <v>56.11</v>
      </c>
      <c r="J39" s="1">
        <v>0.36</v>
      </c>
      <c r="K39" s="1">
        <v>0</v>
      </c>
      <c r="L39" s="1">
        <v>2017</v>
      </c>
    </row>
    <row r="40" spans="1:12" x14ac:dyDescent="0.25">
      <c r="A40" s="1" t="s">
        <v>1185</v>
      </c>
      <c r="B40" s="1">
        <v>100</v>
      </c>
      <c r="C40" s="1">
        <v>233</v>
      </c>
      <c r="D40" s="1">
        <v>2.8</v>
      </c>
      <c r="E40" s="1">
        <v>27.8</v>
      </c>
      <c r="F40" s="1">
        <v>12.6</v>
      </c>
      <c r="G40" s="1"/>
      <c r="H40" s="1">
        <v>189</v>
      </c>
      <c r="I40" s="1"/>
      <c r="J40" s="1"/>
      <c r="K40" s="1">
        <v>0</v>
      </c>
      <c r="L40" s="1">
        <v>2017</v>
      </c>
    </row>
    <row r="41" spans="1:12" x14ac:dyDescent="0.25">
      <c r="A41" s="1" t="s">
        <v>1186</v>
      </c>
      <c r="B41" s="1">
        <v>100</v>
      </c>
      <c r="C41" s="1">
        <v>229</v>
      </c>
      <c r="D41" s="1">
        <v>0</v>
      </c>
      <c r="E41" s="1">
        <v>26.36</v>
      </c>
      <c r="F41" s="1">
        <v>14.08</v>
      </c>
      <c r="G41" s="1">
        <v>0</v>
      </c>
      <c r="H41" s="1">
        <v>97</v>
      </c>
      <c r="I41" s="1">
        <v>116.62</v>
      </c>
      <c r="J41" s="1">
        <v>4.26</v>
      </c>
      <c r="K41" s="1">
        <v>0</v>
      </c>
      <c r="L41" s="1">
        <v>2017</v>
      </c>
    </row>
    <row r="42" spans="1:12" x14ac:dyDescent="0.25">
      <c r="A42" s="1" t="s">
        <v>1187</v>
      </c>
      <c r="B42" s="1">
        <v>100</v>
      </c>
      <c r="C42" s="1">
        <v>219</v>
      </c>
      <c r="D42" s="1">
        <v>0</v>
      </c>
      <c r="E42" s="1">
        <v>25.1</v>
      </c>
      <c r="F42" s="1">
        <v>13.54</v>
      </c>
      <c r="G42" s="1">
        <v>0</v>
      </c>
      <c r="H42" s="1">
        <v>62</v>
      </c>
      <c r="I42" s="1">
        <v>119.64</v>
      </c>
      <c r="J42" s="1">
        <v>4.0599999999999996</v>
      </c>
      <c r="K42" s="1">
        <v>0</v>
      </c>
      <c r="L42" s="1">
        <v>2017</v>
      </c>
    </row>
    <row r="43" spans="1:12" x14ac:dyDescent="0.25">
      <c r="A43" s="1" t="s">
        <v>1188</v>
      </c>
      <c r="B43" s="1">
        <v>100</v>
      </c>
      <c r="C43" s="1">
        <v>168</v>
      </c>
      <c r="D43" s="1">
        <v>0</v>
      </c>
      <c r="E43" s="1">
        <v>18.78</v>
      </c>
      <c r="F43" s="1">
        <v>10.53</v>
      </c>
      <c r="G43" s="1">
        <v>0</v>
      </c>
      <c r="H43" s="1">
        <v>74</v>
      </c>
      <c r="I43" s="1">
        <v>94.76</v>
      </c>
      <c r="J43" s="1">
        <v>3.17</v>
      </c>
      <c r="K43" s="1">
        <v>0</v>
      </c>
      <c r="L43" s="1">
        <v>2017</v>
      </c>
    </row>
    <row r="44" spans="1:12" x14ac:dyDescent="0.25">
      <c r="A44" s="1" t="s">
        <v>1189</v>
      </c>
      <c r="B44" s="1">
        <v>100</v>
      </c>
      <c r="C44" s="1">
        <v>224</v>
      </c>
      <c r="D44" s="1">
        <v>0</v>
      </c>
      <c r="E44" s="1">
        <v>26.33</v>
      </c>
      <c r="F44" s="1">
        <v>13.53</v>
      </c>
      <c r="G44" s="1">
        <v>0</v>
      </c>
      <c r="H44" s="1">
        <v>88</v>
      </c>
      <c r="I44" s="1">
        <v>113.23</v>
      </c>
      <c r="J44" s="1">
        <v>4.05</v>
      </c>
      <c r="K44" s="1">
        <v>0</v>
      </c>
      <c r="L44" s="1">
        <v>2017</v>
      </c>
    </row>
    <row r="45" spans="1:12" x14ac:dyDescent="0.25">
      <c r="A45" s="1" t="s">
        <v>1190</v>
      </c>
      <c r="B45" s="1">
        <v>100</v>
      </c>
      <c r="C45" s="1">
        <v>179</v>
      </c>
      <c r="D45" s="1">
        <v>0</v>
      </c>
      <c r="E45" s="1">
        <v>18.59</v>
      </c>
      <c r="F45" s="1">
        <v>11.83</v>
      </c>
      <c r="G45" s="1">
        <v>0</v>
      </c>
      <c r="H45" s="1">
        <v>62</v>
      </c>
      <c r="I45" s="1">
        <v>80.319999999999993</v>
      </c>
      <c r="J45" s="1">
        <v>3.7</v>
      </c>
      <c r="K45" s="1">
        <v>0</v>
      </c>
      <c r="L45" s="1">
        <v>2017</v>
      </c>
    </row>
    <row r="46" spans="1:12" x14ac:dyDescent="0.25">
      <c r="A46" s="1" t="s">
        <v>1191</v>
      </c>
      <c r="B46" s="1">
        <v>100</v>
      </c>
      <c r="C46" s="1">
        <v>201</v>
      </c>
      <c r="D46" s="1">
        <v>0</v>
      </c>
      <c r="E46" s="1">
        <v>28.88</v>
      </c>
      <c r="F46" s="1">
        <v>9.92</v>
      </c>
      <c r="G46" s="1">
        <v>0</v>
      </c>
      <c r="H46" s="1">
        <v>116</v>
      </c>
      <c r="I46" s="1">
        <v>142.09</v>
      </c>
      <c r="J46" s="1">
        <v>3.09</v>
      </c>
      <c r="K46" s="1">
        <v>0</v>
      </c>
      <c r="L46" s="1">
        <v>2017</v>
      </c>
    </row>
    <row r="47" spans="1:12" x14ac:dyDescent="0.25">
      <c r="A47" s="1" t="s">
        <v>1192</v>
      </c>
      <c r="B47" s="1">
        <v>100</v>
      </c>
      <c r="C47" s="1">
        <v>144</v>
      </c>
      <c r="D47" s="1">
        <v>0</v>
      </c>
      <c r="E47" s="1">
        <v>19.41</v>
      </c>
      <c r="F47" s="1">
        <v>7.67</v>
      </c>
      <c r="G47" s="1">
        <v>0</v>
      </c>
      <c r="H47" s="1">
        <v>84</v>
      </c>
      <c r="I47" s="1">
        <v>91.96</v>
      </c>
      <c r="J47" s="1">
        <v>2.31</v>
      </c>
      <c r="K47" s="1">
        <v>0</v>
      </c>
      <c r="L47" s="1">
        <v>2017</v>
      </c>
    </row>
    <row r="48" spans="1:12" x14ac:dyDescent="0.25">
      <c r="A48" s="1" t="s">
        <v>1193</v>
      </c>
      <c r="B48" s="1">
        <v>100</v>
      </c>
      <c r="C48" s="1">
        <v>325</v>
      </c>
      <c r="D48" s="1">
        <v>0</v>
      </c>
      <c r="E48" s="1">
        <v>15.05</v>
      </c>
      <c r="F48" s="1">
        <v>29.59</v>
      </c>
      <c r="G48" s="1">
        <v>0</v>
      </c>
      <c r="H48" s="1">
        <v>59</v>
      </c>
      <c r="I48" s="1">
        <v>69.739999999999995</v>
      </c>
      <c r="J48" s="1">
        <v>6.81</v>
      </c>
      <c r="K48" s="1">
        <v>0</v>
      </c>
      <c r="L48" s="1">
        <v>2017</v>
      </c>
    </row>
    <row r="49" spans="1:12" x14ac:dyDescent="0.25">
      <c r="A49" s="1" t="s">
        <v>1194</v>
      </c>
      <c r="B49" s="1">
        <v>100</v>
      </c>
      <c r="C49" s="1">
        <v>233</v>
      </c>
      <c r="D49" s="1">
        <v>2.8</v>
      </c>
      <c r="E49" s="1">
        <v>27.8</v>
      </c>
      <c r="F49" s="1">
        <v>12.6</v>
      </c>
      <c r="G49" s="1"/>
      <c r="H49" s="1">
        <v>189</v>
      </c>
      <c r="I49" s="1"/>
      <c r="J49" s="1"/>
      <c r="K49" s="1">
        <v>0</v>
      </c>
      <c r="L49" s="1">
        <v>2017</v>
      </c>
    </row>
    <row r="50" spans="1:12" x14ac:dyDescent="0.25">
      <c r="A50" s="1" t="s">
        <v>1195</v>
      </c>
      <c r="B50" s="1">
        <v>100</v>
      </c>
      <c r="C50" s="1">
        <v>131</v>
      </c>
      <c r="D50" s="1">
        <v>0.1</v>
      </c>
      <c r="E50" s="1">
        <v>27.8</v>
      </c>
      <c r="F50" s="1">
        <v>2.6</v>
      </c>
      <c r="G50" s="1"/>
      <c r="H50" s="1">
        <v>62</v>
      </c>
      <c r="I50" s="1"/>
      <c r="J50" s="1"/>
      <c r="K50" s="1">
        <v>0</v>
      </c>
      <c r="L50" s="1">
        <v>2017</v>
      </c>
    </row>
    <row r="51" spans="1:12" x14ac:dyDescent="0.25">
      <c r="A51" s="1" t="s">
        <v>1196</v>
      </c>
      <c r="B51" s="1">
        <v>100</v>
      </c>
      <c r="C51" s="1">
        <v>106</v>
      </c>
      <c r="D51" s="1">
        <v>0.1</v>
      </c>
      <c r="E51" s="1">
        <v>24</v>
      </c>
      <c r="F51" s="1">
        <v>1.4</v>
      </c>
      <c r="G51" s="1"/>
      <c r="H51" s="1">
        <v>58</v>
      </c>
      <c r="I51" s="1"/>
      <c r="J51" s="1"/>
      <c r="K51" s="1">
        <v>0</v>
      </c>
      <c r="L51" s="1">
        <v>2017</v>
      </c>
    </row>
    <row r="52" spans="1:12" x14ac:dyDescent="0.25">
      <c r="A52" s="1" t="s">
        <v>1197</v>
      </c>
      <c r="B52" s="1">
        <v>100</v>
      </c>
      <c r="C52" s="1">
        <v>170</v>
      </c>
      <c r="D52" s="1">
        <v>0.1</v>
      </c>
      <c r="E52" s="1">
        <v>19</v>
      </c>
      <c r="F52" s="1">
        <v>10.6</v>
      </c>
      <c r="G52" s="1"/>
      <c r="H52" s="1">
        <v>66</v>
      </c>
      <c r="I52" s="1"/>
      <c r="J52" s="1"/>
      <c r="K52" s="1">
        <v>0</v>
      </c>
      <c r="L52" s="1">
        <v>2017</v>
      </c>
    </row>
    <row r="53" spans="1:12" x14ac:dyDescent="0.25">
      <c r="A53" s="1" t="s">
        <v>1198</v>
      </c>
      <c r="B53" s="1">
        <v>100</v>
      </c>
      <c r="C53" s="1">
        <v>236</v>
      </c>
      <c r="D53" s="1">
        <v>0</v>
      </c>
      <c r="E53" s="1">
        <v>26.1</v>
      </c>
      <c r="F53" s="1">
        <v>15</v>
      </c>
      <c r="G53" s="1"/>
      <c r="H53" s="1">
        <v>74</v>
      </c>
      <c r="I53" s="1"/>
      <c r="J53" s="1"/>
      <c r="K53" s="1">
        <v>0</v>
      </c>
      <c r="L53" s="1">
        <v>2017</v>
      </c>
    </row>
    <row r="54" spans="1:12" x14ac:dyDescent="0.25">
      <c r="A54" s="1" t="s">
        <v>1199</v>
      </c>
      <c r="B54" s="1">
        <v>100</v>
      </c>
      <c r="C54" s="1">
        <v>129</v>
      </c>
      <c r="D54" s="1">
        <v>0.1</v>
      </c>
      <c r="E54" s="1">
        <v>19</v>
      </c>
      <c r="F54" s="1">
        <v>6.1</v>
      </c>
      <c r="G54" s="1"/>
      <c r="H54" s="1">
        <v>80</v>
      </c>
      <c r="I54" s="1"/>
      <c r="J54" s="1"/>
      <c r="K54" s="1">
        <v>0</v>
      </c>
      <c r="L54" s="1">
        <v>2017</v>
      </c>
    </row>
    <row r="55" spans="1:12" x14ac:dyDescent="0.25">
      <c r="A55" s="1" t="s">
        <v>1200</v>
      </c>
      <c r="B55" s="1">
        <v>100</v>
      </c>
      <c r="C55" s="1">
        <v>98</v>
      </c>
      <c r="D55" s="1">
        <v>0.5</v>
      </c>
      <c r="E55" s="1">
        <v>23.1</v>
      </c>
      <c r="F55" s="1">
        <v>0.7</v>
      </c>
      <c r="G55" s="1"/>
      <c r="H55" s="1">
        <v>54</v>
      </c>
      <c r="I55" s="1"/>
      <c r="J55" s="1"/>
      <c r="K55" s="1">
        <v>0</v>
      </c>
      <c r="L55" s="1">
        <v>2017</v>
      </c>
    </row>
    <row r="56" spans="1:12" x14ac:dyDescent="0.25">
      <c r="A56" s="1" t="s">
        <v>1201</v>
      </c>
      <c r="B56" s="1">
        <v>100</v>
      </c>
      <c r="C56" s="1">
        <v>334</v>
      </c>
      <c r="D56" s="1">
        <v>0</v>
      </c>
      <c r="E56" s="1">
        <v>12.6</v>
      </c>
      <c r="F56" s="1">
        <v>31.6</v>
      </c>
      <c r="G56" s="1"/>
      <c r="H56" s="1">
        <v>58</v>
      </c>
      <c r="I56" s="1"/>
      <c r="J56" s="1"/>
      <c r="K56" s="1">
        <v>0</v>
      </c>
      <c r="L56" s="1">
        <v>2017</v>
      </c>
    </row>
    <row r="57" spans="1:12" x14ac:dyDescent="0.25">
      <c r="A57" s="1" t="s">
        <v>1202</v>
      </c>
      <c r="B57" s="1">
        <v>100</v>
      </c>
      <c r="C57" s="1">
        <v>114</v>
      </c>
      <c r="D57" s="1">
        <v>0.8</v>
      </c>
      <c r="E57" s="1">
        <v>20.399999999999999</v>
      </c>
      <c r="F57" s="1">
        <v>3.5</v>
      </c>
      <c r="G57" s="1"/>
      <c r="H57" s="1">
        <v>51</v>
      </c>
      <c r="I57" s="1"/>
      <c r="J57" s="1"/>
      <c r="K57" s="1">
        <v>0</v>
      </c>
      <c r="L57" s="1">
        <v>2017</v>
      </c>
    </row>
    <row r="58" spans="1:12" x14ac:dyDescent="0.25">
      <c r="A58" s="1" t="s">
        <v>1203</v>
      </c>
      <c r="B58" s="1">
        <v>100</v>
      </c>
      <c r="C58" s="1">
        <v>121</v>
      </c>
      <c r="D58" s="1">
        <v>0.9</v>
      </c>
      <c r="E58" s="1">
        <v>18.899999999999999</v>
      </c>
      <c r="F58" s="1">
        <v>4.9000000000000004</v>
      </c>
      <c r="G58" s="1"/>
      <c r="H58" s="1">
        <v>72</v>
      </c>
      <c r="I58" s="1"/>
      <c r="J58" s="1"/>
      <c r="K58" s="1">
        <v>0</v>
      </c>
      <c r="L58" s="1">
        <v>2017</v>
      </c>
    </row>
    <row r="59" spans="1:12" x14ac:dyDescent="0.25">
      <c r="A59" s="1" t="s">
        <v>1204</v>
      </c>
      <c r="B59" s="1">
        <v>100</v>
      </c>
      <c r="C59" s="1">
        <v>101</v>
      </c>
      <c r="D59" s="1">
        <v>2.8</v>
      </c>
      <c r="E59" s="1">
        <v>20</v>
      </c>
      <c r="F59" s="1">
        <v>1.3</v>
      </c>
      <c r="G59" s="1"/>
      <c r="H59" s="1">
        <v>73</v>
      </c>
      <c r="I59" s="1"/>
      <c r="J59" s="1"/>
      <c r="K59" s="1">
        <v>0</v>
      </c>
      <c r="L59" s="1">
        <v>2017</v>
      </c>
    </row>
    <row r="60" spans="1:12" x14ac:dyDescent="0.25">
      <c r="A60" s="1" t="s">
        <v>1205</v>
      </c>
      <c r="B60" s="1">
        <v>100</v>
      </c>
      <c r="C60" s="1">
        <v>109</v>
      </c>
      <c r="D60" s="1">
        <v>0.2</v>
      </c>
      <c r="E60" s="1">
        <v>22</v>
      </c>
      <c r="F60" s="1">
        <v>2.6</v>
      </c>
      <c r="G60" s="1"/>
      <c r="H60" s="1">
        <v>63</v>
      </c>
      <c r="I60" s="1"/>
      <c r="J60" s="1"/>
      <c r="K60" s="1">
        <v>0</v>
      </c>
      <c r="L60" s="1">
        <v>2017</v>
      </c>
    </row>
    <row r="61" spans="1:12" x14ac:dyDescent="0.25">
      <c r="A61" s="1" t="s">
        <v>1206</v>
      </c>
      <c r="B61" s="1">
        <v>100</v>
      </c>
      <c r="C61" s="1">
        <v>177</v>
      </c>
      <c r="D61" s="1">
        <v>0</v>
      </c>
      <c r="E61" s="1">
        <v>24.34</v>
      </c>
      <c r="F61" s="1">
        <v>9.17</v>
      </c>
      <c r="G61" s="1">
        <v>0</v>
      </c>
      <c r="H61" s="1">
        <v>76</v>
      </c>
      <c r="I61" s="1">
        <v>117.69</v>
      </c>
      <c r="J61" s="1">
        <v>2.81</v>
      </c>
      <c r="K61" s="1">
        <v>0</v>
      </c>
      <c r="L61" s="1">
        <v>2017</v>
      </c>
    </row>
    <row r="62" spans="1:12" x14ac:dyDescent="0.25">
      <c r="A62" s="1" t="s">
        <v>1207</v>
      </c>
      <c r="B62" s="1">
        <v>60</v>
      </c>
      <c r="C62" s="1">
        <v>94.2</v>
      </c>
      <c r="D62" s="1">
        <v>10.199999999999999</v>
      </c>
      <c r="E62" s="1">
        <v>7.62</v>
      </c>
      <c r="F62" s="1">
        <v>3.24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2006</v>
      </c>
    </row>
    <row r="63" spans="1:12" x14ac:dyDescent="0.25">
      <c r="A63" s="1" t="s">
        <v>1208</v>
      </c>
      <c r="B63" s="1">
        <v>60</v>
      </c>
      <c r="C63" s="1">
        <v>145.80000000000001</v>
      </c>
      <c r="D63" s="1">
        <v>0.78</v>
      </c>
      <c r="E63" s="1">
        <v>16.68</v>
      </c>
      <c r="F63" s="1">
        <v>7.56</v>
      </c>
      <c r="G63" s="1">
        <v>0</v>
      </c>
      <c r="H63" s="1">
        <v>113.4</v>
      </c>
      <c r="I63" s="1">
        <v>0</v>
      </c>
      <c r="J63" s="1">
        <v>0</v>
      </c>
      <c r="K63" s="1">
        <v>0</v>
      </c>
      <c r="L63" s="1">
        <v>2006</v>
      </c>
    </row>
    <row r="64" spans="1:12" x14ac:dyDescent="0.25">
      <c r="A64" s="1" t="s">
        <v>1209</v>
      </c>
      <c r="B64" s="1">
        <v>100</v>
      </c>
      <c r="C64" s="1">
        <v>290</v>
      </c>
      <c r="D64" s="1">
        <v>21</v>
      </c>
      <c r="E64" s="1">
        <v>9.4</v>
      </c>
      <c r="F64" s="1">
        <v>18.2</v>
      </c>
      <c r="G64" s="1"/>
      <c r="H64" s="1">
        <v>345</v>
      </c>
      <c r="I64" s="1"/>
      <c r="J64" s="1"/>
      <c r="K64" s="1">
        <v>0</v>
      </c>
      <c r="L64" s="1">
        <v>2017</v>
      </c>
    </row>
    <row r="65" spans="1:12" x14ac:dyDescent="0.25">
      <c r="A65" s="1" t="s">
        <v>1210</v>
      </c>
      <c r="B65" s="1">
        <v>100</v>
      </c>
      <c r="C65" s="1">
        <v>369</v>
      </c>
      <c r="D65" s="1">
        <v>21.2</v>
      </c>
      <c r="E65" s="1">
        <v>16.600000000000001</v>
      </c>
      <c r="F65" s="1">
        <v>23.7</v>
      </c>
      <c r="G65" s="1"/>
      <c r="H65" s="1">
        <v>166</v>
      </c>
      <c r="I65" s="1"/>
      <c r="J65" s="1"/>
      <c r="K65" s="1">
        <v>0</v>
      </c>
      <c r="L65" s="1">
        <v>2017</v>
      </c>
    </row>
    <row r="66" spans="1:12" x14ac:dyDescent="0.25">
      <c r="A66" s="1" t="s">
        <v>1211</v>
      </c>
      <c r="B66" s="1">
        <v>100</v>
      </c>
      <c r="C66" s="1">
        <v>127</v>
      </c>
      <c r="D66" s="1">
        <v>2.4</v>
      </c>
      <c r="E66" s="1">
        <v>14.1</v>
      </c>
      <c r="F66" s="1">
        <v>6.9</v>
      </c>
      <c r="G66" s="1"/>
      <c r="H66" s="1">
        <v>330</v>
      </c>
      <c r="I66" s="1"/>
      <c r="J66" s="1"/>
      <c r="K66" s="1">
        <v>0</v>
      </c>
      <c r="L66" s="1">
        <v>2017</v>
      </c>
    </row>
    <row r="67" spans="1:12" x14ac:dyDescent="0.25">
      <c r="A67" s="1" t="s">
        <v>1212</v>
      </c>
      <c r="B67" s="1">
        <v>60</v>
      </c>
      <c r="C67" s="1">
        <v>103.8</v>
      </c>
      <c r="D67" s="1">
        <v>3.84</v>
      </c>
      <c r="E67" s="1">
        <v>9.48</v>
      </c>
      <c r="F67" s="1">
        <v>5.34</v>
      </c>
      <c r="G67" s="1">
        <v>0</v>
      </c>
      <c r="H67" s="1">
        <v>800.4</v>
      </c>
      <c r="I67" s="1">
        <v>39</v>
      </c>
      <c r="J67" s="1">
        <v>0</v>
      </c>
      <c r="K67" s="1">
        <v>0</v>
      </c>
      <c r="L67" s="1">
        <v>2011</v>
      </c>
    </row>
    <row r="68" spans="1:12" x14ac:dyDescent="0.25">
      <c r="A68" s="1" t="s">
        <v>1213</v>
      </c>
      <c r="B68" s="1">
        <v>100</v>
      </c>
      <c r="C68" s="1">
        <v>241</v>
      </c>
      <c r="D68" s="1">
        <v>6.44</v>
      </c>
      <c r="E68" s="1">
        <v>15.27</v>
      </c>
      <c r="F68" s="1">
        <v>17.12</v>
      </c>
      <c r="G68" s="1">
        <v>0.98</v>
      </c>
      <c r="H68" s="1">
        <v>654</v>
      </c>
      <c r="I68" s="1">
        <v>57.48</v>
      </c>
      <c r="J68" s="1">
        <v>5.83</v>
      </c>
      <c r="K68" s="1">
        <v>0</v>
      </c>
      <c r="L68" s="1">
        <v>2017</v>
      </c>
    </row>
    <row r="69" spans="1:12" x14ac:dyDescent="0.25">
      <c r="A69" s="1" t="s">
        <v>1214</v>
      </c>
      <c r="B69" s="1">
        <v>100</v>
      </c>
      <c r="C69" s="1">
        <v>548</v>
      </c>
      <c r="D69" s="1">
        <v>1.35</v>
      </c>
      <c r="E69" s="1">
        <v>35.729999999999997</v>
      </c>
      <c r="F69" s="1">
        <v>43.27</v>
      </c>
      <c r="G69" s="1">
        <v>0</v>
      </c>
      <c r="H69" s="1">
        <v>2193</v>
      </c>
      <c r="I69" s="1">
        <v>107</v>
      </c>
      <c r="J69" s="1">
        <v>14.19</v>
      </c>
      <c r="K69" s="1">
        <v>0</v>
      </c>
      <c r="L69" s="1">
        <v>2017</v>
      </c>
    </row>
    <row r="70" spans="1:12" x14ac:dyDescent="0.25">
      <c r="A70" s="1" t="s">
        <v>1215</v>
      </c>
      <c r="B70" s="1">
        <v>100</v>
      </c>
      <c r="C70" s="1">
        <v>122</v>
      </c>
      <c r="D70" s="1">
        <v>15</v>
      </c>
      <c r="E70" s="1">
        <v>1.4</v>
      </c>
      <c r="F70" s="1">
        <v>5.8</v>
      </c>
      <c r="G70" s="1"/>
      <c r="H70" s="1">
        <v>463</v>
      </c>
      <c r="I70" s="1"/>
      <c r="J70" s="1"/>
      <c r="K70" s="1">
        <v>0</v>
      </c>
      <c r="L70" s="1">
        <v>2017</v>
      </c>
    </row>
    <row r="71" spans="1:12" x14ac:dyDescent="0.25">
      <c r="A71" s="1" t="s">
        <v>1216</v>
      </c>
      <c r="B71" s="1">
        <v>100</v>
      </c>
      <c r="C71" s="1">
        <v>261</v>
      </c>
      <c r="D71" s="1">
        <v>3.7</v>
      </c>
      <c r="E71" s="1">
        <v>26</v>
      </c>
      <c r="F71" s="1">
        <v>16</v>
      </c>
      <c r="G71" s="1"/>
      <c r="H71" s="1">
        <v>362</v>
      </c>
      <c r="I71" s="1"/>
      <c r="J71" s="1"/>
      <c r="K71" s="1">
        <v>0</v>
      </c>
      <c r="L71" s="1">
        <v>2017</v>
      </c>
    </row>
    <row r="72" spans="1:12" x14ac:dyDescent="0.25">
      <c r="A72" s="1" t="s">
        <v>1217</v>
      </c>
      <c r="B72" s="1">
        <v>100</v>
      </c>
      <c r="C72" s="1">
        <v>497</v>
      </c>
      <c r="D72" s="1">
        <v>2.1</v>
      </c>
      <c r="E72" s="1">
        <v>25.4</v>
      </c>
      <c r="F72" s="1">
        <v>43</v>
      </c>
      <c r="G72" s="1"/>
      <c r="H72" s="1">
        <v>1400</v>
      </c>
      <c r="I72" s="1">
        <v>97</v>
      </c>
      <c r="J72" s="1">
        <v>16</v>
      </c>
      <c r="K72" s="1">
        <v>0</v>
      </c>
      <c r="L72" s="1">
        <v>2017</v>
      </c>
    </row>
    <row r="73" spans="1:12" x14ac:dyDescent="0.25">
      <c r="A73" s="1" t="s">
        <v>1218</v>
      </c>
      <c r="B73" s="1">
        <v>100</v>
      </c>
      <c r="C73" s="1">
        <v>192</v>
      </c>
      <c r="D73" s="1">
        <v>3.7</v>
      </c>
      <c r="E73" s="1">
        <v>14.9</v>
      </c>
      <c r="F73" s="1">
        <v>13.1</v>
      </c>
      <c r="G73" s="1"/>
      <c r="H73" s="1">
        <v>910</v>
      </c>
      <c r="I73" s="1">
        <v>49</v>
      </c>
      <c r="J73" s="1">
        <v>4.55</v>
      </c>
      <c r="K73" s="1">
        <v>0</v>
      </c>
      <c r="L73" s="1">
        <v>2017</v>
      </c>
    </row>
    <row r="74" spans="1:12" x14ac:dyDescent="0.25">
      <c r="A74" s="1" t="s">
        <v>1219</v>
      </c>
      <c r="B74" s="1">
        <v>100</v>
      </c>
      <c r="C74" s="1">
        <v>251</v>
      </c>
      <c r="D74" s="1">
        <v>2.9</v>
      </c>
      <c r="E74" s="1">
        <v>12.5</v>
      </c>
      <c r="F74" s="1">
        <v>21</v>
      </c>
      <c r="G74" s="1"/>
      <c r="H74" s="1">
        <v>830</v>
      </c>
      <c r="I74" s="1">
        <v>64</v>
      </c>
      <c r="J74" s="1">
        <v>7.7</v>
      </c>
      <c r="K74" s="1">
        <v>0</v>
      </c>
      <c r="L74" s="1">
        <v>2017</v>
      </c>
    </row>
    <row r="75" spans="1:12" x14ac:dyDescent="0.25">
      <c r="A75" s="1" t="s">
        <v>1220</v>
      </c>
      <c r="B75" s="1">
        <v>100</v>
      </c>
      <c r="C75" s="1">
        <v>252</v>
      </c>
      <c r="D75" s="1">
        <v>9.35</v>
      </c>
      <c r="E75" s="1">
        <v>15.27</v>
      </c>
      <c r="F75" s="1">
        <v>16.91</v>
      </c>
      <c r="G75" s="1">
        <v>1.02</v>
      </c>
      <c r="H75" s="1">
        <v>732</v>
      </c>
      <c r="I75" s="1">
        <v>63.27</v>
      </c>
      <c r="J75" s="1">
        <v>5.63</v>
      </c>
      <c r="K75" s="1">
        <v>0</v>
      </c>
      <c r="L75" s="1">
        <v>2017</v>
      </c>
    </row>
    <row r="76" spans="1:12" x14ac:dyDescent="0.25">
      <c r="A76" s="1" t="s">
        <v>1221</v>
      </c>
      <c r="B76" s="1">
        <v>100</v>
      </c>
      <c r="C76" s="1">
        <v>346</v>
      </c>
      <c r="D76" s="1">
        <v>0.65</v>
      </c>
      <c r="E76" s="1">
        <v>14.25</v>
      </c>
      <c r="F76" s="1">
        <v>31.33</v>
      </c>
      <c r="G76" s="1"/>
      <c r="H76" s="1">
        <v>731</v>
      </c>
      <c r="I76" s="1">
        <v>76</v>
      </c>
      <c r="J76" s="1">
        <v>11.27</v>
      </c>
      <c r="K76" s="1">
        <v>0</v>
      </c>
      <c r="L76" s="1">
        <v>2017</v>
      </c>
    </row>
    <row r="77" spans="1:12" x14ac:dyDescent="0.25">
      <c r="A77" s="1" t="s">
        <v>1222</v>
      </c>
      <c r="B77" s="1">
        <v>100</v>
      </c>
      <c r="C77" s="1">
        <v>272</v>
      </c>
      <c r="D77" s="1">
        <v>4.4000000000000004</v>
      </c>
      <c r="E77" s="1">
        <v>14.4</v>
      </c>
      <c r="F77" s="1">
        <v>21.9</v>
      </c>
      <c r="G77" s="1"/>
      <c r="H77" s="1">
        <v>656</v>
      </c>
      <c r="I77" s="1"/>
      <c r="J77" s="1"/>
      <c r="K77" s="1">
        <v>0</v>
      </c>
      <c r="L77" s="1">
        <v>2017</v>
      </c>
    </row>
    <row r="78" spans="1:12" x14ac:dyDescent="0.25">
      <c r="A78" s="1" t="s">
        <v>1223</v>
      </c>
      <c r="B78" s="1">
        <v>30</v>
      </c>
      <c r="C78" s="1">
        <v>82.8</v>
      </c>
      <c r="D78" s="1">
        <v>0.87</v>
      </c>
      <c r="E78" s="1">
        <v>3.75</v>
      </c>
      <c r="F78" s="1">
        <v>6.66</v>
      </c>
      <c r="G78" s="1">
        <v>0</v>
      </c>
      <c r="H78" s="1">
        <v>246.9</v>
      </c>
      <c r="I78" s="1">
        <v>0</v>
      </c>
      <c r="J78" s="1">
        <v>0</v>
      </c>
      <c r="K78" s="1">
        <v>0</v>
      </c>
      <c r="L78" s="1">
        <v>2006</v>
      </c>
    </row>
    <row r="79" spans="1:12" x14ac:dyDescent="0.25">
      <c r="A79" s="1" t="s">
        <v>1224</v>
      </c>
      <c r="B79" s="1">
        <v>100</v>
      </c>
      <c r="C79" s="1">
        <v>127</v>
      </c>
      <c r="D79" s="1">
        <v>5.9</v>
      </c>
      <c r="E79" s="1">
        <v>16.5</v>
      </c>
      <c r="F79" s="1">
        <v>4.2</v>
      </c>
      <c r="G79" s="1"/>
      <c r="H79" s="1">
        <v>1080</v>
      </c>
      <c r="I79" s="1"/>
      <c r="J79" s="1"/>
      <c r="K79" s="1">
        <v>0</v>
      </c>
      <c r="L79" s="1">
        <v>2017</v>
      </c>
    </row>
    <row r="80" spans="1:12" x14ac:dyDescent="0.25">
      <c r="A80" s="1" t="s">
        <v>1225</v>
      </c>
      <c r="B80" s="1">
        <v>100</v>
      </c>
      <c r="C80" s="1">
        <v>198</v>
      </c>
      <c r="D80" s="1">
        <v>7.92</v>
      </c>
      <c r="E80" s="1">
        <v>15.43</v>
      </c>
      <c r="F80" s="1">
        <v>11.53</v>
      </c>
      <c r="G80" s="1">
        <v>1.04</v>
      </c>
      <c r="H80" s="1">
        <v>778</v>
      </c>
      <c r="I80" s="1">
        <v>54.57</v>
      </c>
      <c r="J80" s="1">
        <v>3.68</v>
      </c>
      <c r="K80" s="1">
        <v>0</v>
      </c>
      <c r="L80" s="1">
        <v>2017</v>
      </c>
    </row>
    <row r="81" spans="1:12" x14ac:dyDescent="0.25">
      <c r="A81" s="1" t="s">
        <v>1226</v>
      </c>
      <c r="B81" s="1">
        <v>100</v>
      </c>
      <c r="C81" s="1">
        <v>124</v>
      </c>
      <c r="D81" s="1">
        <v>5.6</v>
      </c>
      <c r="E81" s="1">
        <v>16</v>
      </c>
      <c r="F81" s="1">
        <v>4.2</v>
      </c>
      <c r="G81" s="1"/>
      <c r="H81" s="1">
        <v>1000</v>
      </c>
      <c r="I81" s="1"/>
      <c r="J81" s="1"/>
      <c r="K81" s="1">
        <v>0</v>
      </c>
      <c r="L81" s="1">
        <v>2017</v>
      </c>
    </row>
    <row r="82" spans="1:12" x14ac:dyDescent="0.25">
      <c r="A82" s="1" t="s">
        <v>1227</v>
      </c>
      <c r="B82" s="1">
        <v>100</v>
      </c>
      <c r="C82" s="1">
        <v>166</v>
      </c>
      <c r="D82" s="1">
        <v>4.3</v>
      </c>
      <c r="E82" s="1">
        <v>19</v>
      </c>
      <c r="F82" s="1">
        <v>8.1999999999999993</v>
      </c>
      <c r="G82" s="1">
        <v>0</v>
      </c>
      <c r="H82" s="1">
        <v>706</v>
      </c>
      <c r="I82" s="1">
        <v>0</v>
      </c>
      <c r="J82" s="1">
        <v>0</v>
      </c>
      <c r="K82" s="1">
        <v>0</v>
      </c>
      <c r="L82" s="1">
        <v>2011</v>
      </c>
    </row>
    <row r="83" spans="1:12" x14ac:dyDescent="0.25">
      <c r="A83" s="1" t="s">
        <v>1228</v>
      </c>
      <c r="B83" s="1">
        <v>100</v>
      </c>
      <c r="C83" s="1">
        <v>145</v>
      </c>
      <c r="D83" s="1">
        <v>1.5</v>
      </c>
      <c r="E83" s="1">
        <v>20.93</v>
      </c>
      <c r="F83" s="1">
        <v>5.53</v>
      </c>
      <c r="G83" s="1">
        <v>0</v>
      </c>
      <c r="H83" s="1">
        <v>1203</v>
      </c>
      <c r="I83" s="1">
        <v>53</v>
      </c>
      <c r="J83" s="1">
        <v>1.81</v>
      </c>
      <c r="K83" s="1">
        <v>0</v>
      </c>
      <c r="L83" s="1">
        <v>2017</v>
      </c>
    </row>
    <row r="84" spans="1:12" x14ac:dyDescent="0.25">
      <c r="A84" s="1" t="s">
        <v>1229</v>
      </c>
      <c r="B84" s="1">
        <v>100</v>
      </c>
      <c r="C84" s="1">
        <v>219</v>
      </c>
      <c r="D84" s="1">
        <v>0.8</v>
      </c>
      <c r="E84" s="1">
        <v>16.7</v>
      </c>
      <c r="F84" s="1">
        <v>16.600000000000001</v>
      </c>
      <c r="G84" s="1"/>
      <c r="H84" s="1">
        <v>970</v>
      </c>
      <c r="I84" s="1">
        <v>64</v>
      </c>
      <c r="J84" s="1">
        <v>5.15</v>
      </c>
      <c r="K84" s="1">
        <v>0</v>
      </c>
      <c r="L84" s="1">
        <v>2017</v>
      </c>
    </row>
    <row r="85" spans="1:12" x14ac:dyDescent="0.25">
      <c r="A85" s="1" t="s">
        <v>1230</v>
      </c>
      <c r="B85" s="1">
        <v>100</v>
      </c>
      <c r="C85" s="1">
        <v>163</v>
      </c>
      <c r="D85" s="1">
        <v>3.83</v>
      </c>
      <c r="E85" s="1">
        <v>16.600000000000001</v>
      </c>
      <c r="F85" s="1">
        <v>8.6</v>
      </c>
      <c r="G85" s="1">
        <v>0</v>
      </c>
      <c r="H85" s="1">
        <v>1143</v>
      </c>
      <c r="I85" s="1">
        <v>57</v>
      </c>
      <c r="J85" s="1">
        <v>2.94</v>
      </c>
      <c r="K85" s="1">
        <v>0</v>
      </c>
      <c r="L85" s="1">
        <v>2017</v>
      </c>
    </row>
    <row r="86" spans="1:12" x14ac:dyDescent="0.25">
      <c r="A86" s="1" t="s">
        <v>1231</v>
      </c>
      <c r="B86" s="1">
        <v>100</v>
      </c>
      <c r="C86" s="1">
        <v>231</v>
      </c>
      <c r="D86" s="1">
        <v>0.6</v>
      </c>
      <c r="E86" s="1">
        <v>16.100000000000001</v>
      </c>
      <c r="F86" s="1">
        <v>18.2</v>
      </c>
      <c r="G86" s="1"/>
      <c r="H86" s="1">
        <v>640</v>
      </c>
      <c r="I86" s="1">
        <v>56</v>
      </c>
      <c r="J86" s="1">
        <v>5.91</v>
      </c>
      <c r="K86" s="1">
        <v>0</v>
      </c>
      <c r="L86" s="1">
        <v>2017</v>
      </c>
    </row>
    <row r="87" spans="1:12" x14ac:dyDescent="0.25">
      <c r="A87" s="1" t="s">
        <v>1232</v>
      </c>
      <c r="B87" s="1">
        <v>100</v>
      </c>
      <c r="C87" s="1">
        <v>226</v>
      </c>
      <c r="D87" s="1">
        <v>0.4</v>
      </c>
      <c r="E87" s="1">
        <v>20.5</v>
      </c>
      <c r="F87" s="1">
        <v>15.2</v>
      </c>
      <c r="G87" s="1">
        <v>0</v>
      </c>
      <c r="H87" s="1">
        <v>941</v>
      </c>
      <c r="I87" s="1">
        <v>0</v>
      </c>
      <c r="J87" s="1">
        <v>0</v>
      </c>
      <c r="K87" s="1">
        <v>0</v>
      </c>
      <c r="L87" s="1">
        <v>2011</v>
      </c>
    </row>
    <row r="88" spans="1:12" x14ac:dyDescent="0.25">
      <c r="A88" s="1" t="s">
        <v>1233</v>
      </c>
      <c r="B88" s="1">
        <v>30</v>
      </c>
      <c r="C88" s="1">
        <v>77.7</v>
      </c>
      <c r="D88" s="1">
        <v>1.5</v>
      </c>
      <c r="E88" s="1">
        <v>4.17</v>
      </c>
      <c r="F88" s="1">
        <v>6.12</v>
      </c>
      <c r="G88" s="1">
        <v>0</v>
      </c>
      <c r="H88" s="1">
        <v>288</v>
      </c>
      <c r="I88" s="1">
        <v>19.2</v>
      </c>
      <c r="J88" s="1">
        <v>0</v>
      </c>
      <c r="K88" s="1">
        <v>0</v>
      </c>
      <c r="L88" s="1">
        <v>2011</v>
      </c>
    </row>
    <row r="89" spans="1:12" x14ac:dyDescent="0.25">
      <c r="A89" s="1" t="s">
        <v>1234</v>
      </c>
      <c r="B89" s="1">
        <v>100</v>
      </c>
      <c r="C89" s="1">
        <v>165</v>
      </c>
      <c r="D89" s="1">
        <v>3.76</v>
      </c>
      <c r="E89" s="1">
        <v>26.02</v>
      </c>
      <c r="F89" s="1">
        <v>4.4000000000000004</v>
      </c>
      <c r="G89" s="1"/>
      <c r="H89" s="1">
        <v>49</v>
      </c>
      <c r="I89" s="1">
        <v>355</v>
      </c>
      <c r="J89" s="1">
        <v>1.41</v>
      </c>
      <c r="K89" s="1">
        <v>0</v>
      </c>
      <c r="L89" s="1">
        <v>2017</v>
      </c>
    </row>
    <row r="90" spans="1:12" x14ac:dyDescent="0.25">
      <c r="A90" s="1" t="s">
        <v>1235</v>
      </c>
      <c r="B90" s="1">
        <v>100</v>
      </c>
      <c r="C90" s="1">
        <v>119</v>
      </c>
      <c r="D90" s="1">
        <v>2.6</v>
      </c>
      <c r="E90" s="1">
        <v>18.7</v>
      </c>
      <c r="F90" s="1">
        <v>3.9</v>
      </c>
      <c r="G90" s="1"/>
      <c r="H90" s="1">
        <v>75</v>
      </c>
      <c r="I90" s="1"/>
      <c r="J90" s="1"/>
      <c r="K90" s="1">
        <v>0</v>
      </c>
      <c r="L90" s="1">
        <v>2017</v>
      </c>
    </row>
    <row r="91" spans="1:12" x14ac:dyDescent="0.25">
      <c r="A91" s="1" t="s">
        <v>1236</v>
      </c>
      <c r="B91" s="1">
        <v>100</v>
      </c>
      <c r="C91" s="1">
        <v>179</v>
      </c>
      <c r="D91" s="1">
        <v>0</v>
      </c>
      <c r="E91" s="1">
        <v>11.7</v>
      </c>
      <c r="F91" s="1">
        <v>13.8</v>
      </c>
      <c r="G91" s="1"/>
      <c r="H91" s="1">
        <v>21</v>
      </c>
      <c r="I91" s="1">
        <v>210</v>
      </c>
      <c r="J91" s="1">
        <v>6.68</v>
      </c>
      <c r="K91" s="1">
        <v>0</v>
      </c>
      <c r="L91" s="1">
        <v>2017</v>
      </c>
    </row>
    <row r="92" spans="1:12" x14ac:dyDescent="0.25">
      <c r="A92" s="1" t="s">
        <v>1237</v>
      </c>
      <c r="B92" s="1">
        <v>100</v>
      </c>
      <c r="C92" s="1">
        <v>216</v>
      </c>
      <c r="D92" s="1">
        <v>0</v>
      </c>
      <c r="E92" s="1">
        <v>8.6999999999999993</v>
      </c>
      <c r="F92" s="1">
        <v>20.2</v>
      </c>
      <c r="G92" s="1"/>
      <c r="H92" s="1">
        <v>21</v>
      </c>
      <c r="I92" s="1"/>
      <c r="J92" s="1"/>
      <c r="K92" s="1">
        <v>0</v>
      </c>
      <c r="L92" s="1">
        <v>2017</v>
      </c>
    </row>
    <row r="93" spans="1:12" x14ac:dyDescent="0.25">
      <c r="A93" s="1" t="s">
        <v>1238</v>
      </c>
      <c r="B93" s="1">
        <v>100</v>
      </c>
      <c r="C93" s="1">
        <v>354</v>
      </c>
      <c r="D93" s="1">
        <v>0</v>
      </c>
      <c r="E93" s="1">
        <v>10.8</v>
      </c>
      <c r="F93" s="1">
        <v>34.6</v>
      </c>
      <c r="G93" s="1"/>
      <c r="H93" s="1">
        <v>54</v>
      </c>
      <c r="I93" s="1"/>
      <c r="J93" s="1"/>
      <c r="K93" s="1">
        <v>0</v>
      </c>
      <c r="L93" s="1">
        <v>2017</v>
      </c>
    </row>
    <row r="94" spans="1:12" x14ac:dyDescent="0.25">
      <c r="A94" s="1" t="s">
        <v>1239</v>
      </c>
      <c r="B94" s="1">
        <v>100</v>
      </c>
      <c r="C94" s="1">
        <v>264</v>
      </c>
      <c r="D94" s="1">
        <v>0.2</v>
      </c>
      <c r="E94" s="1">
        <v>20.6</v>
      </c>
      <c r="F94" s="1">
        <v>20.3</v>
      </c>
      <c r="G94" s="1"/>
      <c r="H94" s="1">
        <v>448</v>
      </c>
      <c r="I94" s="1"/>
      <c r="J94" s="1"/>
      <c r="K94" s="1">
        <v>0</v>
      </c>
      <c r="L94" s="1">
        <v>2017</v>
      </c>
    </row>
    <row r="95" spans="1:12" x14ac:dyDescent="0.25">
      <c r="A95" s="1" t="s">
        <v>1240</v>
      </c>
      <c r="B95" s="1">
        <v>100</v>
      </c>
      <c r="C95" s="1">
        <v>79</v>
      </c>
      <c r="D95" s="1">
        <v>0</v>
      </c>
      <c r="E95" s="1">
        <v>18</v>
      </c>
      <c r="F95" s="1">
        <v>1</v>
      </c>
      <c r="G95" s="1"/>
      <c r="H95" s="1">
        <v>92</v>
      </c>
      <c r="I95" s="1"/>
      <c r="J95" s="1"/>
      <c r="K95" s="1">
        <v>0</v>
      </c>
      <c r="L95" s="1">
        <v>2017</v>
      </c>
    </row>
    <row r="96" spans="1:12" x14ac:dyDescent="0.25">
      <c r="A96" s="1" t="s">
        <v>1241</v>
      </c>
      <c r="B96" s="1">
        <v>100</v>
      </c>
      <c r="C96" s="1">
        <v>171</v>
      </c>
      <c r="D96" s="1">
        <v>0</v>
      </c>
      <c r="E96" s="1">
        <v>14</v>
      </c>
      <c r="F96" s="1">
        <v>11.9</v>
      </c>
      <c r="G96" s="1"/>
      <c r="H96" s="1">
        <v>13</v>
      </c>
      <c r="I96" s="1">
        <v>240</v>
      </c>
      <c r="J96" s="1">
        <v>5.93</v>
      </c>
      <c r="K96" s="1">
        <v>0</v>
      </c>
      <c r="L96" s="1">
        <v>2017</v>
      </c>
    </row>
    <row r="97" spans="1:12" x14ac:dyDescent="0.25">
      <c r="A97" s="1" t="s">
        <v>1242</v>
      </c>
      <c r="B97" s="1">
        <v>100</v>
      </c>
      <c r="C97" s="1">
        <v>66</v>
      </c>
      <c r="D97" s="1">
        <v>0</v>
      </c>
      <c r="E97" s="1">
        <v>11.9</v>
      </c>
      <c r="F97" s="1">
        <v>2.2000000000000002</v>
      </c>
      <c r="G97" s="1"/>
      <c r="H97" s="1">
        <v>54</v>
      </c>
      <c r="I97" s="1"/>
      <c r="J97" s="1"/>
      <c r="K97" s="1">
        <v>0</v>
      </c>
      <c r="L97" s="1">
        <v>2017</v>
      </c>
    </row>
    <row r="98" spans="1:12" x14ac:dyDescent="0.25">
      <c r="A98" s="1" t="s">
        <v>1243</v>
      </c>
      <c r="B98" s="1">
        <v>100</v>
      </c>
      <c r="C98" s="1">
        <v>151</v>
      </c>
      <c r="D98" s="1">
        <v>0</v>
      </c>
      <c r="E98" s="1">
        <v>25.4</v>
      </c>
      <c r="F98" s="1">
        <v>4.7</v>
      </c>
      <c r="G98" s="1"/>
      <c r="H98" s="1">
        <v>80</v>
      </c>
      <c r="I98" s="1">
        <v>480</v>
      </c>
      <c r="J98" s="1">
        <v>1.51</v>
      </c>
      <c r="K98" s="1">
        <v>0</v>
      </c>
      <c r="L98" s="1">
        <v>2017</v>
      </c>
    </row>
    <row r="99" spans="1:12" x14ac:dyDescent="0.25">
      <c r="A99" s="1" t="s">
        <v>1244</v>
      </c>
      <c r="B99" s="1">
        <v>100</v>
      </c>
      <c r="C99" s="1">
        <v>103</v>
      </c>
      <c r="D99" s="1">
        <v>1.2</v>
      </c>
      <c r="E99" s="1">
        <v>16.7</v>
      </c>
      <c r="F99" s="1">
        <v>3.7</v>
      </c>
      <c r="G99" s="1"/>
      <c r="H99" s="1">
        <v>114</v>
      </c>
      <c r="I99" s="1"/>
      <c r="J99" s="1"/>
      <c r="K99" s="1">
        <v>0</v>
      </c>
      <c r="L99" s="1">
        <v>2017</v>
      </c>
    </row>
    <row r="100" spans="1:12" x14ac:dyDescent="0.25">
      <c r="A100" s="1" t="s">
        <v>1245</v>
      </c>
      <c r="B100" s="1">
        <v>100</v>
      </c>
      <c r="C100" s="1">
        <v>148</v>
      </c>
      <c r="D100" s="1">
        <v>0.4</v>
      </c>
      <c r="E100" s="1">
        <v>23.6</v>
      </c>
      <c r="F100" s="1">
        <v>5.05</v>
      </c>
      <c r="G100" s="1"/>
      <c r="H100" s="1">
        <v>35</v>
      </c>
      <c r="I100" s="1">
        <v>221</v>
      </c>
      <c r="J100" s="1">
        <v>1.34</v>
      </c>
      <c r="K100" s="1">
        <v>0</v>
      </c>
      <c r="L100" s="1">
        <v>2017</v>
      </c>
    </row>
    <row r="101" spans="1:12" x14ac:dyDescent="0.25">
      <c r="A101" s="1" t="s">
        <v>1246</v>
      </c>
      <c r="B101" s="1">
        <v>100</v>
      </c>
      <c r="C101" s="1">
        <v>106</v>
      </c>
      <c r="D101" s="1">
        <v>0</v>
      </c>
      <c r="E101" s="1">
        <v>18</v>
      </c>
      <c r="F101" s="1">
        <v>4</v>
      </c>
      <c r="G101" s="1"/>
      <c r="H101" s="1">
        <v>133</v>
      </c>
      <c r="I101" s="1"/>
      <c r="J101" s="1"/>
      <c r="K101" s="1">
        <v>0</v>
      </c>
      <c r="L101" s="1">
        <v>2017</v>
      </c>
    </row>
    <row r="102" spans="1:12" x14ac:dyDescent="0.25">
      <c r="A102" s="1" t="s">
        <v>1247</v>
      </c>
      <c r="B102" s="1">
        <v>100</v>
      </c>
      <c r="C102" s="1">
        <v>104</v>
      </c>
      <c r="D102" s="1">
        <v>0</v>
      </c>
      <c r="E102" s="1">
        <v>17.3</v>
      </c>
      <c r="F102" s="1">
        <v>4.0999999999999996</v>
      </c>
      <c r="G102" s="1"/>
      <c r="H102" s="1">
        <v>121</v>
      </c>
      <c r="I102" s="1"/>
      <c r="J102" s="1"/>
      <c r="K102" s="1">
        <v>0</v>
      </c>
      <c r="L102" s="1">
        <v>2017</v>
      </c>
    </row>
    <row r="103" spans="1:12" x14ac:dyDescent="0.25">
      <c r="A103" s="1" t="s">
        <v>1248</v>
      </c>
      <c r="B103" s="1">
        <v>100</v>
      </c>
      <c r="C103" s="1">
        <v>67</v>
      </c>
      <c r="D103" s="1">
        <v>0</v>
      </c>
      <c r="E103" s="1">
        <v>15.4</v>
      </c>
      <c r="F103" s="1">
        <v>0.8</v>
      </c>
      <c r="G103" s="1"/>
      <c r="H103" s="1">
        <v>195</v>
      </c>
      <c r="I103" s="1"/>
      <c r="J103" s="1"/>
      <c r="K103" s="1">
        <v>0</v>
      </c>
      <c r="L103" s="1">
        <v>2017</v>
      </c>
    </row>
    <row r="104" spans="1:12" x14ac:dyDescent="0.25">
      <c r="A104" s="1" t="s">
        <v>1249</v>
      </c>
      <c r="B104" s="1">
        <v>100</v>
      </c>
      <c r="C104" s="1">
        <v>238</v>
      </c>
      <c r="D104" s="1">
        <v>0</v>
      </c>
      <c r="E104" s="1">
        <v>21.94</v>
      </c>
      <c r="F104" s="1">
        <v>16.05</v>
      </c>
      <c r="G104" s="1">
        <v>0</v>
      </c>
      <c r="H104" s="1">
        <v>73</v>
      </c>
      <c r="I104" s="1">
        <v>107</v>
      </c>
      <c r="J104" s="1">
        <v>4.34</v>
      </c>
      <c r="K104" s="1">
        <v>0</v>
      </c>
      <c r="L104" s="1">
        <v>2017</v>
      </c>
    </row>
    <row r="105" spans="1:12" x14ac:dyDescent="0.25">
      <c r="A105" s="1" t="s">
        <v>1250</v>
      </c>
      <c r="B105" s="1">
        <v>100</v>
      </c>
      <c r="C105" s="1">
        <v>212</v>
      </c>
      <c r="D105" s="1">
        <v>0</v>
      </c>
      <c r="E105" s="1">
        <v>23.16</v>
      </c>
      <c r="F105" s="1">
        <v>12.59</v>
      </c>
      <c r="G105" s="1">
        <v>0</v>
      </c>
      <c r="H105" s="1">
        <v>132</v>
      </c>
      <c r="I105" s="1">
        <v>88</v>
      </c>
      <c r="J105" s="1">
        <v>3.57</v>
      </c>
      <c r="K105" s="1">
        <v>0</v>
      </c>
      <c r="L105" s="1">
        <v>2017</v>
      </c>
    </row>
    <row r="106" spans="1:12" x14ac:dyDescent="0.25">
      <c r="A106" s="1" t="s">
        <v>1251</v>
      </c>
      <c r="B106" s="1">
        <v>100</v>
      </c>
      <c r="C106" s="1">
        <v>328</v>
      </c>
      <c r="D106" s="1">
        <v>0</v>
      </c>
      <c r="E106" s="1">
        <v>9.9</v>
      </c>
      <c r="F106" s="1">
        <v>32.1</v>
      </c>
      <c r="G106" s="1"/>
      <c r="H106" s="1">
        <v>73</v>
      </c>
      <c r="I106" s="1"/>
      <c r="J106" s="1"/>
      <c r="K106" s="1">
        <v>0</v>
      </c>
      <c r="L106" s="1">
        <v>2017</v>
      </c>
    </row>
    <row r="107" spans="1:12" x14ac:dyDescent="0.25">
      <c r="A107" s="1" t="s">
        <v>1252</v>
      </c>
      <c r="B107" s="1">
        <v>100</v>
      </c>
      <c r="C107" s="1">
        <v>144</v>
      </c>
      <c r="D107" s="1">
        <v>0</v>
      </c>
      <c r="E107" s="1">
        <v>20.7</v>
      </c>
      <c r="F107" s="1">
        <v>7.1</v>
      </c>
      <c r="G107" s="1"/>
      <c r="H107" s="1">
        <v>85</v>
      </c>
      <c r="I107" s="1"/>
      <c r="J107" s="1"/>
      <c r="K107" s="1">
        <v>0</v>
      </c>
      <c r="L107" s="1">
        <v>2017</v>
      </c>
    </row>
    <row r="108" spans="1:12" x14ac:dyDescent="0.25">
      <c r="A108" s="1" t="s">
        <v>1253</v>
      </c>
      <c r="B108" s="1">
        <v>100</v>
      </c>
      <c r="C108" s="1">
        <v>85</v>
      </c>
      <c r="D108" s="1">
        <v>0</v>
      </c>
      <c r="E108" s="1">
        <v>14.08</v>
      </c>
      <c r="F108" s="1">
        <v>2.72</v>
      </c>
      <c r="G108" s="1"/>
      <c r="H108" s="1">
        <v>153</v>
      </c>
      <c r="I108" s="1">
        <v>320</v>
      </c>
      <c r="J108" s="1">
        <v>0.96</v>
      </c>
      <c r="K108" s="1">
        <v>0</v>
      </c>
      <c r="L108" s="1">
        <v>2017</v>
      </c>
    </row>
    <row r="109" spans="1:12" x14ac:dyDescent="0.25">
      <c r="A109" s="1" t="s">
        <v>1254</v>
      </c>
      <c r="B109" s="1">
        <v>100</v>
      </c>
      <c r="C109" s="1">
        <v>99</v>
      </c>
      <c r="D109" s="1">
        <v>0</v>
      </c>
      <c r="E109" s="1">
        <v>16.600000000000001</v>
      </c>
      <c r="F109" s="1">
        <v>3.1</v>
      </c>
      <c r="G109" s="1"/>
      <c r="H109" s="1">
        <v>81</v>
      </c>
      <c r="I109" s="1">
        <v>387</v>
      </c>
      <c r="J109" s="1">
        <v>1.0900000000000001</v>
      </c>
      <c r="K109" s="1">
        <v>0</v>
      </c>
      <c r="L109" s="1">
        <v>2017</v>
      </c>
    </row>
    <row r="110" spans="1:12" x14ac:dyDescent="0.25">
      <c r="A110" s="1" t="s">
        <v>1255</v>
      </c>
      <c r="B110" s="1">
        <v>100</v>
      </c>
      <c r="C110" s="1">
        <v>85</v>
      </c>
      <c r="D110" s="1">
        <v>0</v>
      </c>
      <c r="E110" s="1">
        <v>14.08</v>
      </c>
      <c r="F110" s="1">
        <v>2.72</v>
      </c>
      <c r="G110" s="1"/>
      <c r="H110" s="1">
        <v>153</v>
      </c>
      <c r="I110" s="1">
        <v>320</v>
      </c>
      <c r="J110" s="1">
        <v>0.96</v>
      </c>
      <c r="K110" s="1">
        <v>0</v>
      </c>
      <c r="L110" s="1">
        <v>2017</v>
      </c>
    </row>
    <row r="111" spans="1:12" x14ac:dyDescent="0.25">
      <c r="A111" s="1" t="s">
        <v>1256</v>
      </c>
      <c r="B111" s="1">
        <v>100</v>
      </c>
      <c r="C111" s="1">
        <v>255</v>
      </c>
      <c r="D111" s="1"/>
      <c r="E111" s="1">
        <v>24.83</v>
      </c>
      <c r="F111" s="1">
        <v>17.59</v>
      </c>
      <c r="G111" s="1">
        <v>0</v>
      </c>
      <c r="H111" s="1">
        <v>79</v>
      </c>
      <c r="I111" s="1">
        <v>94.74</v>
      </c>
      <c r="J111" s="1">
        <v>6.02</v>
      </c>
      <c r="K111" s="1">
        <v>0</v>
      </c>
      <c r="L111" s="1">
        <v>2017</v>
      </c>
    </row>
    <row r="112" spans="1:12" x14ac:dyDescent="0.25">
      <c r="A112" s="1" t="s">
        <v>1257</v>
      </c>
      <c r="B112" s="1">
        <v>100</v>
      </c>
      <c r="C112" s="1">
        <v>279</v>
      </c>
      <c r="D112" s="1"/>
      <c r="E112" s="1">
        <v>26.51</v>
      </c>
      <c r="F112" s="1">
        <v>19.54</v>
      </c>
      <c r="G112" s="1">
        <v>0</v>
      </c>
      <c r="H112" s="1">
        <v>45</v>
      </c>
      <c r="I112" s="1">
        <v>103.53</v>
      </c>
      <c r="J112" s="1">
        <v>6.66</v>
      </c>
      <c r="K112" s="1">
        <v>0</v>
      </c>
      <c r="L112" s="1">
        <v>2017</v>
      </c>
    </row>
    <row r="113" spans="1:12" x14ac:dyDescent="0.25">
      <c r="A113" s="1" t="s">
        <v>1258</v>
      </c>
      <c r="B113" s="1">
        <v>100</v>
      </c>
      <c r="C113" s="1">
        <v>195</v>
      </c>
      <c r="D113" s="1">
        <v>0</v>
      </c>
      <c r="E113" s="1">
        <v>18.7</v>
      </c>
      <c r="F113" s="1">
        <v>13.59</v>
      </c>
      <c r="G113" s="1">
        <v>0</v>
      </c>
      <c r="H113" s="1">
        <v>50</v>
      </c>
      <c r="I113" s="1">
        <v>69.319999999999993</v>
      </c>
      <c r="J113" s="1">
        <v>4.9400000000000004</v>
      </c>
      <c r="K113" s="1">
        <v>0</v>
      </c>
      <c r="L113" s="1">
        <v>2017</v>
      </c>
    </row>
    <row r="114" spans="1:12" x14ac:dyDescent="0.25">
      <c r="A114" s="1" t="s">
        <v>1259</v>
      </c>
      <c r="B114" s="1">
        <v>100</v>
      </c>
      <c r="C114" s="1">
        <v>128</v>
      </c>
      <c r="D114" s="1">
        <v>0.7</v>
      </c>
      <c r="E114" s="1">
        <v>18.899999999999999</v>
      </c>
      <c r="F114" s="1">
        <v>5.8</v>
      </c>
      <c r="G114" s="1"/>
      <c r="H114" s="1">
        <v>36</v>
      </c>
      <c r="I114" s="1"/>
      <c r="J114" s="1"/>
      <c r="K114" s="1">
        <v>0</v>
      </c>
      <c r="L114" s="1">
        <v>2017</v>
      </c>
    </row>
    <row r="115" spans="1:12" x14ac:dyDescent="0.25">
      <c r="A115" s="1" t="s">
        <v>1260</v>
      </c>
      <c r="B115" s="1">
        <v>100</v>
      </c>
      <c r="C115" s="1">
        <v>197</v>
      </c>
      <c r="D115" s="1">
        <v>0</v>
      </c>
      <c r="E115" s="1">
        <v>30.21</v>
      </c>
      <c r="F115" s="1">
        <v>8.93</v>
      </c>
      <c r="G115" s="1">
        <v>0</v>
      </c>
      <c r="H115" s="1">
        <v>63</v>
      </c>
      <c r="I115" s="1">
        <v>95.9</v>
      </c>
      <c r="J115" s="1">
        <v>2.88</v>
      </c>
      <c r="K115" s="1">
        <v>0</v>
      </c>
      <c r="L115" s="1">
        <v>2017</v>
      </c>
    </row>
    <row r="116" spans="1:12" x14ac:dyDescent="0.25">
      <c r="A116" s="1" t="s">
        <v>1261</v>
      </c>
      <c r="B116" s="1">
        <v>100</v>
      </c>
      <c r="C116" s="1">
        <v>113</v>
      </c>
      <c r="D116" s="1">
        <v>0</v>
      </c>
      <c r="E116" s="1">
        <v>21.3</v>
      </c>
      <c r="F116" s="1">
        <v>3.34</v>
      </c>
      <c r="G116" s="1">
        <v>0</v>
      </c>
      <c r="H116" s="1">
        <v>57</v>
      </c>
      <c r="I116" s="1">
        <v>62.81</v>
      </c>
      <c r="J116" s="1">
        <v>1.19</v>
      </c>
      <c r="K116" s="1">
        <v>0</v>
      </c>
      <c r="L116" s="1">
        <v>2017</v>
      </c>
    </row>
    <row r="117" spans="1:12" x14ac:dyDescent="0.25">
      <c r="A117" s="1" t="s">
        <v>1262</v>
      </c>
      <c r="B117" s="1">
        <v>100</v>
      </c>
      <c r="C117" s="1">
        <v>171</v>
      </c>
      <c r="D117" s="1">
        <v>0</v>
      </c>
      <c r="E117" s="1">
        <v>32.06</v>
      </c>
      <c r="F117" s="1">
        <v>5.18</v>
      </c>
      <c r="G117" s="1">
        <v>0</v>
      </c>
      <c r="H117" s="1">
        <v>49</v>
      </c>
      <c r="I117" s="1">
        <v>80.47</v>
      </c>
      <c r="J117" s="1">
        <v>2</v>
      </c>
      <c r="K117" s="1">
        <v>0</v>
      </c>
      <c r="L117" s="1">
        <v>2017</v>
      </c>
    </row>
    <row r="118" spans="1:12" x14ac:dyDescent="0.25">
      <c r="A118" s="1" t="s">
        <v>1263</v>
      </c>
      <c r="B118" s="1">
        <v>100</v>
      </c>
      <c r="C118" s="1">
        <v>189</v>
      </c>
      <c r="D118" s="1"/>
      <c r="E118" s="1">
        <v>35.08</v>
      </c>
      <c r="F118" s="1">
        <v>5.94</v>
      </c>
      <c r="G118" s="1">
        <v>0</v>
      </c>
      <c r="H118" s="1">
        <v>28</v>
      </c>
      <c r="I118" s="1">
        <v>90.08</v>
      </c>
      <c r="J118" s="1">
        <v>2.2400000000000002</v>
      </c>
      <c r="K118" s="1">
        <v>0</v>
      </c>
      <c r="L118" s="1">
        <v>2017</v>
      </c>
    </row>
    <row r="119" spans="1:12" x14ac:dyDescent="0.25">
      <c r="A119" s="1" t="s">
        <v>1264</v>
      </c>
      <c r="B119" s="1">
        <v>100</v>
      </c>
      <c r="C119" s="1">
        <v>192</v>
      </c>
      <c r="D119" s="1">
        <v>0</v>
      </c>
      <c r="E119" s="1">
        <v>17.510000000000002</v>
      </c>
      <c r="F119" s="1">
        <v>13.74</v>
      </c>
      <c r="G119" s="1">
        <v>0</v>
      </c>
      <c r="H119" s="1">
        <v>52</v>
      </c>
      <c r="I119" s="1">
        <v>69.790000000000006</v>
      </c>
      <c r="J119" s="1">
        <v>4.53</v>
      </c>
      <c r="K119" s="1">
        <v>0</v>
      </c>
      <c r="L119" s="1">
        <v>2017</v>
      </c>
    </row>
    <row r="120" spans="1:12" x14ac:dyDescent="0.25">
      <c r="A120" s="1" t="s">
        <v>1265</v>
      </c>
      <c r="B120" s="1">
        <v>100</v>
      </c>
      <c r="C120" s="1">
        <v>214</v>
      </c>
      <c r="D120" s="1"/>
      <c r="E120" s="1">
        <v>17.21</v>
      </c>
      <c r="F120" s="1">
        <v>16.36</v>
      </c>
      <c r="G120" s="1">
        <v>0</v>
      </c>
      <c r="H120" s="1">
        <v>51</v>
      </c>
      <c r="I120" s="1">
        <v>64.989999999999995</v>
      </c>
      <c r="J120" s="1">
        <v>5.91</v>
      </c>
      <c r="K120" s="1">
        <v>0</v>
      </c>
      <c r="L120" s="1">
        <v>2017</v>
      </c>
    </row>
    <row r="121" spans="1:12" x14ac:dyDescent="0.25">
      <c r="A121" s="1" t="s">
        <v>1266</v>
      </c>
      <c r="B121" s="1">
        <v>100</v>
      </c>
      <c r="C121" s="1">
        <v>198</v>
      </c>
      <c r="D121" s="1">
        <v>0</v>
      </c>
      <c r="E121" s="1">
        <v>28.47</v>
      </c>
      <c r="F121" s="1">
        <v>9.74</v>
      </c>
      <c r="G121" s="1">
        <v>0</v>
      </c>
      <c r="H121" s="1">
        <v>99</v>
      </c>
      <c r="I121" s="1">
        <v>100.19</v>
      </c>
      <c r="J121" s="1">
        <v>3.59</v>
      </c>
      <c r="K121" s="1">
        <v>0</v>
      </c>
      <c r="L121" s="1">
        <v>2017</v>
      </c>
    </row>
    <row r="122" spans="1:12" x14ac:dyDescent="0.25">
      <c r="A122" s="1" t="s">
        <v>1267</v>
      </c>
      <c r="B122" s="1">
        <v>100</v>
      </c>
      <c r="C122" s="1">
        <v>146</v>
      </c>
      <c r="D122" s="1">
        <v>0</v>
      </c>
      <c r="E122" s="1">
        <v>19.78</v>
      </c>
      <c r="F122" s="1">
        <v>7.72</v>
      </c>
      <c r="G122" s="1">
        <v>0</v>
      </c>
      <c r="H122" s="1">
        <v>71</v>
      </c>
      <c r="I122" s="1">
        <v>70.12</v>
      </c>
      <c r="J122" s="1">
        <v>2.76</v>
      </c>
      <c r="K122" s="1">
        <v>0</v>
      </c>
      <c r="L122" s="1">
        <v>2017</v>
      </c>
    </row>
    <row r="123" spans="1:12" x14ac:dyDescent="0.25">
      <c r="A123" s="1" t="s">
        <v>1268</v>
      </c>
      <c r="B123" s="1">
        <v>100</v>
      </c>
      <c r="C123" s="1">
        <v>178</v>
      </c>
      <c r="D123" s="1">
        <v>0</v>
      </c>
      <c r="E123" s="1">
        <v>19.78</v>
      </c>
      <c r="F123" s="1">
        <v>11.25</v>
      </c>
      <c r="G123" s="1">
        <v>0</v>
      </c>
      <c r="H123" s="1">
        <v>49</v>
      </c>
      <c r="I123" s="1">
        <v>62.82</v>
      </c>
      <c r="J123" s="1">
        <v>3.62</v>
      </c>
      <c r="K123" s="1">
        <v>0</v>
      </c>
      <c r="L123" s="1">
        <v>2017</v>
      </c>
    </row>
    <row r="124" spans="1:12" x14ac:dyDescent="0.25">
      <c r="A124" s="1" t="s">
        <v>1269</v>
      </c>
      <c r="B124" s="1">
        <v>100</v>
      </c>
      <c r="C124" s="1">
        <v>460</v>
      </c>
      <c r="D124" s="1"/>
      <c r="E124" s="1">
        <v>22.78</v>
      </c>
      <c r="F124" s="1">
        <v>41.2</v>
      </c>
      <c r="G124" s="1">
        <v>0</v>
      </c>
      <c r="H124" s="1">
        <v>80</v>
      </c>
      <c r="I124" s="1">
        <v>98.87</v>
      </c>
      <c r="J124" s="1">
        <v>15</v>
      </c>
      <c r="K124" s="1">
        <v>0</v>
      </c>
      <c r="L124" s="1">
        <v>2017</v>
      </c>
    </row>
    <row r="125" spans="1:12" x14ac:dyDescent="0.25">
      <c r="A125" s="1" t="s">
        <v>1270</v>
      </c>
      <c r="B125" s="1">
        <v>100</v>
      </c>
      <c r="C125" s="1">
        <v>224</v>
      </c>
      <c r="D125" s="1">
        <v>0</v>
      </c>
      <c r="E125" s="1">
        <v>17.88</v>
      </c>
      <c r="F125" s="1">
        <v>17.190000000000001</v>
      </c>
      <c r="G125" s="1">
        <v>0</v>
      </c>
      <c r="H125" s="1">
        <v>52</v>
      </c>
      <c r="I125" s="1">
        <v>84.1</v>
      </c>
      <c r="J125" s="1">
        <v>6.38</v>
      </c>
      <c r="K125" s="1">
        <v>0</v>
      </c>
      <c r="L125" s="1">
        <v>2017</v>
      </c>
    </row>
    <row r="126" spans="1:12" x14ac:dyDescent="0.25">
      <c r="A126" s="1" t="s">
        <v>1271</v>
      </c>
      <c r="B126" s="1">
        <v>100</v>
      </c>
      <c r="C126" s="1">
        <v>160</v>
      </c>
      <c r="D126" s="1">
        <v>0</v>
      </c>
      <c r="E126" s="1">
        <v>30.23</v>
      </c>
      <c r="F126" s="1">
        <v>4.76</v>
      </c>
      <c r="G126" s="1">
        <v>0</v>
      </c>
      <c r="H126" s="1">
        <v>57</v>
      </c>
      <c r="I126" s="1">
        <v>94.52</v>
      </c>
      <c r="J126" s="1">
        <v>1.74</v>
      </c>
      <c r="K126" s="1">
        <v>0</v>
      </c>
      <c r="L126" s="1">
        <v>2017</v>
      </c>
    </row>
    <row r="127" spans="1:12" x14ac:dyDescent="0.25">
      <c r="A127" s="1" t="s">
        <v>1272</v>
      </c>
      <c r="B127" s="1">
        <v>100</v>
      </c>
      <c r="C127" s="1">
        <v>114</v>
      </c>
      <c r="D127" s="1">
        <v>0</v>
      </c>
      <c r="E127" s="1">
        <v>22.21</v>
      </c>
      <c r="F127" s="1">
        <v>3.15</v>
      </c>
      <c r="G127" s="1">
        <v>0</v>
      </c>
      <c r="H127" s="1">
        <v>46</v>
      </c>
      <c r="I127" s="1">
        <v>67.849999999999994</v>
      </c>
      <c r="J127" s="1">
        <v>1.17</v>
      </c>
      <c r="K127" s="1">
        <v>0</v>
      </c>
      <c r="L127" s="1">
        <v>2017</v>
      </c>
    </row>
    <row r="128" spans="1:12" x14ac:dyDescent="0.25">
      <c r="A128" s="1" t="s">
        <v>1273</v>
      </c>
      <c r="B128" s="1">
        <v>100</v>
      </c>
      <c r="C128" s="1">
        <v>123</v>
      </c>
      <c r="D128" s="1">
        <v>0</v>
      </c>
      <c r="E128" s="1">
        <v>20.82</v>
      </c>
      <c r="F128" s="1">
        <v>4.68</v>
      </c>
      <c r="G128" s="1">
        <v>0</v>
      </c>
      <c r="H128" s="1">
        <v>62</v>
      </c>
      <c r="I128" s="1">
        <v>65.760000000000005</v>
      </c>
      <c r="J128" s="1">
        <v>1.66</v>
      </c>
      <c r="K128" s="1">
        <v>0</v>
      </c>
      <c r="L128" s="1">
        <v>2017</v>
      </c>
    </row>
    <row r="129" spans="1:12" x14ac:dyDescent="0.25">
      <c r="A129" s="1" t="s">
        <v>1274</v>
      </c>
      <c r="B129" s="1">
        <v>100</v>
      </c>
      <c r="C129" s="1">
        <v>297</v>
      </c>
      <c r="D129" s="1">
        <v>1.1000000000000001</v>
      </c>
      <c r="E129" s="1">
        <v>23.3</v>
      </c>
      <c r="F129" s="1">
        <v>21.4</v>
      </c>
      <c r="G129" s="1">
        <v>0</v>
      </c>
      <c r="H129" s="1">
        <v>68</v>
      </c>
      <c r="I129" s="1">
        <v>0</v>
      </c>
      <c r="J129" s="1">
        <v>0</v>
      </c>
      <c r="K129" s="1">
        <v>0</v>
      </c>
      <c r="L129" s="1">
        <v>2011</v>
      </c>
    </row>
    <row r="130" spans="1:12" x14ac:dyDescent="0.25">
      <c r="A130" s="1" t="s">
        <v>1275</v>
      </c>
      <c r="B130" s="1">
        <v>60</v>
      </c>
      <c r="C130" s="1">
        <v>158.4</v>
      </c>
      <c r="D130" s="1">
        <v>0.36</v>
      </c>
      <c r="E130" s="1">
        <v>10.26</v>
      </c>
      <c r="F130" s="1">
        <v>12.06</v>
      </c>
      <c r="G130" s="1">
        <v>0</v>
      </c>
      <c r="H130" s="1">
        <v>30</v>
      </c>
      <c r="I130" s="1">
        <v>39</v>
      </c>
      <c r="J130" s="1">
        <v>0</v>
      </c>
      <c r="K130" s="1">
        <v>0</v>
      </c>
      <c r="L130" s="1">
        <v>2011</v>
      </c>
    </row>
    <row r="131" spans="1:12" x14ac:dyDescent="0.25">
      <c r="A131" s="1" t="s">
        <v>1276</v>
      </c>
      <c r="B131" s="1">
        <v>60</v>
      </c>
      <c r="C131" s="1">
        <v>346.2</v>
      </c>
      <c r="D131" s="1">
        <v>0</v>
      </c>
      <c r="E131" s="1">
        <v>5.46</v>
      </c>
      <c r="F131" s="1">
        <v>34.200000000000003</v>
      </c>
      <c r="G131" s="1">
        <v>0</v>
      </c>
      <c r="H131" s="1">
        <v>12.6</v>
      </c>
      <c r="I131" s="1">
        <v>0</v>
      </c>
      <c r="J131" s="1">
        <v>0</v>
      </c>
      <c r="K131" s="1">
        <v>0</v>
      </c>
      <c r="L131" s="1">
        <v>2011</v>
      </c>
    </row>
    <row r="132" spans="1:12" x14ac:dyDescent="0.25">
      <c r="A132" s="1" t="s">
        <v>1277</v>
      </c>
      <c r="B132" s="1">
        <v>100</v>
      </c>
      <c r="C132" s="1">
        <v>242</v>
      </c>
      <c r="D132" s="1">
        <v>0</v>
      </c>
      <c r="E132" s="1">
        <v>27.3</v>
      </c>
      <c r="F132" s="1">
        <v>13.9</v>
      </c>
      <c r="G132" s="1">
        <v>0</v>
      </c>
      <c r="H132" s="1">
        <v>62</v>
      </c>
      <c r="I132" s="1">
        <v>0</v>
      </c>
      <c r="J132" s="1">
        <v>0</v>
      </c>
      <c r="K132" s="1">
        <v>0</v>
      </c>
      <c r="L132" s="1">
        <v>2006</v>
      </c>
    </row>
    <row r="133" spans="1:12" x14ac:dyDescent="0.25">
      <c r="A133" s="1" t="s">
        <v>1278</v>
      </c>
      <c r="B133" s="1">
        <v>100</v>
      </c>
      <c r="C133" s="1">
        <v>129</v>
      </c>
      <c r="D133" s="1">
        <v>2.4</v>
      </c>
      <c r="E133" s="1">
        <v>14.1</v>
      </c>
      <c r="F133" s="1">
        <v>6.9</v>
      </c>
      <c r="G133" s="1">
        <v>0</v>
      </c>
      <c r="H133" s="1">
        <v>330</v>
      </c>
      <c r="I133" s="1">
        <v>0</v>
      </c>
      <c r="J133" s="1">
        <v>0</v>
      </c>
      <c r="K133" s="1">
        <v>0</v>
      </c>
      <c r="L133" s="1">
        <v>2006</v>
      </c>
    </row>
    <row r="134" spans="1:12" x14ac:dyDescent="0.25">
      <c r="A134" s="1" t="s">
        <v>1279</v>
      </c>
      <c r="B134" s="1">
        <v>100</v>
      </c>
      <c r="C134" s="1">
        <v>201</v>
      </c>
      <c r="D134" s="1">
        <v>0</v>
      </c>
      <c r="E134" s="1">
        <v>29.9</v>
      </c>
      <c r="F134" s="1">
        <v>8.1</v>
      </c>
      <c r="G134" s="1">
        <v>0</v>
      </c>
      <c r="H134" s="1">
        <v>64</v>
      </c>
      <c r="I134" s="1">
        <v>0</v>
      </c>
      <c r="J134" s="1">
        <v>0</v>
      </c>
      <c r="K134" s="1">
        <v>0</v>
      </c>
      <c r="L134" s="1">
        <v>2006</v>
      </c>
    </row>
    <row r="135" spans="1:12" x14ac:dyDescent="0.25">
      <c r="A135" s="1" t="s">
        <v>1280</v>
      </c>
      <c r="B135" s="1">
        <v>100</v>
      </c>
      <c r="C135" s="1">
        <v>208</v>
      </c>
      <c r="D135" s="1">
        <v>0.1</v>
      </c>
      <c r="E135" s="1">
        <v>20.5</v>
      </c>
      <c r="F135" s="1">
        <v>12.9</v>
      </c>
      <c r="G135" s="1"/>
      <c r="H135" s="1">
        <v>35</v>
      </c>
      <c r="I135" s="1">
        <v>120</v>
      </c>
      <c r="J135" s="1">
        <v>2.93</v>
      </c>
      <c r="K135" s="1">
        <v>0</v>
      </c>
      <c r="L135" s="1">
        <v>2017</v>
      </c>
    </row>
    <row r="136" spans="1:12" x14ac:dyDescent="0.25">
      <c r="A136" s="1" t="s">
        <v>1281</v>
      </c>
      <c r="B136" s="1">
        <v>100</v>
      </c>
      <c r="C136" s="1">
        <v>268</v>
      </c>
      <c r="D136" s="1">
        <v>0.5</v>
      </c>
      <c r="E136" s="1">
        <v>18.8</v>
      </c>
      <c r="F136" s="1">
        <v>19.8</v>
      </c>
      <c r="G136" s="1"/>
      <c r="H136" s="1">
        <v>45</v>
      </c>
      <c r="I136" s="1">
        <v>86</v>
      </c>
      <c r="J136" s="1">
        <v>5.83</v>
      </c>
      <c r="K136" s="1">
        <v>0</v>
      </c>
      <c r="L136" s="1">
        <v>2017</v>
      </c>
    </row>
    <row r="137" spans="1:12" x14ac:dyDescent="0.25">
      <c r="A137" s="1" t="s">
        <v>1282</v>
      </c>
      <c r="B137" s="1">
        <v>100</v>
      </c>
      <c r="C137" s="1">
        <v>180</v>
      </c>
      <c r="D137" s="1">
        <v>0</v>
      </c>
      <c r="E137" s="1">
        <v>21.5</v>
      </c>
      <c r="F137" s="1">
        <v>10.7</v>
      </c>
      <c r="G137" s="1"/>
      <c r="H137" s="1">
        <v>55</v>
      </c>
      <c r="I137" s="1"/>
      <c r="J137" s="1"/>
      <c r="K137" s="1">
        <v>0</v>
      </c>
      <c r="L137" s="1">
        <v>2017</v>
      </c>
    </row>
    <row r="138" spans="1:12" x14ac:dyDescent="0.25">
      <c r="A138" s="1" t="s">
        <v>1283</v>
      </c>
      <c r="B138" s="1">
        <v>100</v>
      </c>
      <c r="C138" s="1">
        <v>244</v>
      </c>
      <c r="D138" s="1">
        <v>12.5</v>
      </c>
      <c r="E138" s="1">
        <v>11.7</v>
      </c>
      <c r="F138" s="1">
        <v>16.399999999999999</v>
      </c>
      <c r="G138" s="1"/>
      <c r="H138" s="1">
        <v>520</v>
      </c>
      <c r="I138" s="1">
        <v>43</v>
      </c>
      <c r="J138" s="1">
        <v>4.25</v>
      </c>
      <c r="K138" s="1">
        <v>0</v>
      </c>
      <c r="L138" s="1">
        <v>2017</v>
      </c>
    </row>
    <row r="139" spans="1:12" x14ac:dyDescent="0.25">
      <c r="A139" s="1" t="s">
        <v>1284</v>
      </c>
      <c r="B139" s="1">
        <v>100</v>
      </c>
      <c r="C139" s="1">
        <v>141</v>
      </c>
      <c r="D139" s="1">
        <v>0.3</v>
      </c>
      <c r="E139" s="1">
        <v>21.8</v>
      </c>
      <c r="F139" s="1">
        <v>5.0999999999999996</v>
      </c>
      <c r="G139" s="1">
        <v>0</v>
      </c>
      <c r="H139" s="1">
        <v>88</v>
      </c>
      <c r="I139" s="1">
        <v>0</v>
      </c>
      <c r="J139" s="1">
        <v>0</v>
      </c>
      <c r="K139" s="1">
        <v>0</v>
      </c>
      <c r="L139" s="1">
        <v>2011</v>
      </c>
    </row>
    <row r="140" spans="1:12" x14ac:dyDescent="0.25">
      <c r="A140" s="1" t="s">
        <v>1285</v>
      </c>
      <c r="B140" s="1">
        <v>100</v>
      </c>
      <c r="C140" s="1">
        <v>158</v>
      </c>
      <c r="D140" s="1">
        <v>0</v>
      </c>
      <c r="E140" s="1">
        <v>30.2</v>
      </c>
      <c r="F140" s="1">
        <v>3.2</v>
      </c>
      <c r="G140" s="1">
        <v>0</v>
      </c>
      <c r="H140" s="1">
        <v>54</v>
      </c>
      <c r="I140" s="1">
        <v>0</v>
      </c>
      <c r="J140" s="1">
        <v>0</v>
      </c>
      <c r="K140" s="1">
        <v>0</v>
      </c>
      <c r="L140" s="1">
        <v>2011</v>
      </c>
    </row>
    <row r="141" spans="1:12" x14ac:dyDescent="0.25">
      <c r="A141" s="1" t="s">
        <v>1286</v>
      </c>
      <c r="B141" s="1">
        <v>100</v>
      </c>
      <c r="C141" s="1">
        <v>120</v>
      </c>
      <c r="D141" s="1">
        <v>0</v>
      </c>
      <c r="E141" s="1">
        <v>23</v>
      </c>
      <c r="F141" s="1">
        <v>2.4</v>
      </c>
      <c r="G141" s="1">
        <v>0</v>
      </c>
      <c r="H141" s="1">
        <v>51</v>
      </c>
      <c r="I141" s="1">
        <v>0</v>
      </c>
      <c r="J141" s="1">
        <v>0</v>
      </c>
      <c r="K141" s="1">
        <v>0</v>
      </c>
      <c r="L141" s="1">
        <v>2011</v>
      </c>
    </row>
    <row r="142" spans="1:12" x14ac:dyDescent="0.25">
      <c r="A142" s="1" t="s">
        <v>1287</v>
      </c>
      <c r="B142" s="1">
        <v>100</v>
      </c>
      <c r="C142" s="1">
        <v>133</v>
      </c>
      <c r="D142" s="1">
        <v>4.3</v>
      </c>
      <c r="E142" s="1">
        <v>11.5</v>
      </c>
      <c r="F142" s="1">
        <v>7.8</v>
      </c>
      <c r="G142" s="1"/>
      <c r="H142" s="1">
        <v>396</v>
      </c>
      <c r="I142" s="1"/>
      <c r="J142" s="1"/>
      <c r="K142" s="1">
        <v>0</v>
      </c>
      <c r="L142" s="1">
        <v>2017</v>
      </c>
    </row>
    <row r="143" spans="1:12" x14ac:dyDescent="0.25">
      <c r="A143" s="1" t="s">
        <v>1288</v>
      </c>
      <c r="B143" s="1">
        <v>100</v>
      </c>
      <c r="C143" s="1">
        <v>4</v>
      </c>
      <c r="D143" s="1">
        <v>0</v>
      </c>
      <c r="E143" s="1">
        <v>1</v>
      </c>
      <c r="F143" s="1">
        <v>0</v>
      </c>
      <c r="G143" s="1"/>
      <c r="H143" s="1">
        <v>26</v>
      </c>
      <c r="I143" s="1"/>
      <c r="J143" s="1"/>
      <c r="K143" s="1">
        <v>0</v>
      </c>
      <c r="L143" s="1">
        <v>2017</v>
      </c>
    </row>
    <row r="144" spans="1:12" x14ac:dyDescent="0.25">
      <c r="A144" s="1" t="s">
        <v>1289</v>
      </c>
      <c r="B144" s="1">
        <v>100</v>
      </c>
      <c r="C144" s="1">
        <v>2</v>
      </c>
      <c r="D144" s="1">
        <v>0</v>
      </c>
      <c r="E144" s="1">
        <v>0.3</v>
      </c>
      <c r="F144" s="1">
        <v>0.1</v>
      </c>
      <c r="G144" s="1"/>
      <c r="H144" s="1">
        <v>14</v>
      </c>
      <c r="I144" s="1"/>
      <c r="J144" s="1"/>
      <c r="K144" s="1">
        <v>0</v>
      </c>
      <c r="L144" s="1">
        <v>2017</v>
      </c>
    </row>
    <row r="145" spans="1:12" x14ac:dyDescent="0.25">
      <c r="A145" s="1" t="s">
        <v>1290</v>
      </c>
      <c r="B145" s="1">
        <v>100</v>
      </c>
      <c r="C145" s="1">
        <v>350</v>
      </c>
      <c r="D145" s="1">
        <v>20.2</v>
      </c>
      <c r="E145" s="1">
        <v>49</v>
      </c>
      <c r="F145" s="1">
        <v>8.1999999999999993</v>
      </c>
      <c r="G145" s="1"/>
      <c r="H145" s="1">
        <v>2180</v>
      </c>
      <c r="I145" s="1"/>
      <c r="J145" s="1"/>
      <c r="K145" s="1">
        <v>0</v>
      </c>
      <c r="L145" s="1">
        <v>2017</v>
      </c>
    </row>
    <row r="146" spans="1:12" x14ac:dyDescent="0.25">
      <c r="A146" s="1" t="s">
        <v>1291</v>
      </c>
      <c r="B146" s="1">
        <v>100</v>
      </c>
      <c r="C146" s="1">
        <v>26</v>
      </c>
      <c r="D146" s="1">
        <v>0</v>
      </c>
      <c r="E146" s="1">
        <v>4.3</v>
      </c>
      <c r="F146" s="1">
        <v>1</v>
      </c>
      <c r="G146" s="1"/>
      <c r="H146" s="1">
        <v>61</v>
      </c>
      <c r="I146" s="1"/>
      <c r="J146" s="1"/>
      <c r="K146" s="1">
        <v>0</v>
      </c>
      <c r="L146" s="1">
        <v>2017</v>
      </c>
    </row>
    <row r="147" spans="1:12" x14ac:dyDescent="0.25">
      <c r="A147" s="1" t="s">
        <v>1292</v>
      </c>
      <c r="B147" s="1">
        <v>100</v>
      </c>
      <c r="C147" s="1">
        <v>191</v>
      </c>
      <c r="D147" s="1">
        <v>5.13</v>
      </c>
      <c r="E147" s="1">
        <v>29.08</v>
      </c>
      <c r="F147" s="1">
        <v>5.26</v>
      </c>
      <c r="G147" s="1">
        <v>0</v>
      </c>
      <c r="H147" s="1">
        <v>79</v>
      </c>
      <c r="I147" s="1">
        <v>396</v>
      </c>
      <c r="J147" s="1">
        <v>2.95</v>
      </c>
      <c r="K147" s="1">
        <v>0</v>
      </c>
      <c r="L147" s="1">
        <v>2017</v>
      </c>
    </row>
    <row r="148" spans="1:12" x14ac:dyDescent="0.25">
      <c r="A148" s="1" t="s">
        <v>1293</v>
      </c>
      <c r="B148" s="1">
        <v>100</v>
      </c>
      <c r="C148" s="1">
        <v>124</v>
      </c>
      <c r="D148" s="1">
        <v>2.2000000000000002</v>
      </c>
      <c r="E148" s="1">
        <v>19</v>
      </c>
      <c r="F148" s="1">
        <v>4.5999999999999996</v>
      </c>
      <c r="G148" s="1"/>
      <c r="H148" s="1">
        <v>65</v>
      </c>
      <c r="I148" s="1"/>
      <c r="J148" s="1"/>
      <c r="K148" s="1">
        <v>0</v>
      </c>
      <c r="L148" s="1">
        <v>2017</v>
      </c>
    </row>
    <row r="149" spans="1:12" x14ac:dyDescent="0.25">
      <c r="A149" s="1" t="s">
        <v>1294</v>
      </c>
      <c r="B149" s="1">
        <v>100</v>
      </c>
      <c r="C149" s="1">
        <v>117</v>
      </c>
      <c r="D149" s="1">
        <v>1.7</v>
      </c>
      <c r="E149" s="1">
        <v>9.3000000000000007</v>
      </c>
      <c r="F149" s="1">
        <v>8.1999999999999993</v>
      </c>
      <c r="G149" s="1"/>
      <c r="H149" s="1">
        <v>154</v>
      </c>
      <c r="I149" s="1"/>
      <c r="J149" s="1"/>
      <c r="K149" s="1">
        <v>0</v>
      </c>
      <c r="L149" s="1">
        <v>2017</v>
      </c>
    </row>
    <row r="150" spans="1:12" x14ac:dyDescent="0.25">
      <c r="A150" s="1" t="s">
        <v>1295</v>
      </c>
      <c r="B150" s="1">
        <v>100</v>
      </c>
      <c r="C150" s="1">
        <v>239</v>
      </c>
      <c r="D150" s="1">
        <v>0</v>
      </c>
      <c r="E150" s="1">
        <v>17.399999999999999</v>
      </c>
      <c r="F150" s="1">
        <v>19</v>
      </c>
      <c r="G150" s="1"/>
      <c r="H150" s="1">
        <v>42</v>
      </c>
      <c r="I150" s="1"/>
      <c r="J150" s="1"/>
      <c r="K150" s="1">
        <v>0</v>
      </c>
      <c r="L150" s="1">
        <v>2017</v>
      </c>
    </row>
    <row r="151" spans="1:12" x14ac:dyDescent="0.25">
      <c r="A151" s="1" t="s">
        <v>1296</v>
      </c>
      <c r="B151" s="1">
        <v>100</v>
      </c>
      <c r="C151" s="1">
        <v>162</v>
      </c>
      <c r="D151" s="1">
        <v>0</v>
      </c>
      <c r="E151" s="1">
        <v>9.3000000000000007</v>
      </c>
      <c r="F151" s="1">
        <v>13</v>
      </c>
      <c r="G151" s="1"/>
      <c r="H151" s="1">
        <v>61</v>
      </c>
      <c r="I151" s="1">
        <v>150</v>
      </c>
      <c r="J151" s="1">
        <v>3.94</v>
      </c>
      <c r="K151" s="1">
        <v>0</v>
      </c>
      <c r="L151" s="1">
        <v>2017</v>
      </c>
    </row>
    <row r="152" spans="1:12" x14ac:dyDescent="0.25">
      <c r="A152" s="1" t="s">
        <v>1297</v>
      </c>
      <c r="B152" s="1">
        <v>100</v>
      </c>
      <c r="C152" s="1">
        <v>48</v>
      </c>
      <c r="D152" s="1">
        <v>2.2000000000000002</v>
      </c>
      <c r="E152" s="1">
        <v>10.1</v>
      </c>
      <c r="F152" s="1">
        <v>0</v>
      </c>
      <c r="G152" s="1"/>
      <c r="H152" s="1">
        <v>598</v>
      </c>
      <c r="I152" s="1"/>
      <c r="J152" s="1"/>
      <c r="K152" s="1">
        <v>0</v>
      </c>
      <c r="L152" s="1">
        <v>2017</v>
      </c>
    </row>
    <row r="153" spans="1:12" x14ac:dyDescent="0.25">
      <c r="A153" s="1" t="s">
        <v>1298</v>
      </c>
      <c r="B153" s="1">
        <v>100</v>
      </c>
      <c r="C153" s="1">
        <v>137</v>
      </c>
      <c r="D153" s="1">
        <v>0.1</v>
      </c>
      <c r="E153" s="1">
        <v>9</v>
      </c>
      <c r="F153" s="1">
        <v>11.3</v>
      </c>
      <c r="G153" s="1"/>
      <c r="H153" s="1">
        <v>45</v>
      </c>
      <c r="I153" s="1"/>
      <c r="J153" s="1"/>
      <c r="K153" s="1">
        <v>0</v>
      </c>
      <c r="L153" s="1">
        <v>2017</v>
      </c>
    </row>
    <row r="154" spans="1:12" x14ac:dyDescent="0.25">
      <c r="A154" s="1" t="s">
        <v>1299</v>
      </c>
      <c r="B154" s="1">
        <v>100</v>
      </c>
      <c r="C154" s="1">
        <v>85</v>
      </c>
      <c r="D154" s="1">
        <v>2.2000000000000002</v>
      </c>
      <c r="E154" s="1">
        <v>15.6</v>
      </c>
      <c r="F154" s="1">
        <v>1.7</v>
      </c>
      <c r="G154" s="1"/>
      <c r="H154" s="1">
        <v>122</v>
      </c>
      <c r="I154" s="1"/>
      <c r="J154" s="1"/>
      <c r="K154" s="1">
        <v>0</v>
      </c>
      <c r="L154" s="1">
        <v>2017</v>
      </c>
    </row>
    <row r="155" spans="1:12" x14ac:dyDescent="0.25">
      <c r="A155" s="1" t="s">
        <v>1300</v>
      </c>
      <c r="B155" s="1">
        <v>100</v>
      </c>
      <c r="C155" s="1">
        <v>157</v>
      </c>
      <c r="D155" s="1">
        <v>0</v>
      </c>
      <c r="E155" s="1">
        <v>27.28</v>
      </c>
      <c r="F155" s="1">
        <v>5.27</v>
      </c>
      <c r="G155" s="1">
        <v>0</v>
      </c>
      <c r="H155" s="1">
        <v>123</v>
      </c>
      <c r="I155" s="1">
        <v>1002</v>
      </c>
      <c r="J155" s="1">
        <v>1.17</v>
      </c>
      <c r="K155" s="1">
        <v>0</v>
      </c>
      <c r="L155" s="1">
        <v>2017</v>
      </c>
    </row>
    <row r="156" spans="1:12" x14ac:dyDescent="0.25">
      <c r="A156" s="1" t="s">
        <v>1301</v>
      </c>
      <c r="B156" s="1">
        <v>100</v>
      </c>
      <c r="C156" s="1">
        <v>99</v>
      </c>
      <c r="D156" s="1">
        <v>0</v>
      </c>
      <c r="E156" s="1">
        <v>15.8</v>
      </c>
      <c r="F156" s="1">
        <v>4.2</v>
      </c>
      <c r="G156" s="1"/>
      <c r="H156" s="1">
        <v>70</v>
      </c>
      <c r="I156" s="1"/>
      <c r="J156" s="1"/>
      <c r="K156" s="1">
        <v>0</v>
      </c>
      <c r="L156" s="1">
        <v>2017</v>
      </c>
    </row>
    <row r="157" spans="1:12" x14ac:dyDescent="0.25">
      <c r="A157" s="1" t="s">
        <v>1302</v>
      </c>
      <c r="B157" s="1">
        <v>100</v>
      </c>
      <c r="C157" s="1">
        <v>165</v>
      </c>
      <c r="D157" s="1">
        <v>0.15</v>
      </c>
      <c r="E157" s="1">
        <v>28.48</v>
      </c>
      <c r="F157" s="1">
        <v>4.7300000000000004</v>
      </c>
      <c r="G157" s="1">
        <v>0</v>
      </c>
      <c r="H157" s="1">
        <v>59</v>
      </c>
      <c r="I157" s="1">
        <v>212</v>
      </c>
      <c r="J157" s="1">
        <v>1.4</v>
      </c>
      <c r="K157" s="1">
        <v>0</v>
      </c>
      <c r="L157" s="1">
        <v>2017</v>
      </c>
    </row>
    <row r="158" spans="1:12" x14ac:dyDescent="0.25">
      <c r="A158" s="1" t="s">
        <v>1303</v>
      </c>
      <c r="B158" s="1">
        <v>100</v>
      </c>
      <c r="C158" s="1">
        <v>57</v>
      </c>
      <c r="D158" s="1">
        <v>0.1</v>
      </c>
      <c r="E158" s="1">
        <v>9.9</v>
      </c>
      <c r="F158" s="1">
        <v>2</v>
      </c>
      <c r="G158" s="1"/>
      <c r="H158" s="1">
        <v>33</v>
      </c>
      <c r="I158" s="1"/>
      <c r="J158" s="1"/>
      <c r="K158" s="1">
        <v>0</v>
      </c>
      <c r="L158" s="1">
        <v>2017</v>
      </c>
    </row>
    <row r="159" spans="1:12" x14ac:dyDescent="0.25">
      <c r="A159" s="1" t="s">
        <v>1304</v>
      </c>
      <c r="B159" s="1">
        <v>100</v>
      </c>
      <c r="C159" s="1">
        <v>47</v>
      </c>
      <c r="D159" s="1">
        <v>0.1</v>
      </c>
      <c r="E159" s="1">
        <v>10.3</v>
      </c>
      <c r="F159" s="1">
        <v>0.7</v>
      </c>
      <c r="G159" s="1"/>
      <c r="H159" s="1">
        <v>28</v>
      </c>
      <c r="I159" s="1"/>
      <c r="J159" s="1"/>
      <c r="K159" s="1">
        <v>0</v>
      </c>
      <c r="L159" s="1">
        <v>2017</v>
      </c>
    </row>
    <row r="160" spans="1:12" x14ac:dyDescent="0.25">
      <c r="A160" s="1" t="s">
        <v>1305</v>
      </c>
      <c r="B160" s="1">
        <v>100</v>
      </c>
      <c r="C160" s="1">
        <v>120</v>
      </c>
      <c r="D160" s="1">
        <v>0</v>
      </c>
      <c r="E160" s="1">
        <v>20.399999999999999</v>
      </c>
      <c r="F160" s="1">
        <v>3.7</v>
      </c>
      <c r="G160" s="1"/>
      <c r="H160" s="1">
        <v>101</v>
      </c>
      <c r="I160" s="1">
        <v>277</v>
      </c>
      <c r="J160" s="1">
        <v>1.27</v>
      </c>
      <c r="K160" s="1">
        <v>0</v>
      </c>
      <c r="L160" s="1">
        <v>2017</v>
      </c>
    </row>
    <row r="161" spans="1:12" x14ac:dyDescent="0.25">
      <c r="A161" s="1" t="s">
        <v>1306</v>
      </c>
      <c r="B161" s="1">
        <v>100</v>
      </c>
      <c r="C161" s="1">
        <v>76</v>
      </c>
      <c r="D161" s="1">
        <v>1.6</v>
      </c>
      <c r="E161" s="1">
        <v>15.8</v>
      </c>
      <c r="F161" s="1">
        <v>0.9</v>
      </c>
      <c r="G161" s="1"/>
      <c r="H161" s="1">
        <v>54</v>
      </c>
      <c r="I161" s="1"/>
      <c r="J161" s="1"/>
      <c r="K161" s="1">
        <v>0</v>
      </c>
      <c r="L161" s="1">
        <v>2017</v>
      </c>
    </row>
    <row r="162" spans="1:12" x14ac:dyDescent="0.25">
      <c r="A162" s="1" t="s">
        <v>1307</v>
      </c>
      <c r="B162" s="1">
        <v>100</v>
      </c>
      <c r="C162" s="1">
        <v>181</v>
      </c>
      <c r="D162" s="1">
        <v>0</v>
      </c>
      <c r="E162" s="1">
        <v>13</v>
      </c>
      <c r="F162" s="1">
        <v>14.5</v>
      </c>
      <c r="G162" s="1"/>
      <c r="H162" s="1">
        <v>87</v>
      </c>
      <c r="I162" s="1"/>
      <c r="J162" s="1"/>
      <c r="K162" s="1">
        <v>0</v>
      </c>
      <c r="L162" s="1">
        <v>2017</v>
      </c>
    </row>
    <row r="163" spans="1:12" x14ac:dyDescent="0.25">
      <c r="A163" s="1" t="s">
        <v>1308</v>
      </c>
      <c r="B163" s="1">
        <v>100</v>
      </c>
      <c r="C163" s="1">
        <v>400</v>
      </c>
      <c r="D163" s="1">
        <v>0</v>
      </c>
      <c r="E163" s="1">
        <v>22.57</v>
      </c>
      <c r="F163" s="1">
        <v>33.700000000000003</v>
      </c>
      <c r="G163" s="1"/>
      <c r="H163" s="1">
        <v>65</v>
      </c>
      <c r="I163" s="1">
        <v>85</v>
      </c>
      <c r="J163" s="1">
        <v>13.96</v>
      </c>
      <c r="K163" s="1">
        <v>0</v>
      </c>
      <c r="L163" s="1">
        <v>2017</v>
      </c>
    </row>
    <row r="164" spans="1:12" x14ac:dyDescent="0.25">
      <c r="A164" s="1" t="s">
        <v>1309</v>
      </c>
      <c r="B164" s="1">
        <v>150</v>
      </c>
      <c r="C164" s="1">
        <v>394.5</v>
      </c>
      <c r="D164" s="1">
        <v>0.45</v>
      </c>
      <c r="E164" s="1">
        <v>27.75</v>
      </c>
      <c r="F164" s="1">
        <v>29.25</v>
      </c>
      <c r="G164" s="1">
        <v>0</v>
      </c>
      <c r="H164" s="1">
        <v>61.5</v>
      </c>
      <c r="I164" s="1">
        <v>0</v>
      </c>
      <c r="J164" s="1">
        <v>0</v>
      </c>
      <c r="K164" s="1">
        <v>0</v>
      </c>
      <c r="L164" s="1">
        <v>2011</v>
      </c>
    </row>
    <row r="165" spans="1:12" x14ac:dyDescent="0.25">
      <c r="A165" s="1" t="s">
        <v>1310</v>
      </c>
      <c r="B165" s="1">
        <v>60</v>
      </c>
      <c r="C165" s="1">
        <v>134.4</v>
      </c>
      <c r="D165" s="1">
        <v>0.12</v>
      </c>
      <c r="E165" s="1">
        <v>10.5</v>
      </c>
      <c r="F165" s="1">
        <v>9.5399999999999991</v>
      </c>
      <c r="G165" s="1">
        <v>0</v>
      </c>
      <c r="H165" s="1">
        <v>26.4</v>
      </c>
      <c r="I165" s="1">
        <v>42.6</v>
      </c>
      <c r="J165" s="1">
        <v>0</v>
      </c>
      <c r="K165" s="1">
        <v>0</v>
      </c>
      <c r="L165" s="1">
        <v>2011</v>
      </c>
    </row>
    <row r="166" spans="1:12" x14ac:dyDescent="0.25">
      <c r="A166" s="1" t="s">
        <v>1311</v>
      </c>
      <c r="B166" s="1">
        <v>100</v>
      </c>
      <c r="C166" s="1">
        <v>359</v>
      </c>
      <c r="D166" s="1">
        <v>0</v>
      </c>
      <c r="E166" s="1">
        <v>26.37</v>
      </c>
      <c r="F166" s="1">
        <v>27.26</v>
      </c>
      <c r="G166" s="1">
        <v>0</v>
      </c>
      <c r="H166" s="1">
        <v>64</v>
      </c>
      <c r="I166" s="1">
        <v>103</v>
      </c>
      <c r="J166" s="1">
        <v>10.86</v>
      </c>
      <c r="K166" s="1">
        <v>0</v>
      </c>
      <c r="L166" s="1">
        <v>2017</v>
      </c>
    </row>
    <row r="167" spans="1:12" x14ac:dyDescent="0.25">
      <c r="A167" s="1" t="s">
        <v>1312</v>
      </c>
      <c r="B167" s="1">
        <v>100</v>
      </c>
      <c r="C167" s="1">
        <v>265</v>
      </c>
      <c r="D167" s="1">
        <v>0</v>
      </c>
      <c r="E167" s="1">
        <v>16.98</v>
      </c>
      <c r="F167" s="1">
        <v>21.31</v>
      </c>
      <c r="G167" s="1">
        <v>0</v>
      </c>
      <c r="H167" s="1">
        <v>67</v>
      </c>
      <c r="I167" s="1">
        <v>72</v>
      </c>
      <c r="J167" s="1">
        <v>8.59</v>
      </c>
      <c r="K167" s="1">
        <v>0</v>
      </c>
      <c r="L167" s="1">
        <v>2017</v>
      </c>
    </row>
    <row r="168" spans="1:12" x14ac:dyDescent="0.25">
      <c r="A168" s="1" t="s">
        <v>1313</v>
      </c>
      <c r="B168" s="1">
        <v>100</v>
      </c>
      <c r="C168" s="1">
        <v>119</v>
      </c>
      <c r="D168" s="1">
        <v>0.2</v>
      </c>
      <c r="E168" s="1">
        <v>17.8</v>
      </c>
      <c r="F168" s="1">
        <v>4.5999999999999996</v>
      </c>
      <c r="G168" s="1">
        <v>0</v>
      </c>
      <c r="H168" s="1">
        <v>50</v>
      </c>
      <c r="I168" s="1">
        <v>0</v>
      </c>
      <c r="J168" s="1">
        <v>0</v>
      </c>
      <c r="K168" s="1">
        <v>0</v>
      </c>
      <c r="L168" s="1">
        <v>2011</v>
      </c>
    </row>
    <row r="169" spans="1:12" x14ac:dyDescent="0.25">
      <c r="A169" s="1" t="s">
        <v>1314</v>
      </c>
      <c r="B169" s="1">
        <v>100</v>
      </c>
      <c r="C169" s="1">
        <v>201</v>
      </c>
      <c r="D169" s="1">
        <v>0</v>
      </c>
      <c r="E169" s="1">
        <v>33.68</v>
      </c>
      <c r="F169" s="1">
        <v>6.36</v>
      </c>
      <c r="G169" s="1"/>
      <c r="H169" s="1">
        <v>64</v>
      </c>
      <c r="I169" s="1">
        <v>78</v>
      </c>
      <c r="J169" s="1">
        <v>2.29</v>
      </c>
      <c r="K169" s="1">
        <v>0</v>
      </c>
      <c r="L169" s="1">
        <v>2017</v>
      </c>
    </row>
    <row r="170" spans="1:12" x14ac:dyDescent="0.25">
      <c r="A170" s="1" t="s">
        <v>1315</v>
      </c>
      <c r="B170" s="1">
        <v>100</v>
      </c>
      <c r="C170" s="1">
        <v>164</v>
      </c>
      <c r="D170" s="1">
        <v>0</v>
      </c>
      <c r="E170" s="1">
        <v>28.45</v>
      </c>
      <c r="F170" s="1">
        <v>4.67</v>
      </c>
      <c r="G170" s="1">
        <v>0</v>
      </c>
      <c r="H170" s="1">
        <v>38</v>
      </c>
      <c r="I170" s="1">
        <v>74</v>
      </c>
      <c r="J170" s="1">
        <v>1.61</v>
      </c>
      <c r="K170" s="1">
        <v>0</v>
      </c>
      <c r="L170" s="1">
        <v>2017</v>
      </c>
    </row>
    <row r="171" spans="1:12" x14ac:dyDescent="0.25">
      <c r="A171" s="1" t="s">
        <v>1316</v>
      </c>
      <c r="B171" s="1">
        <v>100</v>
      </c>
      <c r="C171" s="1">
        <v>141</v>
      </c>
      <c r="D171" s="1">
        <v>0.2</v>
      </c>
      <c r="E171" s="1">
        <v>18.7</v>
      </c>
      <c r="F171" s="1">
        <v>6.5</v>
      </c>
      <c r="G171" s="1">
        <v>0</v>
      </c>
      <c r="H171" s="1">
        <v>60</v>
      </c>
      <c r="I171" s="1">
        <v>0</v>
      </c>
      <c r="J171" s="1">
        <v>0</v>
      </c>
      <c r="K171" s="1">
        <v>0</v>
      </c>
      <c r="L171" s="1">
        <v>2011</v>
      </c>
    </row>
    <row r="172" spans="1:12" x14ac:dyDescent="0.25">
      <c r="A172" s="1" t="s">
        <v>1317</v>
      </c>
      <c r="B172" s="1">
        <v>100</v>
      </c>
      <c r="C172" s="1">
        <v>267</v>
      </c>
      <c r="D172" s="1">
        <v>0</v>
      </c>
      <c r="E172" s="1">
        <v>26.46</v>
      </c>
      <c r="F172" s="1">
        <v>17.12</v>
      </c>
      <c r="G172" s="1">
        <v>0</v>
      </c>
      <c r="H172" s="1">
        <v>54</v>
      </c>
      <c r="I172" s="1">
        <v>97</v>
      </c>
      <c r="J172" s="1">
        <v>6.74</v>
      </c>
      <c r="K172" s="1">
        <v>0</v>
      </c>
      <c r="L172" s="1">
        <v>2017</v>
      </c>
    </row>
    <row r="173" spans="1:12" x14ac:dyDescent="0.25">
      <c r="A173" s="1" t="s">
        <v>1318</v>
      </c>
      <c r="B173" s="1">
        <v>100</v>
      </c>
      <c r="C173" s="1">
        <v>198</v>
      </c>
      <c r="D173" s="1">
        <v>0.2</v>
      </c>
      <c r="E173" s="1">
        <v>20</v>
      </c>
      <c r="F173" s="1">
        <v>12</v>
      </c>
      <c r="G173" s="1">
        <v>0</v>
      </c>
      <c r="H173" s="1">
        <v>45</v>
      </c>
      <c r="I173" s="1">
        <v>0</v>
      </c>
      <c r="J173" s="1">
        <v>0</v>
      </c>
      <c r="K173" s="1">
        <v>0</v>
      </c>
      <c r="L173" s="1">
        <v>2011</v>
      </c>
    </row>
    <row r="174" spans="1:12" x14ac:dyDescent="0.25">
      <c r="A174" s="1" t="s">
        <v>1319</v>
      </c>
      <c r="B174" s="1">
        <v>60</v>
      </c>
      <c r="C174" s="1">
        <v>121.8</v>
      </c>
      <c r="D174" s="1">
        <v>0</v>
      </c>
      <c r="E174" s="1">
        <v>11.22</v>
      </c>
      <c r="F174" s="1">
        <v>8.2200000000000006</v>
      </c>
      <c r="G174" s="1">
        <v>0</v>
      </c>
      <c r="H174" s="1">
        <v>40.200000000000003</v>
      </c>
      <c r="I174" s="1">
        <v>20.399999999999999</v>
      </c>
      <c r="J174" s="1">
        <v>0</v>
      </c>
      <c r="K174" s="1">
        <v>0</v>
      </c>
      <c r="L174" s="1">
        <v>2011</v>
      </c>
    </row>
    <row r="175" spans="1:12" x14ac:dyDescent="0.25">
      <c r="A175" s="1" t="s">
        <v>1320</v>
      </c>
      <c r="B175" s="1">
        <v>100</v>
      </c>
      <c r="C175" s="1">
        <v>150</v>
      </c>
      <c r="D175" s="1">
        <v>0.1</v>
      </c>
      <c r="E175" s="1">
        <v>21.2</v>
      </c>
      <c r="F175" s="1">
        <v>6.6</v>
      </c>
      <c r="G175" s="1">
        <v>0</v>
      </c>
      <c r="H175" s="1">
        <v>48</v>
      </c>
      <c r="I175" s="1">
        <v>0</v>
      </c>
      <c r="J175" s="1">
        <v>0</v>
      </c>
      <c r="K175" s="1">
        <v>0</v>
      </c>
      <c r="L175" s="1">
        <v>2006</v>
      </c>
    </row>
    <row r="176" spans="1:12" x14ac:dyDescent="0.25">
      <c r="A176" s="1" t="s">
        <v>1321</v>
      </c>
      <c r="B176" s="1">
        <v>60</v>
      </c>
      <c r="C176" s="1">
        <v>81</v>
      </c>
      <c r="D176" s="1">
        <v>0.06</v>
      </c>
      <c r="E176" s="1">
        <v>13.14</v>
      </c>
      <c r="F176" s="1">
        <v>2.7</v>
      </c>
      <c r="G176" s="1">
        <v>0</v>
      </c>
      <c r="H176" s="1">
        <v>27</v>
      </c>
      <c r="I176" s="1">
        <v>0</v>
      </c>
      <c r="J176" s="1">
        <v>0</v>
      </c>
      <c r="K176" s="1">
        <v>0</v>
      </c>
      <c r="L176" s="1">
        <v>2011</v>
      </c>
    </row>
    <row r="177" spans="1:12" x14ac:dyDescent="0.25">
      <c r="A177" s="1" t="s">
        <v>1322</v>
      </c>
      <c r="B177" s="1">
        <v>60</v>
      </c>
      <c r="C177" s="1">
        <v>138</v>
      </c>
      <c r="D177" s="1">
        <v>0</v>
      </c>
      <c r="E177" s="1">
        <v>16.260000000000002</v>
      </c>
      <c r="F177" s="1">
        <v>7.62</v>
      </c>
      <c r="G177" s="1">
        <v>0</v>
      </c>
      <c r="H177" s="1">
        <v>34.200000000000003</v>
      </c>
      <c r="I177" s="1">
        <v>0</v>
      </c>
      <c r="J177" s="1">
        <v>0</v>
      </c>
      <c r="K177" s="1">
        <v>0</v>
      </c>
      <c r="L177" s="1">
        <v>2011</v>
      </c>
    </row>
    <row r="178" spans="1:12" x14ac:dyDescent="0.25">
      <c r="A178" s="1" t="s">
        <v>1323</v>
      </c>
      <c r="B178" s="1">
        <v>100</v>
      </c>
      <c r="C178" s="1">
        <v>214</v>
      </c>
      <c r="D178" s="1">
        <v>0.1</v>
      </c>
      <c r="E178" s="1">
        <v>17.399999999999999</v>
      </c>
      <c r="F178" s="1">
        <v>14.9</v>
      </c>
      <c r="G178" s="1">
        <v>0</v>
      </c>
      <c r="H178" s="1"/>
      <c r="I178" s="1">
        <v>0</v>
      </c>
      <c r="J178" s="1">
        <v>0</v>
      </c>
      <c r="K178" s="1">
        <v>0</v>
      </c>
      <c r="L178" s="1">
        <v>2011</v>
      </c>
    </row>
    <row r="179" spans="1:12" x14ac:dyDescent="0.25">
      <c r="A179" s="1" t="s">
        <v>1324</v>
      </c>
      <c r="B179" s="1">
        <v>100</v>
      </c>
      <c r="C179" s="1">
        <v>271</v>
      </c>
      <c r="D179" s="1">
        <v>0</v>
      </c>
      <c r="E179" s="1">
        <v>16.899999999999999</v>
      </c>
      <c r="F179" s="1">
        <v>22.8</v>
      </c>
      <c r="G179" s="1"/>
      <c r="H179" s="1">
        <v>43</v>
      </c>
      <c r="I179" s="1"/>
      <c r="J179" s="1"/>
      <c r="K179" s="1">
        <v>0</v>
      </c>
      <c r="L179" s="1">
        <v>2017</v>
      </c>
    </row>
    <row r="180" spans="1:12" x14ac:dyDescent="0.25">
      <c r="A180" s="1" t="s">
        <v>1325</v>
      </c>
      <c r="B180" s="1">
        <v>100</v>
      </c>
      <c r="C180" s="1">
        <v>211</v>
      </c>
      <c r="D180" s="1">
        <v>0</v>
      </c>
      <c r="E180" s="1">
        <v>18.8</v>
      </c>
      <c r="F180" s="1">
        <v>15.3</v>
      </c>
      <c r="G180" s="1"/>
      <c r="H180" s="1">
        <v>60</v>
      </c>
      <c r="I180" s="1"/>
      <c r="J180" s="1"/>
      <c r="K180" s="1">
        <v>0</v>
      </c>
      <c r="L180" s="1">
        <v>2017</v>
      </c>
    </row>
    <row r="181" spans="1:12" x14ac:dyDescent="0.25">
      <c r="A181" s="1" t="s">
        <v>1326</v>
      </c>
      <c r="B181" s="1">
        <v>100</v>
      </c>
      <c r="C181" s="1">
        <v>196</v>
      </c>
      <c r="D181" s="1">
        <v>0</v>
      </c>
      <c r="E181" s="1">
        <v>19.7</v>
      </c>
      <c r="F181" s="1">
        <v>13.3</v>
      </c>
      <c r="G181" s="1"/>
      <c r="H181" s="1">
        <v>82</v>
      </c>
      <c r="I181" s="1"/>
      <c r="J181" s="1"/>
      <c r="K181" s="1">
        <v>0</v>
      </c>
      <c r="L181" s="1">
        <v>2017</v>
      </c>
    </row>
    <row r="182" spans="1:12" x14ac:dyDescent="0.25">
      <c r="A182" s="1" t="s">
        <v>1327</v>
      </c>
      <c r="B182" s="1">
        <v>100</v>
      </c>
      <c r="C182" s="1">
        <v>188</v>
      </c>
      <c r="D182" s="1">
        <v>0</v>
      </c>
      <c r="E182" s="1">
        <v>19.5</v>
      </c>
      <c r="F182" s="1">
        <v>12.5</v>
      </c>
      <c r="G182" s="1"/>
      <c r="H182" s="1">
        <v>80</v>
      </c>
      <c r="I182" s="1"/>
      <c r="J182" s="1"/>
      <c r="K182" s="1">
        <v>0</v>
      </c>
      <c r="L182" s="1">
        <v>2017</v>
      </c>
    </row>
    <row r="183" spans="1:12" x14ac:dyDescent="0.25">
      <c r="A183" s="1" t="s">
        <v>1328</v>
      </c>
      <c r="B183" s="1">
        <v>100</v>
      </c>
      <c r="C183" s="1">
        <v>159</v>
      </c>
      <c r="D183" s="1">
        <v>0</v>
      </c>
      <c r="E183" s="1">
        <v>19.5</v>
      </c>
      <c r="F183" s="1">
        <v>9.3000000000000007</v>
      </c>
      <c r="G183" s="1"/>
      <c r="H183" s="1">
        <v>70</v>
      </c>
      <c r="I183" s="1"/>
      <c r="J183" s="1"/>
      <c r="K183" s="1">
        <v>0</v>
      </c>
      <c r="L183" s="1">
        <v>2017</v>
      </c>
    </row>
    <row r="184" spans="1:12" x14ac:dyDescent="0.25">
      <c r="A184" s="1" t="s">
        <v>1329</v>
      </c>
      <c r="B184" s="1">
        <v>100</v>
      </c>
      <c r="C184" s="1">
        <v>246</v>
      </c>
      <c r="D184" s="1">
        <v>0</v>
      </c>
      <c r="E184" s="1">
        <v>17.8</v>
      </c>
      <c r="F184" s="1">
        <v>19.600000000000001</v>
      </c>
      <c r="G184" s="1"/>
      <c r="H184" s="1">
        <v>101</v>
      </c>
      <c r="I184" s="1"/>
      <c r="J184" s="1"/>
      <c r="K184" s="1">
        <v>0</v>
      </c>
      <c r="L184" s="1">
        <v>2017</v>
      </c>
    </row>
    <row r="185" spans="1:12" x14ac:dyDescent="0.25">
      <c r="A185" s="1" t="s">
        <v>1330</v>
      </c>
      <c r="B185" s="1">
        <v>100</v>
      </c>
      <c r="C185" s="1">
        <v>190</v>
      </c>
      <c r="D185" s="1">
        <v>0</v>
      </c>
      <c r="E185" s="1">
        <v>19.100000000000001</v>
      </c>
      <c r="F185" s="1">
        <v>12.9</v>
      </c>
      <c r="G185" s="1"/>
      <c r="H185" s="1">
        <v>104</v>
      </c>
      <c r="I185" s="1"/>
      <c r="J185" s="1"/>
      <c r="K185" s="1">
        <v>0</v>
      </c>
      <c r="L185" s="1">
        <v>2017</v>
      </c>
    </row>
    <row r="186" spans="1:12" x14ac:dyDescent="0.25">
      <c r="A186" s="1" t="s">
        <v>1331</v>
      </c>
      <c r="B186" s="1">
        <v>100</v>
      </c>
      <c r="C186" s="1">
        <v>152</v>
      </c>
      <c r="D186" s="1">
        <v>0</v>
      </c>
      <c r="E186" s="1">
        <v>21.2</v>
      </c>
      <c r="F186" s="1">
        <v>7.8</v>
      </c>
      <c r="G186" s="1"/>
      <c r="H186" s="1">
        <v>62</v>
      </c>
      <c r="I186" s="1"/>
      <c r="J186" s="1"/>
      <c r="K186" s="1">
        <v>0</v>
      </c>
      <c r="L186" s="1">
        <v>2017</v>
      </c>
    </row>
    <row r="187" spans="1:12" x14ac:dyDescent="0.25">
      <c r="A187" s="1" t="s">
        <v>1332</v>
      </c>
      <c r="B187" s="1">
        <v>100</v>
      </c>
      <c r="C187" s="1">
        <v>163</v>
      </c>
      <c r="D187" s="1">
        <v>0</v>
      </c>
      <c r="E187" s="1">
        <v>20.6</v>
      </c>
      <c r="F187" s="1">
        <v>9.1999999999999993</v>
      </c>
      <c r="G187" s="1"/>
      <c r="H187" s="1">
        <v>48</v>
      </c>
      <c r="I187" s="1"/>
      <c r="J187" s="1"/>
      <c r="K187" s="1">
        <v>0</v>
      </c>
      <c r="L187" s="1">
        <v>2017</v>
      </c>
    </row>
    <row r="188" spans="1:12" x14ac:dyDescent="0.25">
      <c r="A188" s="1" t="s">
        <v>1333</v>
      </c>
      <c r="B188" s="1">
        <v>100</v>
      </c>
      <c r="C188" s="1">
        <v>258</v>
      </c>
      <c r="D188" s="1">
        <v>0</v>
      </c>
      <c r="E188" s="1">
        <v>17.8</v>
      </c>
      <c r="F188" s="1">
        <v>21</v>
      </c>
      <c r="G188" s="1"/>
      <c r="H188" s="1">
        <v>48</v>
      </c>
      <c r="I188" s="1"/>
      <c r="J188" s="1"/>
      <c r="K188" s="1">
        <v>0</v>
      </c>
      <c r="L188" s="1">
        <v>2017</v>
      </c>
    </row>
    <row r="189" spans="1:12" x14ac:dyDescent="0.25">
      <c r="A189" s="1" t="s">
        <v>1334</v>
      </c>
      <c r="B189" s="1">
        <v>100</v>
      </c>
      <c r="C189" s="1">
        <v>109</v>
      </c>
      <c r="D189" s="1">
        <v>0</v>
      </c>
      <c r="E189" s="1">
        <v>21.3</v>
      </c>
      <c r="F189" s="1">
        <v>2.9</v>
      </c>
      <c r="G189" s="1"/>
      <c r="H189" s="1">
        <v>49</v>
      </c>
      <c r="I189" s="1"/>
      <c r="J189" s="1"/>
      <c r="K189" s="1">
        <v>0</v>
      </c>
      <c r="L189" s="1">
        <v>2017</v>
      </c>
    </row>
    <row r="190" spans="1:12" x14ac:dyDescent="0.25">
      <c r="A190" s="1" t="s">
        <v>1335</v>
      </c>
      <c r="B190" s="1">
        <v>100</v>
      </c>
      <c r="C190" s="1">
        <v>94</v>
      </c>
      <c r="D190" s="1">
        <v>0</v>
      </c>
      <c r="E190" s="1">
        <v>21.4</v>
      </c>
      <c r="F190" s="1">
        <v>1.2</v>
      </c>
      <c r="G190" s="1"/>
      <c r="H190" s="1">
        <v>69</v>
      </c>
      <c r="I190" s="1"/>
      <c r="J190" s="1"/>
      <c r="K190" s="1">
        <v>0</v>
      </c>
      <c r="L190" s="1">
        <v>2017</v>
      </c>
    </row>
    <row r="191" spans="1:12" x14ac:dyDescent="0.25">
      <c r="A191" s="1" t="s">
        <v>1336</v>
      </c>
      <c r="B191" s="1">
        <v>100</v>
      </c>
      <c r="C191" s="1">
        <v>99</v>
      </c>
      <c r="D191" s="1">
        <v>0</v>
      </c>
      <c r="E191" s="1">
        <v>22.2</v>
      </c>
      <c r="F191" s="1">
        <v>1.5</v>
      </c>
      <c r="G191" s="1"/>
      <c r="H191" s="1">
        <v>104</v>
      </c>
      <c r="I191" s="1"/>
      <c r="J191" s="1"/>
      <c r="K191" s="1">
        <v>0</v>
      </c>
      <c r="L191" s="1">
        <v>2017</v>
      </c>
    </row>
    <row r="192" spans="1:12" x14ac:dyDescent="0.25">
      <c r="A192" s="1" t="s">
        <v>1337</v>
      </c>
      <c r="B192" s="1">
        <v>100</v>
      </c>
      <c r="C192" s="1">
        <v>95</v>
      </c>
      <c r="D192" s="1">
        <v>0</v>
      </c>
      <c r="E192" s="1">
        <v>22.2</v>
      </c>
      <c r="F192" s="1">
        <v>1</v>
      </c>
      <c r="G192" s="1"/>
      <c r="H192" s="1">
        <v>83</v>
      </c>
      <c r="I192" s="1"/>
      <c r="J192" s="1"/>
      <c r="K192" s="1">
        <v>0</v>
      </c>
      <c r="L192" s="1">
        <v>2017</v>
      </c>
    </row>
    <row r="193" spans="1:12" x14ac:dyDescent="0.25">
      <c r="A193" s="1" t="s">
        <v>1338</v>
      </c>
      <c r="B193" s="1">
        <v>100</v>
      </c>
      <c r="C193" s="1">
        <v>94</v>
      </c>
      <c r="D193" s="1">
        <v>0</v>
      </c>
      <c r="E193" s="1">
        <v>21.5</v>
      </c>
      <c r="F193" s="1">
        <v>1.2</v>
      </c>
      <c r="G193" s="1"/>
      <c r="H193" s="1">
        <v>77</v>
      </c>
      <c r="I193" s="1"/>
      <c r="J193" s="1"/>
      <c r="K193" s="1">
        <v>0</v>
      </c>
      <c r="L193" s="1">
        <v>2017</v>
      </c>
    </row>
    <row r="194" spans="1:12" x14ac:dyDescent="0.25">
      <c r="A194" s="1" t="s">
        <v>1339</v>
      </c>
      <c r="B194" s="1">
        <v>100</v>
      </c>
      <c r="C194" s="1">
        <v>103</v>
      </c>
      <c r="D194" s="1">
        <v>0</v>
      </c>
      <c r="E194" s="1">
        <v>21.7</v>
      </c>
      <c r="F194" s="1">
        <v>2.1</v>
      </c>
      <c r="G194" s="1"/>
      <c r="H194" s="1">
        <v>86</v>
      </c>
      <c r="I194" s="1"/>
      <c r="J194" s="1"/>
      <c r="K194" s="1">
        <v>0</v>
      </c>
      <c r="L194" s="1">
        <v>2017</v>
      </c>
    </row>
    <row r="195" spans="1:12" x14ac:dyDescent="0.25">
      <c r="A195" s="1" t="s">
        <v>1340</v>
      </c>
      <c r="B195" s="1">
        <v>100</v>
      </c>
      <c r="C195" s="1">
        <v>96</v>
      </c>
      <c r="D195" s="1">
        <v>0</v>
      </c>
      <c r="E195" s="1">
        <v>21.4</v>
      </c>
      <c r="F195" s="1">
        <v>1.5</v>
      </c>
      <c r="G195" s="1"/>
      <c r="H195" s="1">
        <v>125</v>
      </c>
      <c r="I195" s="1"/>
      <c r="J195" s="1"/>
      <c r="K195" s="1">
        <v>0</v>
      </c>
      <c r="L195" s="1">
        <v>2017</v>
      </c>
    </row>
    <row r="196" spans="1:12" x14ac:dyDescent="0.25">
      <c r="A196" s="1" t="s">
        <v>1341</v>
      </c>
      <c r="B196" s="1">
        <v>100</v>
      </c>
      <c r="C196" s="1">
        <v>96</v>
      </c>
      <c r="D196" s="1">
        <v>0</v>
      </c>
      <c r="E196" s="1">
        <v>22.5</v>
      </c>
      <c r="F196" s="1">
        <v>1</v>
      </c>
      <c r="G196" s="1"/>
      <c r="H196" s="1">
        <v>61</v>
      </c>
      <c r="I196" s="1"/>
      <c r="J196" s="1"/>
      <c r="K196" s="1">
        <v>0</v>
      </c>
      <c r="L196" s="1">
        <v>2017</v>
      </c>
    </row>
    <row r="197" spans="1:12" x14ac:dyDescent="0.25">
      <c r="A197" s="1" t="s">
        <v>1342</v>
      </c>
      <c r="B197" s="1">
        <v>100</v>
      </c>
      <c r="C197" s="1">
        <v>98</v>
      </c>
      <c r="D197" s="1">
        <v>0</v>
      </c>
      <c r="E197" s="1">
        <v>22.8</v>
      </c>
      <c r="F197" s="1">
        <v>1.1000000000000001</v>
      </c>
      <c r="G197" s="1"/>
      <c r="H197" s="1">
        <v>58</v>
      </c>
      <c r="I197" s="1"/>
      <c r="J197" s="1"/>
      <c r="K197" s="1">
        <v>0</v>
      </c>
      <c r="L197" s="1">
        <v>2017</v>
      </c>
    </row>
    <row r="198" spans="1:12" x14ac:dyDescent="0.25">
      <c r="A198" s="1" t="s">
        <v>1343</v>
      </c>
      <c r="B198" s="1">
        <v>100</v>
      </c>
      <c r="C198" s="1">
        <v>105</v>
      </c>
      <c r="D198" s="1">
        <v>0</v>
      </c>
      <c r="E198" s="1">
        <v>22.4</v>
      </c>
      <c r="F198" s="1">
        <v>2</v>
      </c>
      <c r="G198" s="1"/>
      <c r="H198" s="1">
        <v>62</v>
      </c>
      <c r="I198" s="1"/>
      <c r="J198" s="1"/>
      <c r="K198" s="1">
        <v>0</v>
      </c>
      <c r="L198" s="1">
        <v>2017</v>
      </c>
    </row>
    <row r="199" spans="1:12" x14ac:dyDescent="0.25">
      <c r="A199" s="1" t="s">
        <v>1344</v>
      </c>
      <c r="B199" s="1">
        <v>100</v>
      </c>
      <c r="C199" s="1">
        <v>297</v>
      </c>
      <c r="D199" s="1"/>
      <c r="E199" s="1">
        <v>16.940000000000001</v>
      </c>
      <c r="F199" s="1">
        <v>25.61</v>
      </c>
      <c r="G199" s="1">
        <v>0</v>
      </c>
      <c r="H199" s="1">
        <v>48</v>
      </c>
      <c r="I199" s="1">
        <v>71.63</v>
      </c>
      <c r="J199" s="1">
        <v>9.2899999999999991</v>
      </c>
      <c r="K199" s="1">
        <v>0</v>
      </c>
      <c r="L199" s="1">
        <v>2017</v>
      </c>
    </row>
    <row r="200" spans="1:12" x14ac:dyDescent="0.25">
      <c r="A200" s="1" t="s">
        <v>1345</v>
      </c>
      <c r="B200" s="1">
        <v>100</v>
      </c>
      <c r="C200" s="1">
        <v>249</v>
      </c>
      <c r="D200" s="1"/>
      <c r="E200" s="1">
        <v>17.79</v>
      </c>
      <c r="F200" s="1">
        <v>19.96</v>
      </c>
      <c r="G200" s="1">
        <v>0</v>
      </c>
      <c r="H200" s="1">
        <v>44</v>
      </c>
      <c r="I200" s="1">
        <v>61.14</v>
      </c>
      <c r="J200" s="1">
        <v>7.07</v>
      </c>
      <c r="K200" s="1">
        <v>0</v>
      </c>
      <c r="L200" s="1">
        <v>2017</v>
      </c>
    </row>
    <row r="201" spans="1:12" x14ac:dyDescent="0.25">
      <c r="A201" s="1" t="s">
        <v>1346</v>
      </c>
      <c r="B201" s="1">
        <v>100</v>
      </c>
      <c r="C201" s="1">
        <v>180</v>
      </c>
      <c r="D201" s="1">
        <v>0</v>
      </c>
      <c r="E201" s="1">
        <v>21.6</v>
      </c>
      <c r="F201" s="1">
        <v>10.69</v>
      </c>
      <c r="G201" s="1">
        <v>0</v>
      </c>
      <c r="H201" s="1">
        <v>61</v>
      </c>
      <c r="I201" s="1">
        <v>69.5</v>
      </c>
      <c r="J201" s="1">
        <v>4.2300000000000004</v>
      </c>
      <c r="K201" s="1">
        <v>0</v>
      </c>
      <c r="L201" s="1">
        <v>2017</v>
      </c>
    </row>
    <row r="202" spans="1:12" x14ac:dyDescent="0.25">
      <c r="A202" s="1" t="s">
        <v>1347</v>
      </c>
      <c r="B202" s="1">
        <v>100</v>
      </c>
      <c r="C202" s="1">
        <v>142</v>
      </c>
      <c r="D202" s="1">
        <v>0</v>
      </c>
      <c r="E202" s="1">
        <v>22.93</v>
      </c>
      <c r="F202" s="1">
        <v>5.85</v>
      </c>
      <c r="G202" s="1">
        <v>0</v>
      </c>
      <c r="H202" s="1">
        <v>67</v>
      </c>
      <c r="I202" s="1">
        <v>63.66</v>
      </c>
      <c r="J202" s="1">
        <v>2.13</v>
      </c>
      <c r="K202" s="1">
        <v>0</v>
      </c>
      <c r="L202" s="1">
        <v>2017</v>
      </c>
    </row>
    <row r="203" spans="1:12" x14ac:dyDescent="0.25">
      <c r="A203" s="1" t="s">
        <v>1348</v>
      </c>
      <c r="B203" s="1">
        <v>100</v>
      </c>
      <c r="C203" s="1">
        <v>199</v>
      </c>
      <c r="D203" s="1">
        <v>0</v>
      </c>
      <c r="E203" s="1">
        <v>18.62</v>
      </c>
      <c r="F203" s="1">
        <v>14.09</v>
      </c>
      <c r="G203" s="1">
        <v>0</v>
      </c>
      <c r="H203" s="1">
        <v>49</v>
      </c>
      <c r="I203" s="1">
        <v>60.73</v>
      </c>
      <c r="J203" s="1">
        <v>5.15</v>
      </c>
      <c r="K203" s="1">
        <v>0</v>
      </c>
      <c r="L203" s="1">
        <v>2017</v>
      </c>
    </row>
    <row r="204" spans="1:12" x14ac:dyDescent="0.25">
      <c r="A204" s="1" t="s">
        <v>1349</v>
      </c>
      <c r="B204" s="1">
        <v>100</v>
      </c>
      <c r="C204" s="1">
        <v>185</v>
      </c>
      <c r="D204" s="1">
        <v>0</v>
      </c>
      <c r="E204" s="1">
        <v>20.21</v>
      </c>
      <c r="F204" s="1">
        <v>11.84</v>
      </c>
      <c r="G204" s="1">
        <v>0</v>
      </c>
      <c r="H204" s="1">
        <v>50</v>
      </c>
      <c r="I204" s="1">
        <v>65.62</v>
      </c>
      <c r="J204" s="1">
        <v>3.88</v>
      </c>
      <c r="K204" s="1">
        <v>0</v>
      </c>
      <c r="L204" s="1">
        <v>2017</v>
      </c>
    </row>
    <row r="205" spans="1:12" x14ac:dyDescent="0.25">
      <c r="A205" s="1" t="s">
        <v>1350</v>
      </c>
      <c r="B205" s="1">
        <v>100</v>
      </c>
      <c r="C205" s="1">
        <v>193</v>
      </c>
      <c r="D205" s="1">
        <v>0</v>
      </c>
      <c r="E205" s="1">
        <v>19.170000000000002</v>
      </c>
      <c r="F205" s="1">
        <v>13.14</v>
      </c>
      <c r="G205" s="1">
        <v>0</v>
      </c>
      <c r="H205" s="1">
        <v>45</v>
      </c>
      <c r="I205" s="1">
        <v>57.81</v>
      </c>
      <c r="J205" s="1">
        <v>5.42</v>
      </c>
      <c r="K205" s="1">
        <v>0</v>
      </c>
      <c r="L205" s="1">
        <v>2017</v>
      </c>
    </row>
    <row r="206" spans="1:12" x14ac:dyDescent="0.25">
      <c r="A206" s="1" t="s">
        <v>1351</v>
      </c>
      <c r="B206" s="1">
        <v>100</v>
      </c>
      <c r="C206" s="1">
        <v>214</v>
      </c>
      <c r="D206" s="1"/>
      <c r="E206" s="1">
        <v>17.760000000000002</v>
      </c>
      <c r="F206" s="1">
        <v>16.07</v>
      </c>
      <c r="G206" s="1">
        <v>0</v>
      </c>
      <c r="H206" s="1">
        <v>47</v>
      </c>
      <c r="I206" s="1">
        <v>67.930000000000007</v>
      </c>
      <c r="J206" s="1">
        <v>6.9</v>
      </c>
      <c r="K206" s="1">
        <v>0</v>
      </c>
      <c r="L206" s="1">
        <v>2017</v>
      </c>
    </row>
    <row r="207" spans="1:12" x14ac:dyDescent="0.25">
      <c r="A207" s="1" t="s">
        <v>1352</v>
      </c>
      <c r="B207" s="1">
        <v>100</v>
      </c>
      <c r="C207" s="1">
        <v>155</v>
      </c>
      <c r="D207" s="1">
        <v>0</v>
      </c>
      <c r="E207" s="1">
        <v>23.08</v>
      </c>
      <c r="F207" s="1">
        <v>7.29</v>
      </c>
      <c r="G207" s="1">
        <v>0</v>
      </c>
      <c r="H207" s="1">
        <v>51</v>
      </c>
      <c r="I207" s="1">
        <v>58.34</v>
      </c>
      <c r="J207" s="1">
        <v>3.05</v>
      </c>
      <c r="K207" s="1">
        <v>0</v>
      </c>
      <c r="L207" s="1">
        <v>2017</v>
      </c>
    </row>
    <row r="208" spans="1:12" x14ac:dyDescent="0.25">
      <c r="A208" s="1" t="s">
        <v>1353</v>
      </c>
      <c r="B208" s="1">
        <v>100</v>
      </c>
      <c r="C208" s="1">
        <v>210</v>
      </c>
      <c r="D208" s="1"/>
      <c r="E208" s="1">
        <v>17.59</v>
      </c>
      <c r="F208" s="1">
        <v>15.79</v>
      </c>
      <c r="G208" s="1">
        <v>0</v>
      </c>
      <c r="H208" s="1">
        <v>47</v>
      </c>
      <c r="I208" s="1">
        <v>60.41</v>
      </c>
      <c r="J208" s="1">
        <v>6.22</v>
      </c>
      <c r="K208" s="1">
        <v>0</v>
      </c>
      <c r="L208" s="1">
        <v>2017</v>
      </c>
    </row>
    <row r="209" spans="1:12" x14ac:dyDescent="0.25">
      <c r="A209" s="1" t="s">
        <v>1354</v>
      </c>
      <c r="B209" s="1">
        <v>60</v>
      </c>
      <c r="C209" s="1">
        <v>109.2</v>
      </c>
      <c r="D209" s="1">
        <v>1.32</v>
      </c>
      <c r="E209" s="1">
        <v>11.16</v>
      </c>
      <c r="F209" s="1">
        <v>6.3</v>
      </c>
      <c r="G209" s="1">
        <v>0</v>
      </c>
      <c r="H209" s="1">
        <v>793.2</v>
      </c>
      <c r="I209" s="1">
        <v>0</v>
      </c>
      <c r="J209" s="1">
        <v>0</v>
      </c>
      <c r="K209" s="1">
        <v>0</v>
      </c>
      <c r="L209" s="1">
        <v>2006</v>
      </c>
    </row>
    <row r="210" spans="1:12" x14ac:dyDescent="0.25">
      <c r="A210" s="1" t="s">
        <v>1355</v>
      </c>
      <c r="B210" s="1">
        <v>100</v>
      </c>
      <c r="C210" s="1">
        <v>192</v>
      </c>
      <c r="D210" s="1">
        <v>3.77</v>
      </c>
      <c r="E210" s="1">
        <v>28.42</v>
      </c>
      <c r="F210" s="1">
        <v>6.26</v>
      </c>
      <c r="G210" s="1">
        <v>0</v>
      </c>
      <c r="H210" s="1">
        <v>78</v>
      </c>
      <c r="I210" s="1">
        <v>511</v>
      </c>
      <c r="J210" s="1">
        <v>1.99</v>
      </c>
      <c r="K210" s="1">
        <v>0</v>
      </c>
      <c r="L210" s="1">
        <v>2017</v>
      </c>
    </row>
    <row r="211" spans="1:12" x14ac:dyDescent="0.25">
      <c r="A211" s="1" t="s">
        <v>1356</v>
      </c>
      <c r="B211" s="1">
        <v>100</v>
      </c>
      <c r="C211" s="1">
        <v>140</v>
      </c>
      <c r="D211" s="1">
        <v>2.91</v>
      </c>
      <c r="E211" s="1">
        <v>19.93</v>
      </c>
      <c r="F211" s="1">
        <v>4.8499999999999996</v>
      </c>
      <c r="G211" s="1">
        <v>0</v>
      </c>
      <c r="H211" s="1">
        <v>77</v>
      </c>
      <c r="I211" s="1">
        <v>334</v>
      </c>
      <c r="J211" s="1">
        <v>1.56</v>
      </c>
      <c r="K211" s="1">
        <v>0</v>
      </c>
      <c r="L211" s="1">
        <v>2017</v>
      </c>
    </row>
    <row r="212" spans="1:12" x14ac:dyDescent="0.25">
      <c r="A212" s="1" t="s">
        <v>1357</v>
      </c>
      <c r="B212" s="1">
        <v>100</v>
      </c>
      <c r="C212" s="1">
        <v>136</v>
      </c>
      <c r="D212" s="1">
        <v>0</v>
      </c>
      <c r="E212" s="1">
        <v>11.48</v>
      </c>
      <c r="F212" s="1">
        <v>9.6300000000000008</v>
      </c>
      <c r="G212" s="1"/>
      <c r="H212" s="1">
        <v>156</v>
      </c>
      <c r="I212" s="1">
        <v>3100</v>
      </c>
      <c r="J212" s="1">
        <v>2.1800000000000002</v>
      </c>
      <c r="K212" s="1">
        <v>0</v>
      </c>
      <c r="L212" s="1">
        <v>2017</v>
      </c>
    </row>
    <row r="213" spans="1:12" x14ac:dyDescent="0.25">
      <c r="A213" s="1" t="s">
        <v>1358</v>
      </c>
      <c r="B213" s="1">
        <v>100</v>
      </c>
      <c r="C213" s="1">
        <v>118</v>
      </c>
      <c r="D213" s="1">
        <v>0</v>
      </c>
      <c r="E213" s="1">
        <v>10.32</v>
      </c>
      <c r="F213" s="1">
        <v>8.2100000000000009</v>
      </c>
      <c r="G213" s="1"/>
      <c r="H213" s="1">
        <v>127</v>
      </c>
      <c r="I213" s="1">
        <v>1590</v>
      </c>
      <c r="J213" s="1">
        <v>1.91</v>
      </c>
      <c r="K213" s="1">
        <v>0</v>
      </c>
      <c r="L213" s="1">
        <v>2017</v>
      </c>
    </row>
    <row r="214" spans="1:12" x14ac:dyDescent="0.25">
      <c r="A214" s="1" t="s">
        <v>1359</v>
      </c>
      <c r="B214" s="1">
        <v>100</v>
      </c>
      <c r="C214" s="1">
        <v>163</v>
      </c>
      <c r="D214" s="1">
        <v>0</v>
      </c>
      <c r="E214" s="1">
        <v>26.32</v>
      </c>
      <c r="F214" s="1">
        <v>5.66</v>
      </c>
      <c r="G214" s="1"/>
      <c r="H214" s="1">
        <v>110</v>
      </c>
      <c r="I214" s="1">
        <v>791</v>
      </c>
      <c r="J214" s="1">
        <v>1.74</v>
      </c>
      <c r="K214" s="1">
        <v>0</v>
      </c>
      <c r="L214" s="1">
        <v>2017</v>
      </c>
    </row>
    <row r="215" spans="1:12" x14ac:dyDescent="0.25">
      <c r="A215" s="1" t="s">
        <v>1360</v>
      </c>
      <c r="B215" s="1">
        <v>100</v>
      </c>
      <c r="C215" s="1">
        <v>99</v>
      </c>
      <c r="D215" s="1">
        <v>0.85</v>
      </c>
      <c r="E215" s="1">
        <v>15.76</v>
      </c>
      <c r="F215" s="1">
        <v>3.12</v>
      </c>
      <c r="G215" s="1"/>
      <c r="H215" s="1">
        <v>178</v>
      </c>
      <c r="I215" s="1">
        <v>364</v>
      </c>
      <c r="J215" s="1">
        <v>0.96</v>
      </c>
      <c r="K215" s="1">
        <v>0</v>
      </c>
      <c r="L215" s="1">
        <v>2017</v>
      </c>
    </row>
    <row r="216" spans="1:12" x14ac:dyDescent="0.25">
      <c r="A216" s="1" t="s">
        <v>1361</v>
      </c>
      <c r="B216" s="1">
        <v>100</v>
      </c>
      <c r="C216" s="1">
        <v>186</v>
      </c>
      <c r="D216" s="1">
        <v>0.13</v>
      </c>
      <c r="E216" s="1">
        <v>29.12</v>
      </c>
      <c r="F216" s="1">
        <v>6.75</v>
      </c>
      <c r="G216" s="1"/>
      <c r="H216" s="1">
        <v>58</v>
      </c>
      <c r="I216" s="1">
        <v>176</v>
      </c>
      <c r="J216" s="1">
        <v>1.82</v>
      </c>
      <c r="K216" s="1">
        <v>0</v>
      </c>
      <c r="L216" s="1">
        <v>2017</v>
      </c>
    </row>
    <row r="217" spans="1:12" x14ac:dyDescent="0.25">
      <c r="A217" s="1" t="s">
        <v>1362</v>
      </c>
      <c r="B217" s="1">
        <v>100</v>
      </c>
      <c r="C217" s="1">
        <v>110</v>
      </c>
      <c r="D217" s="1">
        <v>0.08</v>
      </c>
      <c r="E217" s="1">
        <v>17.18</v>
      </c>
      <c r="F217" s="1">
        <v>3.98</v>
      </c>
      <c r="G217" s="1"/>
      <c r="H217" s="1">
        <v>77</v>
      </c>
      <c r="I217" s="1">
        <v>104</v>
      </c>
      <c r="J217" s="1">
        <v>1.07</v>
      </c>
      <c r="K217" s="1">
        <v>0</v>
      </c>
      <c r="L217" s="1">
        <v>2017</v>
      </c>
    </row>
    <row r="218" spans="1:12" x14ac:dyDescent="0.25">
      <c r="A218" s="1" t="s">
        <v>1363</v>
      </c>
      <c r="B218" s="1">
        <v>100</v>
      </c>
      <c r="C218" s="1">
        <v>104</v>
      </c>
      <c r="D218" s="1">
        <v>0</v>
      </c>
      <c r="E218" s="1">
        <v>18.739999999999998</v>
      </c>
      <c r="F218" s="1">
        <v>2.64</v>
      </c>
      <c r="G218" s="1"/>
      <c r="H218" s="1">
        <v>56</v>
      </c>
      <c r="I218" s="1">
        <v>263</v>
      </c>
      <c r="J218" s="1">
        <v>0.91</v>
      </c>
      <c r="K218" s="1">
        <v>0</v>
      </c>
      <c r="L218" s="1">
        <v>2017</v>
      </c>
    </row>
    <row r="219" spans="1:12" x14ac:dyDescent="0.25">
      <c r="A219" s="1" t="s">
        <v>1364</v>
      </c>
      <c r="B219" s="1">
        <v>100</v>
      </c>
      <c r="C219" s="1">
        <v>90</v>
      </c>
      <c r="D219" s="1">
        <v>0</v>
      </c>
      <c r="E219" s="1">
        <v>16.3</v>
      </c>
      <c r="F219" s="1">
        <v>2.2999999999999998</v>
      </c>
      <c r="G219" s="1"/>
      <c r="H219" s="1">
        <v>108</v>
      </c>
      <c r="I219" s="1">
        <v>229</v>
      </c>
      <c r="J219" s="1">
        <v>0.79</v>
      </c>
      <c r="K219" s="1">
        <v>0</v>
      </c>
      <c r="L219" s="1">
        <v>2017</v>
      </c>
    </row>
    <row r="220" spans="1:12" x14ac:dyDescent="0.25">
      <c r="A220" s="1" t="s">
        <v>1365</v>
      </c>
      <c r="B220" s="1">
        <v>100</v>
      </c>
      <c r="C220" s="1">
        <v>202</v>
      </c>
      <c r="D220" s="1">
        <v>0</v>
      </c>
      <c r="E220" s="1">
        <v>25.85</v>
      </c>
      <c r="F220" s="1">
        <v>10.1</v>
      </c>
      <c r="G220" s="1"/>
      <c r="H220" s="1">
        <v>64</v>
      </c>
      <c r="I220" s="1">
        <v>238</v>
      </c>
      <c r="J220" s="1">
        <v>4.3499999999999996</v>
      </c>
      <c r="K220" s="1">
        <v>0</v>
      </c>
      <c r="L220" s="1">
        <v>2017</v>
      </c>
    </row>
    <row r="221" spans="1:12" x14ac:dyDescent="0.25">
      <c r="A221" s="1" t="s">
        <v>1366</v>
      </c>
      <c r="B221" s="1">
        <v>100</v>
      </c>
      <c r="C221" s="1">
        <v>131</v>
      </c>
      <c r="D221" s="1">
        <v>1.91</v>
      </c>
      <c r="E221" s="1">
        <v>17.18</v>
      </c>
      <c r="F221" s="1">
        <v>5.48</v>
      </c>
      <c r="G221" s="1"/>
      <c r="H221" s="1">
        <v>82</v>
      </c>
      <c r="I221" s="1">
        <v>62</v>
      </c>
      <c r="J221" s="1">
        <v>2.35</v>
      </c>
      <c r="K221" s="1">
        <v>0</v>
      </c>
      <c r="L221" s="1">
        <v>2017</v>
      </c>
    </row>
    <row r="222" spans="1:12" x14ac:dyDescent="0.25">
      <c r="A222" s="1" t="s">
        <v>1367</v>
      </c>
      <c r="B222" s="1">
        <v>100</v>
      </c>
      <c r="C222" s="1">
        <v>228</v>
      </c>
      <c r="D222" s="1">
        <v>0</v>
      </c>
      <c r="E222" s="1">
        <v>23.96</v>
      </c>
      <c r="F222" s="1">
        <v>13.96</v>
      </c>
      <c r="G222" s="1"/>
      <c r="H222" s="1">
        <v>92</v>
      </c>
      <c r="I222" s="1">
        <v>110</v>
      </c>
      <c r="J222" s="1">
        <v>5.41</v>
      </c>
      <c r="K222" s="1">
        <v>0</v>
      </c>
      <c r="L222" s="1">
        <v>2017</v>
      </c>
    </row>
    <row r="223" spans="1:12" x14ac:dyDescent="0.25">
      <c r="A223" s="1" t="s">
        <v>1368</v>
      </c>
      <c r="B223" s="1">
        <v>100</v>
      </c>
      <c r="C223" s="1">
        <v>251</v>
      </c>
      <c r="D223" s="1">
        <v>0</v>
      </c>
      <c r="E223" s="1">
        <v>32.43</v>
      </c>
      <c r="F223" s="1">
        <v>12.53</v>
      </c>
      <c r="G223" s="1">
        <v>0</v>
      </c>
      <c r="H223" s="1">
        <v>95</v>
      </c>
      <c r="I223" s="1">
        <v>139</v>
      </c>
      <c r="J223" s="1">
        <v>4.95</v>
      </c>
      <c r="K223" s="1">
        <v>0</v>
      </c>
      <c r="L223" s="1">
        <v>2017</v>
      </c>
    </row>
    <row r="224" spans="1:12" x14ac:dyDescent="0.25">
      <c r="A224" s="1" t="s">
        <v>1369</v>
      </c>
      <c r="B224" s="1">
        <v>100</v>
      </c>
      <c r="C224" s="1">
        <v>162</v>
      </c>
      <c r="D224" s="1">
        <v>0</v>
      </c>
      <c r="E224" s="1">
        <v>18.86</v>
      </c>
      <c r="F224" s="1">
        <v>9.01</v>
      </c>
      <c r="G224" s="1"/>
      <c r="H224" s="1">
        <v>89</v>
      </c>
      <c r="I224" s="1">
        <v>82</v>
      </c>
      <c r="J224" s="1">
        <v>3.71</v>
      </c>
      <c r="K224" s="1">
        <v>0</v>
      </c>
      <c r="L224" s="1">
        <v>2017</v>
      </c>
    </row>
    <row r="225" spans="1:12" x14ac:dyDescent="0.25">
      <c r="A225" s="1" t="s">
        <v>1370</v>
      </c>
      <c r="B225" s="1">
        <v>100</v>
      </c>
      <c r="C225" s="1">
        <v>217</v>
      </c>
      <c r="D225" s="1">
        <v>0</v>
      </c>
      <c r="E225" s="1">
        <v>24.8</v>
      </c>
      <c r="F225" s="1">
        <v>12.32</v>
      </c>
      <c r="G225" s="1">
        <v>0</v>
      </c>
      <c r="H225" s="1">
        <v>93</v>
      </c>
      <c r="I225" s="1">
        <v>103</v>
      </c>
      <c r="J225" s="1">
        <v>5.26</v>
      </c>
      <c r="K225" s="1">
        <v>0</v>
      </c>
      <c r="L225" s="1">
        <v>2017</v>
      </c>
    </row>
    <row r="226" spans="1:12" x14ac:dyDescent="0.25">
      <c r="A226" s="1" t="s">
        <v>1371</v>
      </c>
      <c r="B226" s="1">
        <v>100</v>
      </c>
      <c r="C226" s="1">
        <v>284</v>
      </c>
      <c r="D226" s="1">
        <v>0</v>
      </c>
      <c r="E226" s="1">
        <v>30.19</v>
      </c>
      <c r="F226" s="1">
        <v>17.21</v>
      </c>
      <c r="G226" s="1">
        <v>0</v>
      </c>
      <c r="H226" s="1">
        <v>80</v>
      </c>
      <c r="I226" s="1">
        <v>118</v>
      </c>
      <c r="J226" s="1">
        <v>6.73</v>
      </c>
      <c r="K226" s="1">
        <v>0</v>
      </c>
      <c r="L226" s="1">
        <v>2017</v>
      </c>
    </row>
    <row r="227" spans="1:12" x14ac:dyDescent="0.25">
      <c r="A227" s="1" t="s">
        <v>1372</v>
      </c>
      <c r="B227" s="1">
        <v>100</v>
      </c>
      <c r="C227" s="1">
        <v>177</v>
      </c>
      <c r="D227" s="1">
        <v>7.0000000000000007E-2</v>
      </c>
      <c r="E227" s="1">
        <v>20.07</v>
      </c>
      <c r="F227" s="1">
        <v>10.07</v>
      </c>
      <c r="G227" s="1">
        <v>0</v>
      </c>
      <c r="H227" s="1">
        <v>98</v>
      </c>
      <c r="I227" s="1">
        <v>59</v>
      </c>
      <c r="J227" s="1">
        <v>3.61</v>
      </c>
      <c r="K227" s="1">
        <v>0</v>
      </c>
      <c r="L227" s="1">
        <v>2017</v>
      </c>
    </row>
    <row r="228" spans="1:12" x14ac:dyDescent="0.25">
      <c r="A228" s="1" t="s">
        <v>1373</v>
      </c>
      <c r="B228" s="1">
        <v>100</v>
      </c>
      <c r="C228" s="1">
        <v>201</v>
      </c>
      <c r="D228" s="1">
        <v>0</v>
      </c>
      <c r="E228" s="1">
        <v>35.729999999999997</v>
      </c>
      <c r="F228" s="1">
        <v>5.33</v>
      </c>
      <c r="G228" s="1"/>
      <c r="H228" s="1">
        <v>90</v>
      </c>
      <c r="I228" s="1">
        <v>155</v>
      </c>
      <c r="J228" s="1">
        <v>1.49</v>
      </c>
      <c r="K228" s="1">
        <v>0</v>
      </c>
      <c r="L228" s="1">
        <v>2017</v>
      </c>
    </row>
    <row r="229" spans="1:12" x14ac:dyDescent="0.25">
      <c r="A229" s="1" t="s">
        <v>1374</v>
      </c>
      <c r="B229" s="1">
        <v>100</v>
      </c>
      <c r="C229" s="1">
        <v>105</v>
      </c>
      <c r="D229" s="1">
        <v>0</v>
      </c>
      <c r="E229" s="1">
        <v>20.04</v>
      </c>
      <c r="F229" s="1">
        <v>2.16</v>
      </c>
      <c r="G229" s="1"/>
      <c r="H229" s="1">
        <v>86</v>
      </c>
      <c r="I229" s="1">
        <v>83</v>
      </c>
      <c r="J229" s="1">
        <v>0.65</v>
      </c>
      <c r="K229" s="1">
        <v>0</v>
      </c>
      <c r="L229" s="1">
        <v>2017</v>
      </c>
    </row>
    <row r="230" spans="1:12" x14ac:dyDescent="0.25">
      <c r="A230" s="1" t="s">
        <v>1375</v>
      </c>
      <c r="B230" s="1">
        <v>100</v>
      </c>
      <c r="C230" s="1">
        <v>212</v>
      </c>
      <c r="D230" s="1">
        <v>0</v>
      </c>
      <c r="E230" s="1">
        <v>31.8</v>
      </c>
      <c r="F230" s="1">
        <v>8.4</v>
      </c>
      <c r="G230" s="1">
        <v>0</v>
      </c>
      <c r="H230" s="1">
        <v>76</v>
      </c>
      <c r="I230" s="1">
        <v>0</v>
      </c>
      <c r="J230" s="1">
        <v>0</v>
      </c>
      <c r="K230" s="1">
        <v>0</v>
      </c>
      <c r="L230" s="1">
        <v>2011</v>
      </c>
    </row>
    <row r="231" spans="1:12" x14ac:dyDescent="0.25">
      <c r="A231" s="1" t="s">
        <v>1376</v>
      </c>
      <c r="B231" s="1">
        <v>60</v>
      </c>
      <c r="C231" s="1">
        <v>126.6</v>
      </c>
      <c r="D231" s="1">
        <v>0</v>
      </c>
      <c r="E231" s="1">
        <v>21.72</v>
      </c>
      <c r="F231" s="1">
        <v>3.78</v>
      </c>
      <c r="G231" s="1">
        <v>0</v>
      </c>
      <c r="H231" s="1">
        <v>40.200000000000003</v>
      </c>
      <c r="I231" s="1">
        <v>51</v>
      </c>
      <c r="J231" s="1">
        <v>0</v>
      </c>
      <c r="K231" s="1">
        <v>0</v>
      </c>
      <c r="L231" s="1">
        <v>2011</v>
      </c>
    </row>
    <row r="232" spans="1:12" x14ac:dyDescent="0.25">
      <c r="A232" s="1" t="s">
        <v>1377</v>
      </c>
      <c r="B232" s="1">
        <v>100</v>
      </c>
      <c r="C232" s="1">
        <v>118</v>
      </c>
      <c r="D232" s="1">
        <v>0</v>
      </c>
      <c r="E232" s="1">
        <v>21</v>
      </c>
      <c r="F232" s="1">
        <v>3.1</v>
      </c>
      <c r="G232" s="1">
        <v>0</v>
      </c>
      <c r="H232" s="1">
        <v>63</v>
      </c>
      <c r="I232" s="1">
        <v>0</v>
      </c>
      <c r="J232" s="1">
        <v>0</v>
      </c>
      <c r="K232" s="1">
        <v>0</v>
      </c>
      <c r="L232" s="1">
        <v>2011</v>
      </c>
    </row>
    <row r="233" spans="1:12" x14ac:dyDescent="0.25">
      <c r="A233" s="1" t="s">
        <v>1378</v>
      </c>
      <c r="B233" s="1">
        <v>100</v>
      </c>
      <c r="C233" s="1">
        <v>183</v>
      </c>
      <c r="D233" s="1">
        <v>0</v>
      </c>
      <c r="E233" s="1">
        <v>25.46</v>
      </c>
      <c r="F233" s="1">
        <v>8.25</v>
      </c>
      <c r="G233" s="1"/>
      <c r="H233" s="1">
        <v>90</v>
      </c>
      <c r="I233" s="1">
        <v>108</v>
      </c>
      <c r="J233" s="1">
        <v>3.51</v>
      </c>
      <c r="K233" s="1">
        <v>0</v>
      </c>
      <c r="L233" s="1">
        <v>2017</v>
      </c>
    </row>
    <row r="234" spans="1:12" x14ac:dyDescent="0.25">
      <c r="A234" s="1" t="s">
        <v>1379</v>
      </c>
      <c r="B234" s="1">
        <v>100</v>
      </c>
      <c r="C234" s="1">
        <v>236</v>
      </c>
      <c r="D234" s="1">
        <v>0</v>
      </c>
      <c r="E234" s="1">
        <v>33.630000000000003</v>
      </c>
      <c r="F234" s="1">
        <v>10.24</v>
      </c>
      <c r="G234" s="1"/>
      <c r="H234" s="1">
        <v>87</v>
      </c>
      <c r="I234" s="1">
        <v>148</v>
      </c>
      <c r="J234" s="1">
        <v>3.96</v>
      </c>
      <c r="K234" s="1">
        <v>0</v>
      </c>
      <c r="L234" s="1">
        <v>2017</v>
      </c>
    </row>
    <row r="235" spans="1:12" x14ac:dyDescent="0.25">
      <c r="A235" s="1" t="s">
        <v>1380</v>
      </c>
      <c r="B235" s="1">
        <v>100</v>
      </c>
      <c r="C235" s="1">
        <v>132</v>
      </c>
      <c r="D235" s="1">
        <v>0</v>
      </c>
      <c r="E235" s="1">
        <v>19.34</v>
      </c>
      <c r="F235" s="1">
        <v>5.44</v>
      </c>
      <c r="G235" s="1">
        <v>0</v>
      </c>
      <c r="H235" s="1">
        <v>83</v>
      </c>
      <c r="I235" s="1">
        <v>82</v>
      </c>
      <c r="J235" s="1">
        <v>2.2599999999999998</v>
      </c>
      <c r="K235" s="1">
        <v>0</v>
      </c>
      <c r="L235" s="1">
        <v>2017</v>
      </c>
    </row>
    <row r="236" spans="1:12" x14ac:dyDescent="0.25">
      <c r="A236" s="1" t="s">
        <v>1381</v>
      </c>
      <c r="B236" s="1">
        <v>100</v>
      </c>
      <c r="C236" s="1">
        <v>202</v>
      </c>
      <c r="D236" s="1">
        <v>0</v>
      </c>
      <c r="E236" s="1">
        <v>25.14</v>
      </c>
      <c r="F236" s="1">
        <v>10.45</v>
      </c>
      <c r="G236" s="1">
        <v>0</v>
      </c>
      <c r="H236" s="1">
        <v>83</v>
      </c>
      <c r="I236" s="1">
        <v>102</v>
      </c>
      <c r="J236" s="1">
        <v>4.51</v>
      </c>
      <c r="K236" s="1">
        <v>0</v>
      </c>
      <c r="L236" s="1">
        <v>2017</v>
      </c>
    </row>
    <row r="237" spans="1:12" x14ac:dyDescent="0.25">
      <c r="A237" s="1" t="s">
        <v>1382</v>
      </c>
      <c r="B237" s="1">
        <v>100</v>
      </c>
      <c r="C237" s="1">
        <v>252</v>
      </c>
      <c r="D237" s="1">
        <v>0</v>
      </c>
      <c r="E237" s="1">
        <v>31.26</v>
      </c>
      <c r="F237" s="1">
        <v>13.14</v>
      </c>
      <c r="G237" s="1"/>
      <c r="H237" s="1">
        <v>79</v>
      </c>
      <c r="I237" s="1">
        <v>108</v>
      </c>
      <c r="J237" s="1">
        <v>5.18</v>
      </c>
      <c r="K237" s="1">
        <v>0</v>
      </c>
      <c r="L237" s="1">
        <v>2017</v>
      </c>
    </row>
    <row r="238" spans="1:12" x14ac:dyDescent="0.25">
      <c r="A238" s="1" t="s">
        <v>1383</v>
      </c>
      <c r="B238" s="1">
        <v>100</v>
      </c>
      <c r="C238" s="1">
        <v>152</v>
      </c>
      <c r="D238" s="1">
        <v>0</v>
      </c>
      <c r="E238" s="1">
        <v>19.07</v>
      </c>
      <c r="F238" s="1">
        <v>7.81</v>
      </c>
      <c r="G238" s="1">
        <v>0</v>
      </c>
      <c r="H238" s="1">
        <v>76</v>
      </c>
      <c r="I238" s="1">
        <v>78</v>
      </c>
      <c r="J238" s="1">
        <v>3.35</v>
      </c>
      <c r="K238" s="1">
        <v>0</v>
      </c>
      <c r="L238" s="1">
        <v>2017</v>
      </c>
    </row>
    <row r="239" spans="1:12" x14ac:dyDescent="0.25">
      <c r="A239" s="1" t="s">
        <v>1384</v>
      </c>
      <c r="B239" s="1">
        <v>100</v>
      </c>
      <c r="C239" s="1">
        <v>83</v>
      </c>
      <c r="D239" s="1">
        <v>1</v>
      </c>
      <c r="E239" s="1">
        <v>10</v>
      </c>
      <c r="F239" s="1">
        <v>4.3</v>
      </c>
      <c r="G239" s="1"/>
      <c r="H239" s="1">
        <v>118</v>
      </c>
      <c r="I239" s="1"/>
      <c r="J239" s="1"/>
      <c r="K239" s="1">
        <v>0</v>
      </c>
      <c r="L239" s="1">
        <v>2017</v>
      </c>
    </row>
    <row r="240" spans="1:12" x14ac:dyDescent="0.25">
      <c r="A240" s="1" t="s">
        <v>1385</v>
      </c>
      <c r="B240" s="1">
        <v>100</v>
      </c>
      <c r="C240" s="1">
        <v>118</v>
      </c>
      <c r="D240" s="1">
        <v>7.4</v>
      </c>
      <c r="E240" s="1">
        <v>6</v>
      </c>
      <c r="F240" s="1">
        <v>7.2</v>
      </c>
      <c r="G240" s="1"/>
      <c r="H240" s="1">
        <v>290</v>
      </c>
      <c r="I240" s="1"/>
      <c r="J240" s="1"/>
      <c r="K240" s="1">
        <v>0</v>
      </c>
      <c r="L240" s="1">
        <v>2017</v>
      </c>
    </row>
    <row r="241" spans="1:12" x14ac:dyDescent="0.25">
      <c r="A241" s="1" t="s">
        <v>1386</v>
      </c>
      <c r="B241" s="1">
        <v>100</v>
      </c>
      <c r="C241" s="1">
        <v>119</v>
      </c>
      <c r="D241" s="1">
        <v>7.6</v>
      </c>
      <c r="E241" s="1">
        <v>4.0999999999999996</v>
      </c>
      <c r="F241" s="1">
        <v>8</v>
      </c>
      <c r="G241" s="1"/>
      <c r="H241" s="1">
        <v>119</v>
      </c>
      <c r="I241" s="1"/>
      <c r="J241" s="1"/>
      <c r="K241" s="1">
        <v>0</v>
      </c>
      <c r="L241" s="1">
        <v>2017</v>
      </c>
    </row>
    <row r="242" spans="1:12" x14ac:dyDescent="0.25">
      <c r="A242" s="1" t="s">
        <v>1387</v>
      </c>
      <c r="B242" s="1">
        <v>100</v>
      </c>
      <c r="C242" s="1">
        <v>385</v>
      </c>
      <c r="D242" s="1">
        <v>60</v>
      </c>
      <c r="E242" s="1">
        <v>14</v>
      </c>
      <c r="F242" s="1">
        <v>10</v>
      </c>
      <c r="G242" s="1">
        <v>0</v>
      </c>
      <c r="H242" s="1">
        <v>3500</v>
      </c>
      <c r="I242" s="1">
        <v>0</v>
      </c>
      <c r="J242" s="1">
        <v>0</v>
      </c>
      <c r="K242" s="1">
        <v>0</v>
      </c>
      <c r="L242" s="1">
        <v>2006</v>
      </c>
    </row>
    <row r="243" spans="1:12" x14ac:dyDescent="0.25">
      <c r="A243" s="1" t="s">
        <v>1388</v>
      </c>
      <c r="B243" s="1">
        <v>100</v>
      </c>
      <c r="C243" s="1">
        <v>119</v>
      </c>
      <c r="D243" s="1">
        <v>7.6</v>
      </c>
      <c r="E243" s="1">
        <v>4.0999999999999996</v>
      </c>
      <c r="F243" s="1">
        <v>8</v>
      </c>
      <c r="G243" s="1"/>
      <c r="H243" s="1">
        <v>119</v>
      </c>
      <c r="I243" s="1"/>
      <c r="J243" s="1"/>
      <c r="K243" s="1">
        <v>0</v>
      </c>
      <c r="L243" s="1">
        <v>2017</v>
      </c>
    </row>
    <row r="244" spans="1:12" x14ac:dyDescent="0.25">
      <c r="A244" s="1" t="s">
        <v>1389</v>
      </c>
      <c r="B244" s="1">
        <v>100</v>
      </c>
      <c r="C244" s="1">
        <v>118</v>
      </c>
      <c r="D244" s="1"/>
      <c r="E244" s="1">
        <v>6</v>
      </c>
      <c r="F244" s="1">
        <v>7.2</v>
      </c>
      <c r="G244" s="1">
        <v>0</v>
      </c>
      <c r="H244" s="1">
        <v>290</v>
      </c>
      <c r="I244" s="1">
        <v>0</v>
      </c>
      <c r="J244" s="1">
        <v>0</v>
      </c>
      <c r="K244" s="1">
        <v>0</v>
      </c>
      <c r="L244" s="1">
        <v>2006</v>
      </c>
    </row>
    <row r="245" spans="1:12" x14ac:dyDescent="0.25">
      <c r="A245" s="1" t="s">
        <v>1390</v>
      </c>
      <c r="B245" s="1">
        <v>60</v>
      </c>
      <c r="C245" s="1">
        <v>143.4</v>
      </c>
      <c r="D245" s="1">
        <v>0.48</v>
      </c>
      <c r="E245" s="1">
        <v>10.74</v>
      </c>
      <c r="F245" s="1">
        <v>10.199999999999999</v>
      </c>
      <c r="G245" s="1">
        <v>0</v>
      </c>
      <c r="H245" s="1">
        <v>33</v>
      </c>
      <c r="I245" s="1">
        <v>45</v>
      </c>
      <c r="J245" s="1">
        <v>0</v>
      </c>
      <c r="K245" s="1">
        <v>0</v>
      </c>
      <c r="L245" s="1">
        <v>2011</v>
      </c>
    </row>
    <row r="246" spans="1:12" x14ac:dyDescent="0.25">
      <c r="A246" s="1" t="s">
        <v>1391</v>
      </c>
      <c r="B246" s="1">
        <v>100</v>
      </c>
      <c r="C246" s="1">
        <v>224</v>
      </c>
      <c r="D246" s="1">
        <v>0.1</v>
      </c>
      <c r="E246" s="1">
        <v>18.8</v>
      </c>
      <c r="F246" s="1">
        <v>15.3</v>
      </c>
      <c r="G246" s="1"/>
      <c r="H246" s="1">
        <v>37</v>
      </c>
      <c r="I246" s="1">
        <v>78</v>
      </c>
      <c r="J246" s="1">
        <v>6.88</v>
      </c>
      <c r="K246" s="1">
        <v>0</v>
      </c>
      <c r="L246" s="1">
        <v>2017</v>
      </c>
    </row>
    <row r="247" spans="1:12" x14ac:dyDescent="0.25">
      <c r="A247" s="1" t="s">
        <v>1392</v>
      </c>
      <c r="B247" s="1">
        <v>60</v>
      </c>
      <c r="C247" s="1">
        <v>86.4</v>
      </c>
      <c r="D247" s="1">
        <v>0</v>
      </c>
      <c r="E247" s="1">
        <v>9.84</v>
      </c>
      <c r="F247" s="1">
        <v>4.8</v>
      </c>
      <c r="G247" s="1">
        <v>0</v>
      </c>
      <c r="H247" s="1"/>
      <c r="I247" s="1">
        <v>43.2</v>
      </c>
      <c r="J247" s="1">
        <v>0</v>
      </c>
      <c r="K247" s="1">
        <v>0</v>
      </c>
      <c r="L247" s="1">
        <v>2011</v>
      </c>
    </row>
    <row r="248" spans="1:12" x14ac:dyDescent="0.25">
      <c r="A248" s="1" t="s">
        <v>1393</v>
      </c>
      <c r="B248" s="1">
        <v>60</v>
      </c>
      <c r="C248" s="1">
        <v>144.6</v>
      </c>
      <c r="D248" s="1">
        <v>0.06</v>
      </c>
      <c r="E248" s="1">
        <v>10.14</v>
      </c>
      <c r="F248" s="1">
        <v>10.8</v>
      </c>
      <c r="G248" s="1">
        <v>0</v>
      </c>
      <c r="H248" s="1">
        <v>30</v>
      </c>
      <c r="I248" s="1">
        <v>0</v>
      </c>
      <c r="J248" s="1">
        <v>0</v>
      </c>
      <c r="K248" s="1">
        <v>0</v>
      </c>
      <c r="L248" s="1">
        <v>2011</v>
      </c>
    </row>
    <row r="249" spans="1:12" x14ac:dyDescent="0.25">
      <c r="A249" s="1" t="s">
        <v>1394</v>
      </c>
      <c r="B249" s="1">
        <v>100</v>
      </c>
      <c r="C249" s="1">
        <v>220</v>
      </c>
      <c r="D249" s="1">
        <v>2.5299999999999998</v>
      </c>
      <c r="E249" s="1">
        <v>30.57</v>
      </c>
      <c r="F249" s="1">
        <v>8.81</v>
      </c>
      <c r="G249" s="1"/>
      <c r="H249" s="1">
        <v>56</v>
      </c>
      <c r="I249" s="1">
        <v>501</v>
      </c>
      <c r="J249" s="1">
        <v>3.41</v>
      </c>
      <c r="K249" s="1">
        <v>0</v>
      </c>
      <c r="L249" s="1">
        <v>2017</v>
      </c>
    </row>
    <row r="250" spans="1:12" x14ac:dyDescent="0.25">
      <c r="A250" s="1" t="s">
        <v>1395</v>
      </c>
      <c r="B250" s="1">
        <v>100</v>
      </c>
      <c r="C250" s="1">
        <v>139</v>
      </c>
      <c r="D250" s="1">
        <v>1.78</v>
      </c>
      <c r="E250" s="1">
        <v>20.38</v>
      </c>
      <c r="F250" s="1">
        <v>5.0199999999999996</v>
      </c>
      <c r="G250" s="1"/>
      <c r="H250" s="1">
        <v>70</v>
      </c>
      <c r="I250" s="1">
        <v>371</v>
      </c>
      <c r="J250" s="1">
        <v>1.94</v>
      </c>
      <c r="K250" s="1">
        <v>0</v>
      </c>
      <c r="L250" s="1">
        <v>2017</v>
      </c>
    </row>
    <row r="251" spans="1:12" x14ac:dyDescent="0.25">
      <c r="A251" s="1" t="s">
        <v>1396</v>
      </c>
      <c r="B251" s="1">
        <v>100</v>
      </c>
      <c r="C251" s="1">
        <v>359</v>
      </c>
      <c r="D251" s="1">
        <v>0</v>
      </c>
      <c r="E251" s="1">
        <v>21.12</v>
      </c>
      <c r="F251" s="1">
        <v>29.82</v>
      </c>
      <c r="G251" s="1"/>
      <c r="H251" s="1">
        <v>73</v>
      </c>
      <c r="I251" s="1">
        <v>97</v>
      </c>
      <c r="J251" s="1">
        <v>12.77</v>
      </c>
      <c r="K251" s="1">
        <v>0</v>
      </c>
      <c r="L251" s="1">
        <v>2017</v>
      </c>
    </row>
    <row r="252" spans="1:12" x14ac:dyDescent="0.25">
      <c r="A252" s="1" t="s">
        <v>1397</v>
      </c>
      <c r="B252" s="1">
        <v>100</v>
      </c>
      <c r="C252" s="1">
        <v>372</v>
      </c>
      <c r="D252" s="1">
        <v>0</v>
      </c>
      <c r="E252" s="1">
        <v>14.52</v>
      </c>
      <c r="F252" s="1">
        <v>34.39</v>
      </c>
      <c r="G252" s="1"/>
      <c r="H252" s="1">
        <v>56</v>
      </c>
      <c r="I252" s="1">
        <v>76</v>
      </c>
      <c r="J252" s="1">
        <v>15.16</v>
      </c>
      <c r="K252" s="1">
        <v>0</v>
      </c>
      <c r="L252" s="1">
        <v>2017</v>
      </c>
    </row>
    <row r="253" spans="1:12" x14ac:dyDescent="0.25">
      <c r="A253" s="1" t="s">
        <v>1398</v>
      </c>
      <c r="B253" s="1">
        <v>100</v>
      </c>
      <c r="C253" s="1">
        <v>225</v>
      </c>
      <c r="D253" s="1">
        <v>0</v>
      </c>
      <c r="E253" s="1">
        <v>26.41</v>
      </c>
      <c r="F253" s="1">
        <v>12.45</v>
      </c>
      <c r="G253" s="1"/>
      <c r="H253" s="1">
        <v>65</v>
      </c>
      <c r="I253" s="1">
        <v>90</v>
      </c>
      <c r="J253" s="1">
        <v>5.09</v>
      </c>
      <c r="K253" s="1">
        <v>0</v>
      </c>
      <c r="L253" s="1">
        <v>2017</v>
      </c>
    </row>
    <row r="254" spans="1:12" x14ac:dyDescent="0.25">
      <c r="A254" s="1" t="s">
        <v>1399</v>
      </c>
      <c r="B254" s="1">
        <v>100</v>
      </c>
      <c r="C254" s="1">
        <v>201</v>
      </c>
      <c r="D254" s="1">
        <v>0</v>
      </c>
      <c r="E254" s="1">
        <v>18.579999999999998</v>
      </c>
      <c r="F254" s="1">
        <v>13.49</v>
      </c>
      <c r="G254" s="1"/>
      <c r="H254" s="1">
        <v>57</v>
      </c>
      <c r="I254" s="1">
        <v>67</v>
      </c>
      <c r="J254" s="1">
        <v>5.8</v>
      </c>
      <c r="K254" s="1">
        <v>0</v>
      </c>
      <c r="L254" s="1">
        <v>2017</v>
      </c>
    </row>
    <row r="255" spans="1:12" x14ac:dyDescent="0.25">
      <c r="A255" s="1" t="s">
        <v>1400</v>
      </c>
      <c r="B255" s="1">
        <v>100</v>
      </c>
      <c r="C255" s="1">
        <v>143</v>
      </c>
      <c r="D255" s="1">
        <v>0</v>
      </c>
      <c r="E255" s="1">
        <v>20.88</v>
      </c>
      <c r="F255" s="1">
        <v>5.94</v>
      </c>
      <c r="G255" s="1"/>
      <c r="H255" s="1">
        <v>68</v>
      </c>
      <c r="I255" s="1">
        <v>66</v>
      </c>
      <c r="J255" s="1">
        <v>2.13</v>
      </c>
      <c r="K255" s="1">
        <v>0</v>
      </c>
      <c r="L255" s="1">
        <v>2017</v>
      </c>
    </row>
    <row r="256" spans="1:12" x14ac:dyDescent="0.25">
      <c r="A256" s="1" t="s">
        <v>1401</v>
      </c>
      <c r="B256" s="1">
        <v>100</v>
      </c>
      <c r="C256" s="1">
        <v>276</v>
      </c>
      <c r="D256" s="1">
        <v>0</v>
      </c>
      <c r="E256" s="1">
        <v>22.51</v>
      </c>
      <c r="F256" s="1">
        <v>19.97</v>
      </c>
      <c r="G256" s="1">
        <v>0</v>
      </c>
      <c r="H256" s="1">
        <v>66</v>
      </c>
      <c r="I256" s="1">
        <v>92</v>
      </c>
      <c r="J256" s="1">
        <v>8.44</v>
      </c>
      <c r="K256" s="1">
        <v>0</v>
      </c>
      <c r="L256" s="1">
        <v>2017</v>
      </c>
    </row>
    <row r="257" spans="1:12" x14ac:dyDescent="0.25">
      <c r="A257" s="1" t="s">
        <v>1402</v>
      </c>
      <c r="B257" s="1">
        <v>100</v>
      </c>
      <c r="C257" s="1">
        <v>344</v>
      </c>
      <c r="D257" s="1">
        <v>0</v>
      </c>
      <c r="E257" s="1">
        <v>28.68</v>
      </c>
      <c r="F257" s="1">
        <v>24.55</v>
      </c>
      <c r="G257" s="1"/>
      <c r="H257" s="1">
        <v>75</v>
      </c>
      <c r="I257" s="1">
        <v>116</v>
      </c>
      <c r="J257" s="1">
        <v>10.34</v>
      </c>
      <c r="K257" s="1">
        <v>0</v>
      </c>
      <c r="L257" s="1">
        <v>2017</v>
      </c>
    </row>
    <row r="258" spans="1:12" x14ac:dyDescent="0.25">
      <c r="A258" s="1" t="s">
        <v>1403</v>
      </c>
      <c r="B258" s="1">
        <v>100</v>
      </c>
      <c r="C258" s="1">
        <v>264</v>
      </c>
      <c r="D258" s="1">
        <v>0</v>
      </c>
      <c r="E258" s="1">
        <v>16.579999999999998</v>
      </c>
      <c r="F258" s="1">
        <v>21.45</v>
      </c>
      <c r="G258" s="1">
        <v>0</v>
      </c>
      <c r="H258" s="1">
        <v>61</v>
      </c>
      <c r="I258" s="1">
        <v>72</v>
      </c>
      <c r="J258" s="1">
        <v>9.2799999999999994</v>
      </c>
      <c r="K258" s="1">
        <v>0</v>
      </c>
      <c r="L258" s="1">
        <v>2017</v>
      </c>
    </row>
    <row r="259" spans="1:12" x14ac:dyDescent="0.25">
      <c r="A259" s="1" t="s">
        <v>1404</v>
      </c>
      <c r="B259" s="1">
        <v>100</v>
      </c>
      <c r="C259" s="1">
        <v>107</v>
      </c>
      <c r="D259" s="1">
        <v>0.2</v>
      </c>
      <c r="E259" s="1">
        <v>21.9</v>
      </c>
      <c r="F259" s="1">
        <v>1.5</v>
      </c>
      <c r="G259" s="1"/>
      <c r="H259" s="1">
        <v>45</v>
      </c>
      <c r="I259" s="1">
        <v>70</v>
      </c>
      <c r="J259" s="1">
        <v>0.38</v>
      </c>
      <c r="K259" s="1">
        <v>0</v>
      </c>
      <c r="L259" s="1">
        <v>2017</v>
      </c>
    </row>
    <row r="260" spans="1:12" x14ac:dyDescent="0.25">
      <c r="A260" s="1" t="s">
        <v>1405</v>
      </c>
      <c r="B260" s="1">
        <v>100</v>
      </c>
      <c r="C260" s="1">
        <v>251</v>
      </c>
      <c r="D260" s="1">
        <v>0.2</v>
      </c>
      <c r="E260" s="1">
        <v>14.4</v>
      </c>
      <c r="F260" s="1">
        <v>21.6</v>
      </c>
      <c r="G260" s="1"/>
      <c r="H260" s="1">
        <v>48</v>
      </c>
      <c r="I260" s="1"/>
      <c r="J260" s="1"/>
      <c r="K260" s="1">
        <v>0</v>
      </c>
      <c r="L260" s="1">
        <v>2017</v>
      </c>
    </row>
    <row r="261" spans="1:12" x14ac:dyDescent="0.25">
      <c r="A261" s="1" t="s">
        <v>1406</v>
      </c>
      <c r="B261" s="1">
        <v>100</v>
      </c>
      <c r="C261" s="1">
        <v>142</v>
      </c>
      <c r="D261" s="1">
        <v>0</v>
      </c>
      <c r="E261" s="1">
        <v>17.7</v>
      </c>
      <c r="F261" s="1">
        <v>8.1</v>
      </c>
      <c r="G261" s="1"/>
      <c r="H261" s="1">
        <v>80</v>
      </c>
      <c r="I261" s="1"/>
      <c r="J261" s="1"/>
      <c r="K261" s="1">
        <v>0</v>
      </c>
      <c r="L261" s="1">
        <v>2017</v>
      </c>
    </row>
    <row r="262" spans="1:12" x14ac:dyDescent="0.25">
      <c r="A262" s="1" t="s">
        <v>1407</v>
      </c>
      <c r="B262" s="1">
        <v>100</v>
      </c>
      <c r="C262" s="1">
        <v>311</v>
      </c>
      <c r="D262" s="1">
        <v>0.1</v>
      </c>
      <c r="E262" s="1">
        <v>16</v>
      </c>
      <c r="F262" s="1">
        <v>27.6</v>
      </c>
      <c r="G262" s="1"/>
      <c r="H262" s="1">
        <v>85</v>
      </c>
      <c r="I262" s="1"/>
      <c r="J262" s="1"/>
      <c r="K262" s="1">
        <v>0</v>
      </c>
      <c r="L262" s="1">
        <v>2017</v>
      </c>
    </row>
    <row r="263" spans="1:12" x14ac:dyDescent="0.25">
      <c r="A263" s="1" t="s">
        <v>1408</v>
      </c>
      <c r="B263" s="1">
        <v>100</v>
      </c>
      <c r="C263" s="1">
        <v>172</v>
      </c>
      <c r="D263" s="1">
        <v>8.9</v>
      </c>
      <c r="E263" s="1">
        <v>16.7</v>
      </c>
      <c r="F263" s="1">
        <v>7.7</v>
      </c>
      <c r="G263" s="1">
        <v>0</v>
      </c>
      <c r="H263" s="1"/>
      <c r="I263" s="1">
        <v>0</v>
      </c>
      <c r="J263" s="1">
        <v>0</v>
      </c>
      <c r="K263" s="1">
        <v>0</v>
      </c>
      <c r="L263" s="1">
        <v>2011</v>
      </c>
    </row>
    <row r="264" spans="1:12" x14ac:dyDescent="0.25">
      <c r="A264" s="1" t="s">
        <v>1409</v>
      </c>
      <c r="B264" s="1">
        <v>100</v>
      </c>
      <c r="C264" s="1">
        <v>165</v>
      </c>
      <c r="D264" s="1">
        <v>9.3000000000000007</v>
      </c>
      <c r="E264" s="1">
        <v>12.9</v>
      </c>
      <c r="F264" s="1">
        <v>8.5</v>
      </c>
      <c r="G264" s="1">
        <v>0</v>
      </c>
      <c r="H264" s="1"/>
      <c r="I264" s="1">
        <v>0</v>
      </c>
      <c r="J264" s="1">
        <v>0</v>
      </c>
      <c r="K264" s="1">
        <v>0</v>
      </c>
      <c r="L264" s="1">
        <v>2011</v>
      </c>
    </row>
    <row r="265" spans="1:12" x14ac:dyDescent="0.25">
      <c r="A265" s="1" t="s">
        <v>1410</v>
      </c>
      <c r="B265" s="1">
        <v>100</v>
      </c>
      <c r="C265" s="1">
        <v>200</v>
      </c>
      <c r="D265" s="1">
        <v>21</v>
      </c>
      <c r="E265" s="1">
        <v>13</v>
      </c>
      <c r="F265" s="1">
        <v>7</v>
      </c>
      <c r="G265" s="1">
        <v>0</v>
      </c>
      <c r="H265" s="1">
        <v>850</v>
      </c>
      <c r="I265" s="1">
        <v>0</v>
      </c>
      <c r="J265" s="1">
        <v>0</v>
      </c>
      <c r="K265" s="1">
        <v>0</v>
      </c>
      <c r="L265" s="1">
        <v>2006</v>
      </c>
    </row>
    <row r="266" spans="1:12" x14ac:dyDescent="0.25">
      <c r="A266" s="1" t="s">
        <v>1411</v>
      </c>
      <c r="B266" s="1">
        <v>100</v>
      </c>
      <c r="C266" s="1">
        <v>10</v>
      </c>
      <c r="D266" s="1">
        <v>0.3</v>
      </c>
      <c r="E266" s="1">
        <v>1.4</v>
      </c>
      <c r="F266" s="1">
        <v>0.4</v>
      </c>
      <c r="G266" s="1"/>
      <c r="H266" s="1">
        <v>255</v>
      </c>
      <c r="I266" s="1"/>
      <c r="J266" s="1"/>
      <c r="K266" s="1">
        <v>0</v>
      </c>
      <c r="L266" s="1">
        <v>2017</v>
      </c>
    </row>
    <row r="267" spans="1:12" x14ac:dyDescent="0.25">
      <c r="A267" s="1" t="s">
        <v>1412</v>
      </c>
      <c r="B267" s="1">
        <v>100</v>
      </c>
      <c r="C267" s="1">
        <v>197</v>
      </c>
      <c r="D267" s="1">
        <v>0.5</v>
      </c>
      <c r="E267" s="1">
        <v>16.399999999999999</v>
      </c>
      <c r="F267" s="1">
        <v>13.4</v>
      </c>
      <c r="G267" s="1"/>
      <c r="H267" s="1">
        <v>69</v>
      </c>
      <c r="I267" s="1">
        <v>95</v>
      </c>
      <c r="J267" s="1">
        <v>2.66</v>
      </c>
      <c r="K267" s="1">
        <v>0</v>
      </c>
      <c r="L267" s="1">
        <v>2017</v>
      </c>
    </row>
    <row r="268" spans="1:12" x14ac:dyDescent="0.25">
      <c r="A268" s="1" t="s">
        <v>1413</v>
      </c>
      <c r="B268" s="1">
        <v>100</v>
      </c>
      <c r="C268" s="1">
        <v>189</v>
      </c>
      <c r="D268" s="1">
        <v>0.06</v>
      </c>
      <c r="E268" s="1">
        <v>28.55</v>
      </c>
      <c r="F268" s="1">
        <v>7.39</v>
      </c>
      <c r="G268" s="1">
        <v>0</v>
      </c>
      <c r="H268" s="1">
        <v>103</v>
      </c>
      <c r="I268" s="1">
        <v>109</v>
      </c>
      <c r="J268" s="1">
        <v>2.15</v>
      </c>
      <c r="K268" s="1">
        <v>0</v>
      </c>
      <c r="L268" s="1">
        <v>2017</v>
      </c>
    </row>
    <row r="269" spans="1:12" x14ac:dyDescent="0.25">
      <c r="A269" s="1" t="s">
        <v>1414</v>
      </c>
      <c r="B269" s="1">
        <v>100</v>
      </c>
      <c r="C269" s="1">
        <v>143</v>
      </c>
      <c r="D269" s="1">
        <v>0.13</v>
      </c>
      <c r="E269" s="1">
        <v>21.64</v>
      </c>
      <c r="F269" s="1">
        <v>5.64</v>
      </c>
      <c r="G269" s="1">
        <v>7.0000000000000007E-2</v>
      </c>
      <c r="H269" s="1">
        <v>112</v>
      </c>
      <c r="I269" s="1">
        <v>72</v>
      </c>
      <c r="J269" s="1">
        <v>1.46</v>
      </c>
      <c r="K269" s="1">
        <v>0</v>
      </c>
      <c r="L269" s="1">
        <v>2017</v>
      </c>
    </row>
    <row r="270" spans="1:12" x14ac:dyDescent="0.25">
      <c r="A270" s="1" t="s">
        <v>1415</v>
      </c>
      <c r="B270" s="1">
        <v>100</v>
      </c>
      <c r="C270" s="1">
        <v>203</v>
      </c>
      <c r="D270" s="1">
        <v>0</v>
      </c>
      <c r="E270" s="1">
        <v>27.37</v>
      </c>
      <c r="F270" s="1">
        <v>10.4</v>
      </c>
      <c r="G270" s="1">
        <v>0</v>
      </c>
      <c r="H270" s="1">
        <v>78</v>
      </c>
      <c r="I270" s="1">
        <v>93</v>
      </c>
      <c r="J270" s="1">
        <v>2.67</v>
      </c>
      <c r="K270" s="1">
        <v>0</v>
      </c>
      <c r="L270" s="1">
        <v>2017</v>
      </c>
    </row>
    <row r="271" spans="1:12" x14ac:dyDescent="0.25">
      <c r="A271" s="1" t="s">
        <v>1416</v>
      </c>
      <c r="B271" s="1">
        <v>100</v>
      </c>
      <c r="C271" s="1">
        <v>162</v>
      </c>
      <c r="D271" s="1">
        <v>18.2</v>
      </c>
      <c r="E271" s="1">
        <v>8.1999999999999993</v>
      </c>
      <c r="F271" s="1">
        <v>6.3</v>
      </c>
      <c r="G271" s="1">
        <v>0</v>
      </c>
      <c r="H271" s="1"/>
      <c r="I271" s="1">
        <v>0</v>
      </c>
      <c r="J271" s="1">
        <v>0</v>
      </c>
      <c r="K271" s="1">
        <v>0</v>
      </c>
      <c r="L271" s="1">
        <v>2011</v>
      </c>
    </row>
    <row r="272" spans="1:12" x14ac:dyDescent="0.25">
      <c r="A272" s="1" t="s">
        <v>1417</v>
      </c>
      <c r="B272" s="1">
        <v>100</v>
      </c>
      <c r="C272" s="1">
        <v>143</v>
      </c>
      <c r="D272" s="1">
        <v>0</v>
      </c>
      <c r="E272" s="1">
        <v>16.7</v>
      </c>
      <c r="F272" s="1">
        <v>7.7</v>
      </c>
      <c r="G272" s="1">
        <v>0</v>
      </c>
      <c r="H272" s="1">
        <v>55</v>
      </c>
      <c r="I272" s="1">
        <v>100</v>
      </c>
      <c r="J272" s="1">
        <v>0</v>
      </c>
      <c r="K272" s="1">
        <v>0</v>
      </c>
      <c r="L272" s="1">
        <v>2011</v>
      </c>
    </row>
    <row r="273" spans="1:12" x14ac:dyDescent="0.25">
      <c r="A273" s="1" t="s">
        <v>1418</v>
      </c>
      <c r="B273" s="1">
        <v>100</v>
      </c>
      <c r="C273" s="1">
        <v>126</v>
      </c>
      <c r="D273" s="1">
        <v>0.6</v>
      </c>
      <c r="E273" s="1">
        <v>21.7</v>
      </c>
      <c r="F273" s="1">
        <v>4.4000000000000004</v>
      </c>
      <c r="G273" s="1"/>
      <c r="H273" s="1">
        <v>56</v>
      </c>
      <c r="I273" s="1"/>
      <c r="J273" s="1"/>
      <c r="K273" s="1">
        <v>0</v>
      </c>
      <c r="L273" s="1">
        <v>2017</v>
      </c>
    </row>
    <row r="274" spans="1:12" x14ac:dyDescent="0.25">
      <c r="A274" s="1" t="s">
        <v>1419</v>
      </c>
      <c r="B274" s="1">
        <v>100</v>
      </c>
      <c r="C274" s="1">
        <v>223</v>
      </c>
      <c r="D274" s="1">
        <v>12.3</v>
      </c>
      <c r="E274" s="1">
        <v>13.3</v>
      </c>
      <c r="F274" s="1">
        <v>13.4</v>
      </c>
      <c r="G274" s="1"/>
      <c r="H274" s="1">
        <v>490</v>
      </c>
      <c r="I274" s="1"/>
      <c r="J274" s="1"/>
      <c r="K274" s="1">
        <v>0</v>
      </c>
      <c r="L274" s="1">
        <v>2017</v>
      </c>
    </row>
    <row r="275" spans="1:12" x14ac:dyDescent="0.25">
      <c r="A275" s="1" t="s">
        <v>1420</v>
      </c>
      <c r="B275" s="1">
        <v>100</v>
      </c>
      <c r="C275" s="1">
        <v>180</v>
      </c>
      <c r="D275" s="1">
        <v>17</v>
      </c>
      <c r="E275" s="1">
        <v>12</v>
      </c>
      <c r="F275" s="1">
        <v>7</v>
      </c>
      <c r="G275" s="1">
        <v>0</v>
      </c>
      <c r="H275" s="1">
        <v>730</v>
      </c>
      <c r="I275" s="1">
        <v>0</v>
      </c>
      <c r="J275" s="1">
        <v>0</v>
      </c>
      <c r="K275" s="1">
        <v>0</v>
      </c>
      <c r="L275" s="1">
        <v>2006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1.곡류및 제품</vt:lpstr>
      <vt:lpstr>2.감자및 전분류</vt:lpstr>
      <vt:lpstr>3.당류및 제품</vt:lpstr>
      <vt:lpstr>4. 두류및 제품</vt:lpstr>
      <vt:lpstr>5.견과류</vt:lpstr>
      <vt:lpstr>6.채소류</vt:lpstr>
      <vt:lpstr>7.버섯류</vt:lpstr>
      <vt:lpstr>8.과실류</vt:lpstr>
      <vt:lpstr>9.어육류</vt:lpstr>
      <vt:lpstr>10.난류</vt:lpstr>
      <vt:lpstr>11.어패류</vt:lpstr>
      <vt:lpstr>12.해조류</vt:lpstr>
      <vt:lpstr>13.우유및유제품</vt:lpstr>
      <vt:lpstr>14.유지류</vt:lpstr>
      <vt:lpstr>15.음료주류</vt:lpstr>
      <vt:lpstr>16.조미료류</vt:lpstr>
      <vt:lpstr>17.조리가공식품</vt:lpstr>
      <vt:lpstr>18.기타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JEHOON</cp:lastModifiedBy>
  <cp:revision>1</cp:revision>
  <cp:lastPrinted>2018-07-07T14:06:27Z</cp:lastPrinted>
  <dcterms:created xsi:type="dcterms:W3CDTF">2018-06-30T00:57:29Z</dcterms:created>
  <dcterms:modified xsi:type="dcterms:W3CDTF">2018-07-09T14:22:56Z</dcterms:modified>
</cp:coreProperties>
</file>