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IGHT\Desktop\__niikett__\______Testing\"/>
    </mc:Choice>
  </mc:AlternateContent>
  <xr:revisionPtr revIDLastSave="0" documentId="13_ncr:1_{EA861757-2FF5-4A23-A0D9-DE8B6C7C6E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H4" i="1"/>
  <c r="R6" i="1"/>
  <c r="R8" i="1"/>
  <c r="R9" i="1"/>
  <c r="R12" i="1"/>
  <c r="R13" i="1"/>
  <c r="R16" i="1"/>
  <c r="R17" i="1"/>
  <c r="R3" i="1"/>
  <c r="H17" i="1" l="1"/>
  <c r="H16" i="1"/>
  <c r="H13" i="1"/>
  <c r="H12" i="1"/>
  <c r="H9" i="1"/>
  <c r="H8" i="1"/>
  <c r="H6" i="1"/>
  <c r="H3" i="1"/>
</calcChain>
</file>

<file path=xl/sharedStrings.xml><?xml version="1.0" encoding="utf-8"?>
<sst xmlns="http://schemas.openxmlformats.org/spreadsheetml/2006/main" count="128" uniqueCount="66">
  <si>
    <t>COUNT</t>
  </si>
  <si>
    <t>POLICY NO.</t>
  </si>
  <si>
    <t>DOC</t>
  </si>
  <si>
    <t>PREMIUM</t>
  </si>
  <si>
    <t>TAX</t>
  </si>
  <si>
    <t>TOTAL PREMIUM</t>
  </si>
  <si>
    <t>CLIENTS</t>
  </si>
  <si>
    <t>ADDRESS</t>
  </si>
  <si>
    <t>SERVICING NAME</t>
  </si>
  <si>
    <t>SERVICING NO.</t>
  </si>
  <si>
    <t>DOB</t>
  </si>
  <si>
    <t>AGE</t>
  </si>
  <si>
    <t>PLAN</t>
  </si>
  <si>
    <t>TERM</t>
  </si>
  <si>
    <t>S.A.</t>
  </si>
  <si>
    <t>MODE</t>
  </si>
  <si>
    <t>DUE MONTH</t>
  </si>
  <si>
    <t>MONTHS</t>
  </si>
  <si>
    <t>16-16</t>
  </si>
  <si>
    <t>QLY</t>
  </si>
  <si>
    <t>3, 6, 9, 12</t>
  </si>
  <si>
    <t>20-15</t>
  </si>
  <si>
    <t>16-10</t>
  </si>
  <si>
    <t>RAVI PATEL</t>
  </si>
  <si>
    <t>ADITYA TRIVEDI</t>
  </si>
  <si>
    <t>JAYNIL PATEL</t>
  </si>
  <si>
    <t>NIKET THAKKAR</t>
  </si>
  <si>
    <t>PARSHVA PATEL</t>
  </si>
  <si>
    <t>KARAN BRAHMBHATT</t>
  </si>
  <si>
    <t>SAMIP SHAH</t>
  </si>
  <si>
    <t>HANSPURA</t>
  </si>
  <si>
    <t>AVANI SKY</t>
  </si>
  <si>
    <t>VRAJ BHUMI</t>
  </si>
  <si>
    <t>SHYAM KUTIR</t>
  </si>
  <si>
    <t>PARK VIEW EDEN</t>
  </si>
  <si>
    <t>GRACE 3</t>
  </si>
  <si>
    <t>AAKASH 2</t>
  </si>
  <si>
    <t xml:space="preserve">RAVI </t>
  </si>
  <si>
    <t>ADITYA</t>
  </si>
  <si>
    <t>JAYNIL</t>
  </si>
  <si>
    <t>NIKET</t>
  </si>
  <si>
    <t>PARSHVA</t>
  </si>
  <si>
    <t>KARAN</t>
  </si>
  <si>
    <t>SAMIP</t>
  </si>
  <si>
    <t>PRIYESH GOHIL</t>
  </si>
  <si>
    <t>DEV ASHISH</t>
  </si>
  <si>
    <t>PRIYESH</t>
  </si>
  <si>
    <t>21-15</t>
  </si>
  <si>
    <t>UNKNOWN 1</t>
  </si>
  <si>
    <t>UNKNOWN 2</t>
  </si>
  <si>
    <t>UNKNOWN 3</t>
  </si>
  <si>
    <t>UNKNOWN 4</t>
  </si>
  <si>
    <t>UNKNOWN 5</t>
  </si>
  <si>
    <t>UNKNOWN 6</t>
  </si>
  <si>
    <t>UNKNOWN</t>
  </si>
  <si>
    <t>U1</t>
  </si>
  <si>
    <t>U2</t>
  </si>
  <si>
    <t>U3</t>
  </si>
  <si>
    <t>U4</t>
  </si>
  <si>
    <t>U5</t>
  </si>
  <si>
    <t>U6</t>
  </si>
  <si>
    <t>00-00-0000</t>
  </si>
  <si>
    <t>0</t>
  </si>
  <si>
    <t>ABC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</si>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</sst>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 "/>
    </font>
    <font>
      <b/>
      <sz val="11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3" fontId="1" fillId="2" borderId="6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2" xfId="0" applyFont="1" applyBorder="1" applyAlignment="1">
      <alignment horizontal="center"/>
    </xf>
    <xf numFmtId="0" fontId="2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topLeftCell="F1" workbookViewId="0">
      <selection activeCell="P7" sqref="P7"/>
    </sheetView>
  </sheetViews>
  <sheetFormatPr defaultRowHeight="14.4"/>
  <cols>
    <col min="1" max="1" width="8.6640625" bestFit="1" customWidth="1"/>
    <col min="2" max="2" width="25" bestFit="1" customWidth="1"/>
    <col min="3" max="3" width="20.5546875" bestFit="1" customWidth="1"/>
    <col min="4" max="4" width="14.5546875" bestFit="1" customWidth="1"/>
    <col min="5" max="5" width="19.88671875" style="1" bestFit="1" customWidth="1"/>
    <col min="6" max="6" width="17.33203125" style="1" bestFit="1" customWidth="1"/>
    <col min="7" max="7" width="13.33203125" style="1" bestFit="1" customWidth="1"/>
    <col min="8" max="8" width="10.109375" bestFit="1" customWidth="1"/>
    <col min="9" max="9" width="14.5546875" bestFit="1" customWidth="1"/>
    <col min="10" max="10" width="13.33203125" bestFit="1" customWidth="1"/>
    <col min="11" max="11" width="6.6640625" bestFit="1" customWidth="1"/>
    <col min="12" max="12" width="7.109375" bestFit="1" customWidth="1"/>
    <col min="13" max="13" width="11.6640625" bestFit="1" customWidth="1"/>
    <col min="14" max="14" width="11.77734375" bestFit="1" customWidth="1"/>
    <col min="15" max="15" width="7" bestFit="1" customWidth="1"/>
    <col min="16" max="16" width="19.44140625" bestFit="1" customWidth="1"/>
    <col min="17" max="17" width="7.88671875" bestFit="1" customWidth="1"/>
    <col min="18" max="18" width="16.44140625" bestFit="1" customWidth="1"/>
    <col min="19" max="19" width="11.33203125" bestFit="1" customWidth="1"/>
  </cols>
  <sheetData>
    <row r="1" spans="1:19" ht="25.8">
      <c r="A1" s="7"/>
      <c r="B1" s="8"/>
      <c r="C1" s="9"/>
      <c r="D1" s="8"/>
      <c r="E1" s="8"/>
      <c r="F1" s="9" t="s">
        <v>6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19"/>
      <c r="S1" s="21"/>
    </row>
    <row r="2" spans="1:19" ht="18">
      <c r="A2" s="10" t="s">
        <v>0</v>
      </c>
      <c r="B2" s="11" t="s">
        <v>64</v>
      </c>
      <c r="C2" s="11" t="s">
        <v>7</v>
      </c>
      <c r="D2" s="10" t="s">
        <v>65</v>
      </c>
      <c r="E2" s="10" t="s">
        <v>8</v>
      </c>
      <c r="F2" s="10" t="s">
        <v>9</v>
      </c>
      <c r="G2" s="10" t="s">
        <v>10</v>
      </c>
      <c r="H2" s="10" t="s">
        <v>11</v>
      </c>
      <c r="I2" s="12" t="s">
        <v>1</v>
      </c>
      <c r="J2" s="10" t="s">
        <v>2</v>
      </c>
      <c r="K2" s="10" t="s">
        <v>12</v>
      </c>
      <c r="L2" s="13" t="s">
        <v>13</v>
      </c>
      <c r="M2" s="14" t="s">
        <v>14</v>
      </c>
      <c r="N2" s="15" t="s">
        <v>3</v>
      </c>
      <c r="O2" s="15" t="s">
        <v>4</v>
      </c>
      <c r="P2" s="15" t="s">
        <v>5</v>
      </c>
      <c r="Q2" s="16" t="s">
        <v>15</v>
      </c>
      <c r="R2" s="16" t="s">
        <v>16</v>
      </c>
      <c r="S2" s="13" t="s">
        <v>17</v>
      </c>
    </row>
    <row r="3" spans="1:19" ht="18">
      <c r="A3" s="2">
        <v>1</v>
      </c>
      <c r="B3" s="2" t="s">
        <v>23</v>
      </c>
      <c r="C3" s="2" t="s">
        <v>30</v>
      </c>
      <c r="D3" s="2">
        <v>8780489762</v>
      </c>
      <c r="E3" s="2" t="s">
        <v>37</v>
      </c>
      <c r="F3" s="2">
        <v>8780489762</v>
      </c>
      <c r="G3" s="4">
        <v>37782</v>
      </c>
      <c r="H3" s="2">
        <f ca="1">DATEDIF(G3, TODAY(), "Y")</f>
        <v>21</v>
      </c>
      <c r="I3" s="2">
        <v>8780489762</v>
      </c>
      <c r="J3" s="4">
        <v>45005</v>
      </c>
      <c r="K3" s="2">
        <v>914</v>
      </c>
      <c r="L3" s="5" t="s">
        <v>18</v>
      </c>
      <c r="M3" s="6">
        <v>100000</v>
      </c>
      <c r="N3" s="6">
        <v>1850</v>
      </c>
      <c r="O3" s="6">
        <v>42</v>
      </c>
      <c r="P3" s="6">
        <v>1892</v>
      </c>
      <c r="Q3" s="3" t="s">
        <v>19</v>
      </c>
      <c r="R3" s="17" t="str">
        <f ca="1">UPPER(TEXT(DATE(YEAR(TODAY()), IF(Q3="MLY", IF(MONTH(TODAY()) &gt;= MONTH(J3), MONTH(TODAY()), MONTH(TODAY())), IF(Q3="QLY", IF(MOD(MONTH(TODAY()) - MONTH(J3), 3) = 0, MONTH(TODAY()), MONTH(J3) + 3 * CEILING((MONTH(TODAY()) - MONTH(J3)) / 3, 1)), IF(Q3="HLY", IF(MOD(MONTH(TODAY()) - MONTH(J3), 6) = 0, MONTH(TODAY()), MONTH(J3) + 6 * CEILING((MONTH(TODAY()) - MONTH(J3)) / 6, 1)), IF(Q3="YLY", IF(MONTH(TODAY()) = MONTH(J3), MONTH(TODAY()), MONTH(J3) + 12 * (YEAR(TODAY()) - YEAR(J3) + (MONTH(TODAY()) &gt; MONTH(J3)))), 0)))), 1), "MMMM-YY"))</f>
        <v>SEPTEMBER-24</v>
      </c>
      <c r="S3" s="18" t="s">
        <v>20</v>
      </c>
    </row>
    <row r="4" spans="1:19" ht="18">
      <c r="A4" s="2">
        <v>2</v>
      </c>
      <c r="B4" s="3" t="s">
        <v>44</v>
      </c>
      <c r="C4" s="3" t="s">
        <v>45</v>
      </c>
      <c r="D4" s="2">
        <v>7575897070</v>
      </c>
      <c r="E4" s="3" t="s">
        <v>46</v>
      </c>
      <c r="F4" s="2">
        <v>7575897070</v>
      </c>
      <c r="G4" s="4">
        <v>37890</v>
      </c>
      <c r="H4" s="2">
        <f ca="1">DATEDIF(G4, TODAY(), "Y")</f>
        <v>20</v>
      </c>
      <c r="I4" s="2">
        <v>7575897070</v>
      </c>
      <c r="J4" s="4">
        <v>45356</v>
      </c>
      <c r="K4" s="2">
        <v>936</v>
      </c>
      <c r="L4" s="5" t="s">
        <v>47</v>
      </c>
      <c r="M4" s="6">
        <v>1700000</v>
      </c>
      <c r="N4" s="6">
        <v>24395</v>
      </c>
      <c r="O4" s="6">
        <v>1098</v>
      </c>
      <c r="P4" s="6">
        <v>25493</v>
      </c>
      <c r="Q4" s="3" t="s">
        <v>19</v>
      </c>
      <c r="R4" s="17" t="str">
        <f ca="1">UPPER(TEXT(DATE(YEAR(TODAY()), IF(Q4="MLY", IF(MONTH(TODAY()) &gt;= MONTH(J4), MONTH(TODAY()), MONTH(TODAY())), IF(Q4="QLY", IF(MOD(MONTH(TODAY()) - MONTH(J4), 3) = 0, MONTH(TODAY()), MONTH(J4) + 3 * CEILING((MONTH(TODAY()) - MONTH(J4)) / 3, 1)), IF(Q4="HLY", IF(MOD(MONTH(TODAY()) - MONTH(J4), 6) = 0, MONTH(TODAY()), MONTH(J4) + 6 * CEILING((MONTH(TODAY()) - MONTH(J4)) / 6, 1)), IF(Q4="YLY", IF(MONTH(TODAY()) = MONTH(J4), MONTH(TODAY()), MONTH(J4) + 12 * (YEAR(TODAY()) - YEAR(J4) + (MONTH(TODAY()) &gt; MONTH(J4)))), 0)))), 1), "MMMM-YY"))</f>
        <v>SEPTEMBER-24</v>
      </c>
      <c r="S4" s="18" t="s">
        <v>20</v>
      </c>
    </row>
    <row r="5" spans="1:19" ht="18">
      <c r="A5" s="2">
        <v>3</v>
      </c>
      <c r="B5" s="3" t="s">
        <v>48</v>
      </c>
      <c r="C5" s="3" t="s">
        <v>54</v>
      </c>
      <c r="D5" s="2">
        <v>1234554321</v>
      </c>
      <c r="E5" s="3" t="s">
        <v>55</v>
      </c>
      <c r="F5" s="2">
        <v>1234554321</v>
      </c>
      <c r="G5" s="4" t="s">
        <v>61</v>
      </c>
      <c r="H5" s="2">
        <v>0</v>
      </c>
      <c r="I5" s="2">
        <v>1234554321</v>
      </c>
      <c r="J5" s="4" t="s">
        <v>61</v>
      </c>
      <c r="K5" s="2">
        <v>0</v>
      </c>
      <c r="L5" s="5" t="s">
        <v>62</v>
      </c>
      <c r="M5" s="6">
        <v>0</v>
      </c>
      <c r="N5" s="6">
        <v>0</v>
      </c>
      <c r="O5" s="6">
        <v>0</v>
      </c>
      <c r="P5" s="6">
        <v>0</v>
      </c>
      <c r="Q5" s="3" t="s">
        <v>63</v>
      </c>
      <c r="R5" s="3" t="s">
        <v>63</v>
      </c>
      <c r="S5" s="5" t="s">
        <v>62</v>
      </c>
    </row>
    <row r="6" spans="1:19" ht="18">
      <c r="A6" s="2">
        <v>4</v>
      </c>
      <c r="B6" s="3" t="s">
        <v>24</v>
      </c>
      <c r="C6" s="3" t="s">
        <v>31</v>
      </c>
      <c r="D6" s="3">
        <v>7069467097</v>
      </c>
      <c r="E6" s="3" t="s">
        <v>38</v>
      </c>
      <c r="F6" s="3">
        <v>7069467097</v>
      </c>
      <c r="G6" s="4">
        <v>37741</v>
      </c>
      <c r="H6" s="2">
        <f t="shared" ref="H6:H17" ca="1" si="0">DATEDIF(G6, TODAY(), "Y")</f>
        <v>21</v>
      </c>
      <c r="I6" s="3">
        <v>7069467097</v>
      </c>
      <c r="J6" s="4">
        <v>45358</v>
      </c>
      <c r="K6" s="2">
        <v>914</v>
      </c>
      <c r="L6" s="5" t="s">
        <v>18</v>
      </c>
      <c r="M6" s="6">
        <v>110000</v>
      </c>
      <c r="N6" s="6">
        <v>2001</v>
      </c>
      <c r="O6" s="6">
        <v>90</v>
      </c>
      <c r="P6" s="6">
        <v>2091</v>
      </c>
      <c r="Q6" s="3" t="s">
        <v>19</v>
      </c>
      <c r="R6" s="20" t="str">
        <f t="shared" ref="R6:R17" ca="1" si="1">UPPER(TEXT(DATE(YEAR(TODAY()), IF(Q6="MLY", IF(MONTH(TODAY()) &gt;= MONTH(J6), MONTH(TODAY()), MONTH(TODAY())), IF(Q6="QLY", IF(MOD(MONTH(TODAY()) - MONTH(J6), 3) = 0, MONTH(TODAY()), MONTH(J6) + 3 * CEILING((MONTH(TODAY()) - MONTH(J6)) / 3, 1)), IF(Q6="HLY", IF(MOD(MONTH(TODAY()) - MONTH(J6), 6) = 0, MONTH(TODAY()), MONTH(J6) + 6 * CEILING((MONTH(TODAY()) - MONTH(J6)) / 6, 1)), IF(Q6="YLY", IF(MONTH(TODAY()) = MONTH(J6), MONTH(TODAY()), MONTH(J6) + 12 * (YEAR(TODAY()) - YEAR(J6) + (MONTH(TODAY()) &gt; MONTH(J6)))), 0)))), 1), "MMMM-YY"))</f>
        <v>SEPTEMBER-24</v>
      </c>
      <c r="S6" s="5" t="s">
        <v>20</v>
      </c>
    </row>
    <row r="7" spans="1:19" ht="18">
      <c r="A7" s="2">
        <v>5</v>
      </c>
      <c r="B7" s="3" t="s">
        <v>49</v>
      </c>
      <c r="C7" s="3" t="s">
        <v>54</v>
      </c>
      <c r="D7" s="2">
        <v>1234554321</v>
      </c>
      <c r="E7" s="3" t="s">
        <v>56</v>
      </c>
      <c r="F7" s="2">
        <v>1234554321</v>
      </c>
      <c r="G7" s="4" t="s">
        <v>61</v>
      </c>
      <c r="H7" s="2">
        <v>0</v>
      </c>
      <c r="I7" s="2">
        <v>1234554321</v>
      </c>
      <c r="J7" s="4" t="s">
        <v>61</v>
      </c>
      <c r="K7" s="2">
        <v>0</v>
      </c>
      <c r="L7" s="5" t="s">
        <v>62</v>
      </c>
      <c r="M7" s="6">
        <v>0</v>
      </c>
      <c r="N7" s="6">
        <v>0</v>
      </c>
      <c r="O7" s="6">
        <v>0</v>
      </c>
      <c r="P7" s="6">
        <v>0</v>
      </c>
      <c r="Q7" s="3" t="s">
        <v>63</v>
      </c>
      <c r="R7" s="3" t="s">
        <v>63</v>
      </c>
      <c r="S7" s="5" t="s">
        <v>62</v>
      </c>
    </row>
    <row r="8" spans="1:19" ht="18">
      <c r="A8" s="2">
        <v>6</v>
      </c>
      <c r="B8" s="2" t="s">
        <v>25</v>
      </c>
      <c r="C8" s="3" t="s">
        <v>32</v>
      </c>
      <c r="D8" s="3">
        <v>9016489263</v>
      </c>
      <c r="E8" s="2" t="s">
        <v>39</v>
      </c>
      <c r="F8" s="3">
        <v>9016489263</v>
      </c>
      <c r="G8" s="4">
        <v>37898</v>
      </c>
      <c r="H8" s="2">
        <f t="shared" ca="1" si="0"/>
        <v>20</v>
      </c>
      <c r="I8" s="3">
        <v>9016489263</v>
      </c>
      <c r="J8" s="4">
        <v>45366</v>
      </c>
      <c r="K8" s="2">
        <v>920</v>
      </c>
      <c r="L8" s="5" t="s">
        <v>21</v>
      </c>
      <c r="M8" s="6">
        <v>100000</v>
      </c>
      <c r="N8" s="6">
        <v>2076</v>
      </c>
      <c r="O8" s="6">
        <v>93</v>
      </c>
      <c r="P8" s="6">
        <v>2169</v>
      </c>
      <c r="Q8" s="3" t="s">
        <v>19</v>
      </c>
      <c r="R8" s="20" t="str">
        <f t="shared" ca="1" si="1"/>
        <v>SEPTEMBER-24</v>
      </c>
      <c r="S8" s="5" t="s">
        <v>20</v>
      </c>
    </row>
    <row r="9" spans="1:19" ht="18">
      <c r="A9" s="2">
        <v>7</v>
      </c>
      <c r="B9" s="2" t="s">
        <v>26</v>
      </c>
      <c r="C9" s="2" t="s">
        <v>33</v>
      </c>
      <c r="D9" s="2">
        <v>9726337020</v>
      </c>
      <c r="E9" s="2" t="s">
        <v>40</v>
      </c>
      <c r="F9" s="2">
        <v>9726337020</v>
      </c>
      <c r="G9" s="4">
        <v>38031</v>
      </c>
      <c r="H9" s="2">
        <f t="shared" ca="1" si="0"/>
        <v>20</v>
      </c>
      <c r="I9" s="2">
        <v>9726337020</v>
      </c>
      <c r="J9" s="4">
        <v>45370</v>
      </c>
      <c r="K9" s="2">
        <v>936</v>
      </c>
      <c r="L9" s="5" t="s">
        <v>22</v>
      </c>
      <c r="M9" s="6">
        <v>200000</v>
      </c>
      <c r="N9" s="6">
        <v>4562</v>
      </c>
      <c r="O9" s="6">
        <v>205</v>
      </c>
      <c r="P9" s="6">
        <v>4767</v>
      </c>
      <c r="Q9" s="3" t="s">
        <v>19</v>
      </c>
      <c r="R9" s="20" t="str">
        <f t="shared" ca="1" si="1"/>
        <v>SEPTEMBER-24</v>
      </c>
      <c r="S9" s="5" t="s">
        <v>20</v>
      </c>
    </row>
    <row r="10" spans="1:19" ht="18">
      <c r="A10" s="2">
        <v>8</v>
      </c>
      <c r="B10" s="2" t="s">
        <v>50</v>
      </c>
      <c r="C10" s="3" t="s">
        <v>54</v>
      </c>
      <c r="D10" s="2">
        <v>1234554321</v>
      </c>
      <c r="E10" s="2" t="s">
        <v>57</v>
      </c>
      <c r="F10" s="2">
        <v>1234554321</v>
      </c>
      <c r="G10" s="4" t="s">
        <v>61</v>
      </c>
      <c r="H10" s="2">
        <v>0</v>
      </c>
      <c r="I10" s="2">
        <v>1234554321</v>
      </c>
      <c r="J10" s="4" t="s">
        <v>61</v>
      </c>
      <c r="K10" s="2">
        <v>0</v>
      </c>
      <c r="L10" s="5" t="s">
        <v>62</v>
      </c>
      <c r="M10" s="6">
        <v>0</v>
      </c>
      <c r="N10" s="6">
        <v>0</v>
      </c>
      <c r="O10" s="6">
        <v>0</v>
      </c>
      <c r="P10" s="6">
        <v>0</v>
      </c>
      <c r="Q10" s="3" t="s">
        <v>63</v>
      </c>
      <c r="R10" s="3" t="s">
        <v>63</v>
      </c>
      <c r="S10" s="5" t="s">
        <v>62</v>
      </c>
    </row>
    <row r="11" spans="1:19" ht="18">
      <c r="A11" s="2">
        <v>9</v>
      </c>
      <c r="B11" s="2" t="s">
        <v>51</v>
      </c>
      <c r="C11" s="3" t="s">
        <v>54</v>
      </c>
      <c r="D11" s="2">
        <v>1234554321</v>
      </c>
      <c r="E11" s="2" t="s">
        <v>58</v>
      </c>
      <c r="F11" s="2">
        <v>1234554321</v>
      </c>
      <c r="G11" s="4" t="s">
        <v>61</v>
      </c>
      <c r="H11" s="2">
        <v>0</v>
      </c>
      <c r="I11" s="2">
        <v>1234554321</v>
      </c>
      <c r="J11" s="4" t="s">
        <v>61</v>
      </c>
      <c r="K11" s="2">
        <v>0</v>
      </c>
      <c r="L11" s="5" t="s">
        <v>62</v>
      </c>
      <c r="M11" s="6">
        <v>0</v>
      </c>
      <c r="N11" s="6">
        <v>0</v>
      </c>
      <c r="O11" s="6">
        <v>0</v>
      </c>
      <c r="P11" s="6">
        <v>0</v>
      </c>
      <c r="Q11" s="3" t="s">
        <v>63</v>
      </c>
      <c r="R11" s="3" t="s">
        <v>63</v>
      </c>
      <c r="S11" s="5" t="s">
        <v>62</v>
      </c>
    </row>
    <row r="12" spans="1:19" ht="18">
      <c r="A12" s="2">
        <v>10</v>
      </c>
      <c r="B12" s="2" t="s">
        <v>27</v>
      </c>
      <c r="C12" s="2" t="s">
        <v>34</v>
      </c>
      <c r="D12" s="2">
        <v>8780328197</v>
      </c>
      <c r="E12" s="2" t="s">
        <v>41</v>
      </c>
      <c r="F12" s="2">
        <v>8780328197</v>
      </c>
      <c r="G12" s="4">
        <v>38273</v>
      </c>
      <c r="H12" s="2">
        <f t="shared" ca="1" si="0"/>
        <v>19</v>
      </c>
      <c r="I12" s="2">
        <v>8780328197</v>
      </c>
      <c r="J12" s="4">
        <v>45370</v>
      </c>
      <c r="K12" s="2">
        <v>920</v>
      </c>
      <c r="L12" s="5" t="s">
        <v>21</v>
      </c>
      <c r="M12" s="6">
        <v>250000</v>
      </c>
      <c r="N12" s="6">
        <v>4825</v>
      </c>
      <c r="O12" s="6">
        <v>217</v>
      </c>
      <c r="P12" s="6">
        <v>5042</v>
      </c>
      <c r="Q12" s="3" t="s">
        <v>19</v>
      </c>
      <c r="R12" s="20" t="str">
        <f t="shared" ca="1" si="1"/>
        <v>SEPTEMBER-24</v>
      </c>
      <c r="S12" s="5" t="s">
        <v>20</v>
      </c>
    </row>
    <row r="13" spans="1:19" ht="18">
      <c r="A13" s="2">
        <v>11</v>
      </c>
      <c r="B13" s="2" t="s">
        <v>28</v>
      </c>
      <c r="C13" s="2" t="s">
        <v>35</v>
      </c>
      <c r="D13" s="2">
        <v>9904166799</v>
      </c>
      <c r="E13" s="2" t="s">
        <v>42</v>
      </c>
      <c r="F13" s="2">
        <v>9904166799</v>
      </c>
      <c r="G13" s="4">
        <v>38403</v>
      </c>
      <c r="H13" s="2">
        <f t="shared" ca="1" si="0"/>
        <v>19</v>
      </c>
      <c r="I13" s="2">
        <v>9904166799</v>
      </c>
      <c r="J13" s="4">
        <v>45378</v>
      </c>
      <c r="K13" s="2">
        <v>920</v>
      </c>
      <c r="L13" s="5" t="s">
        <v>21</v>
      </c>
      <c r="M13" s="6">
        <v>100000</v>
      </c>
      <c r="N13" s="6">
        <v>2119</v>
      </c>
      <c r="O13" s="6">
        <v>95</v>
      </c>
      <c r="P13" s="6">
        <v>2214</v>
      </c>
      <c r="Q13" s="3" t="s">
        <v>19</v>
      </c>
      <c r="R13" s="20" t="str">
        <f t="shared" ca="1" si="1"/>
        <v>SEPTEMBER-24</v>
      </c>
      <c r="S13" s="5" t="s">
        <v>20</v>
      </c>
    </row>
    <row r="14" spans="1:19" ht="18">
      <c r="A14" s="2">
        <v>12</v>
      </c>
      <c r="B14" s="2" t="s">
        <v>52</v>
      </c>
      <c r="C14" s="3" t="s">
        <v>54</v>
      </c>
      <c r="D14" s="2">
        <v>1234554321</v>
      </c>
      <c r="E14" s="2" t="s">
        <v>59</v>
      </c>
      <c r="F14" s="2">
        <v>1234554321</v>
      </c>
      <c r="G14" s="4" t="s">
        <v>61</v>
      </c>
      <c r="H14" s="2">
        <v>0</v>
      </c>
      <c r="I14" s="2">
        <v>1234554321</v>
      </c>
      <c r="J14" s="4" t="s">
        <v>61</v>
      </c>
      <c r="K14" s="2">
        <v>0</v>
      </c>
      <c r="L14" s="5" t="s">
        <v>62</v>
      </c>
      <c r="M14" s="6">
        <v>0</v>
      </c>
      <c r="N14" s="6">
        <v>0</v>
      </c>
      <c r="O14" s="6">
        <v>0</v>
      </c>
      <c r="P14" s="6">
        <v>0</v>
      </c>
      <c r="Q14" s="3" t="s">
        <v>63</v>
      </c>
      <c r="R14" s="3" t="s">
        <v>63</v>
      </c>
      <c r="S14" s="5" t="s">
        <v>62</v>
      </c>
    </row>
    <row r="15" spans="1:19" ht="18">
      <c r="A15" s="2">
        <v>13</v>
      </c>
      <c r="B15" s="2" t="s">
        <v>53</v>
      </c>
      <c r="C15" s="3" t="s">
        <v>54</v>
      </c>
      <c r="D15" s="2">
        <v>1234554321</v>
      </c>
      <c r="E15" s="2" t="s">
        <v>60</v>
      </c>
      <c r="F15" s="2">
        <v>1234554321</v>
      </c>
      <c r="G15" s="4" t="s">
        <v>61</v>
      </c>
      <c r="H15" s="2">
        <v>0</v>
      </c>
      <c r="I15" s="2">
        <v>1234554321</v>
      </c>
      <c r="J15" s="4" t="s">
        <v>61</v>
      </c>
      <c r="K15" s="2">
        <v>0</v>
      </c>
      <c r="L15" s="5" t="s">
        <v>62</v>
      </c>
      <c r="M15" s="6">
        <v>0</v>
      </c>
      <c r="N15" s="6">
        <v>0</v>
      </c>
      <c r="O15" s="6">
        <v>0</v>
      </c>
      <c r="P15" s="6">
        <v>0</v>
      </c>
      <c r="Q15" s="3" t="s">
        <v>63</v>
      </c>
      <c r="R15" s="3" t="s">
        <v>63</v>
      </c>
      <c r="S15" s="5" t="s">
        <v>62</v>
      </c>
    </row>
    <row r="16" spans="1:19" ht="18">
      <c r="A16" s="2">
        <v>14</v>
      </c>
      <c r="B16" s="2" t="s">
        <v>29</v>
      </c>
      <c r="C16" s="2" t="s">
        <v>36</v>
      </c>
      <c r="D16" s="2">
        <v>8780652250</v>
      </c>
      <c r="E16" s="2" t="s">
        <v>43</v>
      </c>
      <c r="F16" s="2">
        <v>8780652250</v>
      </c>
      <c r="G16" s="4">
        <v>38214</v>
      </c>
      <c r="H16" s="2">
        <f t="shared" ca="1" si="0"/>
        <v>20</v>
      </c>
      <c r="I16" s="2">
        <v>8780652250</v>
      </c>
      <c r="J16" s="4">
        <v>45379</v>
      </c>
      <c r="K16" s="2">
        <v>920</v>
      </c>
      <c r="L16" s="5" t="s">
        <v>21</v>
      </c>
      <c r="M16" s="6">
        <v>150000</v>
      </c>
      <c r="N16" s="6">
        <v>3294</v>
      </c>
      <c r="O16" s="6">
        <v>148</v>
      </c>
      <c r="P16" s="6">
        <v>3442</v>
      </c>
      <c r="Q16" s="3" t="s">
        <v>19</v>
      </c>
      <c r="R16" s="17" t="str">
        <f t="shared" ca="1" si="1"/>
        <v>SEPTEMBER-24</v>
      </c>
      <c r="S16" s="18" t="s">
        <v>20</v>
      </c>
    </row>
    <row r="17" spans="1:19" ht="18">
      <c r="A17" s="2">
        <v>15</v>
      </c>
      <c r="B17" s="2" t="s">
        <v>26</v>
      </c>
      <c r="C17" s="2" t="s">
        <v>33</v>
      </c>
      <c r="D17" s="2">
        <v>9313318007</v>
      </c>
      <c r="E17" s="2" t="s">
        <v>40</v>
      </c>
      <c r="F17" s="2">
        <v>9313318007</v>
      </c>
      <c r="G17" s="4">
        <v>38031</v>
      </c>
      <c r="H17" s="2">
        <f t="shared" ca="1" si="0"/>
        <v>20</v>
      </c>
      <c r="I17" s="2">
        <v>9313318007</v>
      </c>
      <c r="J17" s="4">
        <v>45379</v>
      </c>
      <c r="K17" s="2">
        <v>920</v>
      </c>
      <c r="L17" s="5" t="s">
        <v>21</v>
      </c>
      <c r="M17" s="6">
        <v>125000</v>
      </c>
      <c r="N17" s="6">
        <v>2542</v>
      </c>
      <c r="O17" s="6">
        <v>114</v>
      </c>
      <c r="P17" s="6">
        <v>2656</v>
      </c>
      <c r="Q17" s="3" t="s">
        <v>19</v>
      </c>
      <c r="R17" s="17" t="str">
        <f t="shared" ca="1" si="1"/>
        <v>SEPTEMBER-24</v>
      </c>
      <c r="S17" s="1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NIKET</dc:creator>
  <cp:lastModifiedBy>BRIGHT</cp:lastModifiedBy>
  <dcterms:created xsi:type="dcterms:W3CDTF">2015-06-05T18:17:20Z</dcterms:created>
  <dcterms:modified xsi:type="dcterms:W3CDTF">2024-09-05T01:13:22Z</dcterms:modified>
</cp:coreProperties>
</file>