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galabmna134/Desktop/COVID:MHV1 Pooled Testing/MHV1 1% /"/>
    </mc:Choice>
  </mc:AlternateContent>
  <xr:revisionPtr revIDLastSave="0" documentId="13_ncr:1_{352E51F6-0E6A-1644-B5C4-06587C280629}" xr6:coauthVersionLast="46" xr6:coauthVersionMax="46" xr10:uidLastSave="{00000000-0000-0000-0000-000000000000}"/>
  <bookViews>
    <workbookView xWindow="3500" yWindow="800" windowWidth="42700" windowHeight="226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1" l="1"/>
  <c r="AM8" i="1"/>
  <c r="AM7" i="1"/>
  <c r="AM6" i="1"/>
  <c r="AM5" i="1"/>
  <c r="AM4" i="1"/>
  <c r="AM3" i="1"/>
  <c r="AH3" i="1"/>
  <c r="AH4" i="1" s="1"/>
  <c r="AH5" i="1" s="1"/>
  <c r="AH6" i="1" s="1"/>
  <c r="AH7" i="1" s="1"/>
  <c r="AH8" i="1" s="1"/>
  <c r="AH9" i="1" s="1"/>
  <c r="AM2" i="1"/>
  <c r="AN3" i="1" l="1"/>
  <c r="AN7" i="1"/>
  <c r="AN4" i="1"/>
  <c r="AN8" i="1"/>
  <c r="AN5" i="1"/>
  <c r="AN9" i="1"/>
  <c r="AN6" i="1"/>
  <c r="AN11" i="1" l="1"/>
</calcChain>
</file>

<file path=xl/sharedStrings.xml><?xml version="1.0" encoding="utf-8"?>
<sst xmlns="http://schemas.openxmlformats.org/spreadsheetml/2006/main" count="604" uniqueCount="72">
  <si>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</si>
  <si>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</si>
  <si>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</si>
  <si>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</si>
  <si>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</si>
  <si>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</si>
  <si>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</si>
  <si>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</si>
  <si>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</si>
  <si>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</si>
  <si>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</si>
  <si>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</si>
  <si>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</si>
  <si>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</si>
  <si>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</si>
  <si>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</si>
  <si>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</si>
  <si>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</si>
  <si>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</si>
  <si>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</si>
  <si>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</si>
  <si>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</si>
  <si>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</si>
  <si>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</si>
  <si>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</si>
  <si>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</si>
  <si>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</si>
  <si>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</si>
  <si>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</si>
  <si>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</si>
  <si>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</si>
  <si>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</si>
  <si>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</si>
  <si>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</si>
  <si>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</si>
  <si>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</si>
  <si>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</si>
  <si>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</si>
  <si>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</si>
  <si>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</si>
  <si>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</si>
  <si>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</si>
  <si>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</si>
  <si>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</si>
  <si>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</si>
  <si>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</si>
  <si>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</si>
  <si>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</si>
  <si>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</si>
  <si>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</si>
  <si>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</si>
  <si>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</si>
  <si>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</si>
  <si>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</si>
  <si>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</si>
  <si>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</si>
  <si>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</si>
  <si>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</si>
  <si>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</si>
  <si>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</si>
  <si>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</si>
  <si>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</si>
  <si>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</si>
  <si>
    <t>P</t>
  </si>
  <si>
    <t>,</t>
  </si>
  <si>
    <t>2,3,6,</t>
  </si>
  <si>
    <t>1,2,3,5,6,9,11,</t>
  </si>
  <si>
    <t>2,3,</t>
  </si>
  <si>
    <t>1,2,3,5,6,9,</t>
  </si>
  <si>
    <t>31,</t>
  </si>
  <si>
    <t>Negative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</si>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</sst>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/>
    <xf numFmtId="11" fontId="0" fillId="0" borderId="0" xfId="0" applyNumberFormat="1"/>
    <xf numFmtId="11" fontId="4" fillId="0" borderId="1" xfId="0" applyNumberFormat="1" applyFont="1" applyBorder="1"/>
    <xf numFmtId="0" fontId="4" fillId="0" borderId="2" xfId="0" applyFont="1" applyBorder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8</xdr:col>
      <xdr:colOff>320675</xdr:colOff>
      <xdr:row>63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7</xdr:col>
      <xdr:colOff>73025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8</xdr:col>
      <xdr:colOff>225425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46</xdr:row>
      <xdr:rowOff>196850</xdr:rowOff>
    </xdr:from>
    <xdr:to>
      <xdr:col>7</xdr:col>
      <xdr:colOff>1289050</xdr:colOff>
      <xdr:row>51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9632950"/>
          <a:ext cx="5549900" cy="892175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8</xdr:col>
      <xdr:colOff>206375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8</xdr:col>
      <xdr:colOff>196850</xdr:colOff>
      <xdr:row>80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34</xdr:col>
      <xdr:colOff>533400</xdr:colOff>
      <xdr:row>11</xdr:row>
      <xdr:rowOff>25400</xdr:rowOff>
    </xdr:from>
    <xdr:to>
      <xdr:col>41</xdr:col>
      <xdr:colOff>619125</xdr:colOff>
      <xdr:row>19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62300" y="23749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571500</xdr:colOff>
      <xdr:row>43</xdr:row>
      <xdr:rowOff>127000</xdr:rowOff>
    </xdr:from>
    <xdr:to>
      <xdr:col>41</xdr:col>
      <xdr:colOff>657225</xdr:colOff>
      <xdr:row>51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0" y="9029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508000</xdr:colOff>
      <xdr:row>77</xdr:row>
      <xdr:rowOff>0</xdr:rowOff>
    </xdr:from>
    <xdr:to>
      <xdr:col>41</xdr:col>
      <xdr:colOff>593725</xdr:colOff>
      <xdr:row>84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36900" y="15887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110</xdr:row>
      <xdr:rowOff>0</xdr:rowOff>
    </xdr:from>
    <xdr:to>
      <xdr:col>40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143</xdr:row>
      <xdr:rowOff>0</xdr:rowOff>
    </xdr:from>
    <xdr:to>
      <xdr:col>40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</xdr:colOff>
      <xdr:row>176</xdr:row>
      <xdr:rowOff>0</xdr:rowOff>
    </xdr:from>
    <xdr:to>
      <xdr:col>41</xdr:col>
      <xdr:colOff>136525</xdr:colOff>
      <xdr:row>183</xdr:row>
      <xdr:rowOff>177800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79700" y="361061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208</xdr:row>
      <xdr:rowOff>0</xdr:rowOff>
    </xdr:from>
    <xdr:to>
      <xdr:col>40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workbookViewId="0">
      <selection activeCell="I17" sqref="I17"/>
    </sheetView>
  </sheetViews>
  <sheetFormatPr baseColWidth="10" defaultColWidth="11" defaultRowHeight="16" x14ac:dyDescent="0.2"/>
  <cols>
    <col min="1" max="1" width="10.5" style="2" customWidth="1"/>
    <col min="2" max="2" width="12.1640625" style="2" bestFit="1" customWidth="1"/>
    <col min="3" max="3" width="8.33203125" style="2" customWidth="1"/>
    <col min="4" max="4" width="6.6640625" style="2" customWidth="1"/>
    <col min="5" max="5" width="7.83203125" style="2" customWidth="1"/>
    <col min="6" max="6" width="6.33203125" style="2" bestFit="1" customWidth="1"/>
    <col min="7" max="8" width="26.83203125" style="2" bestFit="1" customWidth="1"/>
    <col min="9" max="9" width="23.5" style="2" bestFit="1" customWidth="1"/>
    <col min="10" max="10" width="21.5" style="2" bestFit="1" customWidth="1"/>
    <col min="11" max="11" width="7.5" style="2" customWidth="1"/>
    <col min="12" max="12" width="8.33203125" style="2" bestFit="1" customWidth="1"/>
    <col min="13" max="13" width="12.1640625" style="2" bestFit="1" customWidth="1"/>
    <col min="14" max="14" width="8.33203125" style="2" bestFit="1" customWidth="1"/>
    <col min="15" max="15" width="6.83203125" style="2" customWidth="1"/>
    <col min="16" max="16" width="16.33203125" style="2" bestFit="1" customWidth="1"/>
    <col min="17" max="17" width="12.6640625" style="2" bestFit="1" customWidth="1"/>
    <col min="18" max="18" width="11" style="2" customWidth="1"/>
    <col min="19" max="19" width="9.83203125" style="2" customWidth="1"/>
    <col min="20" max="20" width="23.5" style="2" bestFit="1" customWidth="1"/>
    <col min="21" max="21" width="21.5" style="2" bestFit="1" customWidth="1"/>
    <col min="22" max="22" width="16.83203125" style="2" customWidth="1"/>
    <col min="23" max="23" width="7.5" style="2" bestFit="1" customWidth="1"/>
    <col min="24" max="24" width="12.1640625" style="2" bestFit="1" customWidth="1"/>
    <col min="25" max="25" width="8.33203125" style="2" bestFit="1" customWidth="1"/>
    <col min="26" max="26" width="8.1640625" style="2" customWidth="1"/>
    <col min="27" max="27" width="16.33203125" style="2" bestFit="1" customWidth="1"/>
    <col min="28" max="28" width="8.5" style="2" customWidth="1"/>
    <col min="29" max="30" width="26.83203125" style="2" bestFit="1" customWidth="1"/>
    <col min="31" max="31" width="23.5" style="2" bestFit="1" customWidth="1"/>
    <col min="32" max="32" width="69" style="2" bestFit="1" customWidth="1"/>
    <col min="34" max="16384" width="11" style="2"/>
  </cols>
  <sheetData>
    <row r="1" spans="1:44" x14ac:dyDescent="0.2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H1" s="1" t="s">
        <v>3</v>
      </c>
      <c r="AI1" s="1" t="s">
        <v>4</v>
      </c>
      <c r="AJ1" s="1" t="s">
        <v>5</v>
      </c>
      <c r="AM1" s="1" t="s">
        <v>32</v>
      </c>
      <c r="AN1" s="1" t="s">
        <v>33</v>
      </c>
    </row>
    <row r="2" spans="1:44" x14ac:dyDescent="0.2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H2" s="2">
        <v>2200</v>
      </c>
      <c r="AI2" s="2" t="s">
        <v>9</v>
      </c>
      <c r="AJ2" s="3">
        <v>10.560573577880859</v>
      </c>
      <c r="AK2" s="3">
        <v>11.100494384765625</v>
      </c>
      <c r="AM2" s="3">
        <f>AVERAGE(AJ2:AK2)</f>
        <v>10.830533981323242</v>
      </c>
      <c r="AN2" s="3"/>
    </row>
    <row r="3" spans="1:44" ht="17" x14ac:dyDescent="0.2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H3" s="2">
        <f t="shared" ref="AH3:AH9" si="0">AH2/10</f>
        <v>220</v>
      </c>
      <c r="AI3" s="2" t="s">
        <v>11</v>
      </c>
      <c r="AJ3" s="3">
        <v>14.287646293640137</v>
      </c>
      <c r="AK3" s="3">
        <v>14.372989654541016</v>
      </c>
      <c r="AM3" s="3">
        <f t="shared" ref="AM3:AM9" si="1">AVERAGE(AJ3:AK3)</f>
        <v>14.330317974090576</v>
      </c>
      <c r="AN3" s="3">
        <f>AM3-AM2</f>
        <v>3.499783992767334</v>
      </c>
    </row>
    <row r="4" spans="1:44" ht="18" thickBot="1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H4" s="2">
        <f t="shared" si="0"/>
        <v>22</v>
      </c>
      <c r="AI4" s="2" t="s">
        <v>13</v>
      </c>
      <c r="AJ4" s="3">
        <v>18.013154983520508</v>
      </c>
      <c r="AK4" s="3">
        <v>17.801101684570312</v>
      </c>
      <c r="AM4" s="3">
        <f t="shared" si="1"/>
        <v>17.90712833404541</v>
      </c>
      <c r="AN4" s="3">
        <f t="shared" ref="AN4:AN9" si="2">AM4-AM3</f>
        <v>3.576810359954834</v>
      </c>
    </row>
    <row r="5" spans="1:44" ht="18" thickBot="1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63</v>
      </c>
      <c r="G5" s="2">
        <v>0.192678163750023</v>
      </c>
      <c r="H5" s="2">
        <v>0.62599498294337663</v>
      </c>
      <c r="I5" s="2">
        <v>1.3933113516806486</v>
      </c>
      <c r="J5" s="2">
        <v>1.3850814408213963</v>
      </c>
      <c r="K5" s="10">
        <v>1.5740000000000001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63</v>
      </c>
      <c r="R5" s="2">
        <v>1.4260850055867851E-3</v>
      </c>
      <c r="S5" s="2">
        <v>2.8645240823673172E-3</v>
      </c>
      <c r="T5" s="2">
        <v>8.4953225303106891E-3</v>
      </c>
      <c r="U5" s="2">
        <v>7.6938569718188205E-3</v>
      </c>
      <c r="V5" s="10">
        <v>8.8599999999999998E-3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H5" s="2">
        <f t="shared" si="0"/>
        <v>2.2000000000000002</v>
      </c>
      <c r="AI5" s="2" t="s">
        <v>15</v>
      </c>
      <c r="AJ5" s="3">
        <v>21.546590805053711</v>
      </c>
      <c r="AK5" s="3">
        <v>21.139509201049805</v>
      </c>
      <c r="AM5" s="3">
        <f t="shared" si="1"/>
        <v>21.343050003051758</v>
      </c>
      <c r="AN5" s="3">
        <f t="shared" si="2"/>
        <v>3.4359216690063477</v>
      </c>
    </row>
    <row r="6" spans="1:44" ht="17" x14ac:dyDescent="0.2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H6" s="2">
        <f t="shared" si="0"/>
        <v>0.22000000000000003</v>
      </c>
      <c r="AI6" s="2" t="s">
        <v>17</v>
      </c>
      <c r="AJ6" s="3">
        <v>24.746114730834961</v>
      </c>
      <c r="AK6" s="3">
        <v>24.551141738891602</v>
      </c>
      <c r="AM6" s="3">
        <f t="shared" si="1"/>
        <v>24.648628234863281</v>
      </c>
      <c r="AN6" s="3">
        <f t="shared" si="2"/>
        <v>3.3055782318115234</v>
      </c>
    </row>
    <row r="7" spans="1:44" ht="17" x14ac:dyDescent="0.2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H7" s="2">
        <f t="shared" si="0"/>
        <v>2.2000000000000002E-2</v>
      </c>
      <c r="AI7" s="2" t="s">
        <v>19</v>
      </c>
      <c r="AJ7" s="3">
        <v>28.152793884277344</v>
      </c>
      <c r="AK7" s="3">
        <v>27.956268310546875</v>
      </c>
      <c r="AM7" s="3">
        <f t="shared" si="1"/>
        <v>28.054531097412109</v>
      </c>
      <c r="AN7" s="3">
        <f t="shared" si="2"/>
        <v>3.4059028625488281</v>
      </c>
    </row>
    <row r="8" spans="1:44" ht="17" x14ac:dyDescent="0.2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H8" s="2">
        <f t="shared" si="0"/>
        <v>2.2000000000000001E-3</v>
      </c>
      <c r="AI8" s="2" t="s">
        <v>21</v>
      </c>
      <c r="AJ8" s="3">
        <v>31.581560134887695</v>
      </c>
      <c r="AK8" s="3">
        <v>31.336460113525391</v>
      </c>
      <c r="AM8" s="3">
        <f t="shared" si="1"/>
        <v>31.459010124206543</v>
      </c>
      <c r="AN8" s="3">
        <f t="shared" si="2"/>
        <v>3.4044790267944336</v>
      </c>
    </row>
    <row r="9" spans="1:44" ht="17" x14ac:dyDescent="0.2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H9" s="2">
        <f t="shared" si="0"/>
        <v>2.2000000000000001E-4</v>
      </c>
      <c r="AI9" s="2" t="s">
        <v>22</v>
      </c>
      <c r="AJ9" s="3">
        <v>35.010597229003906</v>
      </c>
      <c r="AK9" s="3">
        <v>35.444339752197266</v>
      </c>
      <c r="AM9" s="3">
        <f t="shared" si="1"/>
        <v>35.227468490600586</v>
      </c>
      <c r="AN9" s="3">
        <f t="shared" si="2"/>
        <v>3.768458366394043</v>
      </c>
    </row>
    <row r="10" spans="1:44" x14ac:dyDescent="0.2">
      <c r="A10" s="5" t="s">
        <v>31</v>
      </c>
      <c r="E10" s="2" t="s">
        <v>46</v>
      </c>
      <c r="F10" s="2" t="s">
        <v>64</v>
      </c>
      <c r="G10" s="2" t="s">
        <v>64</v>
      </c>
      <c r="I10" s="2" t="s">
        <v>64</v>
      </c>
      <c r="J10" s="2" t="s">
        <v>64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N10" s="1" t="s">
        <v>34</v>
      </c>
    </row>
    <row r="11" spans="1:44" x14ac:dyDescent="0.2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N11" s="3">
        <f>AVERAGE(AN3:AN8)</f>
        <v>3.4380793571472168</v>
      </c>
    </row>
    <row r="12" spans="1:44" x14ac:dyDescent="0.2">
      <c r="A12" s="7" t="s">
        <v>43</v>
      </c>
      <c r="B12" s="7" t="s">
        <v>44</v>
      </c>
      <c r="L12" s="8">
        <v>16.627944946289062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">
      <c r="A16" s="8">
        <v>16.627944946289062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L16" s="3"/>
      <c r="AM16" s="3"/>
      <c r="AN16" s="3"/>
      <c r="AO16" s="3"/>
      <c r="AP16" s="3"/>
      <c r="AQ16" s="3"/>
      <c r="AR16" s="3"/>
    </row>
    <row r="17" spans="1:44" x14ac:dyDescent="0.2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L17" s="3"/>
      <c r="AM17" s="3"/>
      <c r="AN17" s="3"/>
      <c r="AO17" s="3"/>
      <c r="AP17" s="3"/>
      <c r="AQ17" s="3"/>
      <c r="AR17" s="3"/>
    </row>
    <row r="18" spans="1:44" x14ac:dyDescent="0.2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64</v>
      </c>
      <c r="R18" s="2" t="s">
        <v>64</v>
      </c>
      <c r="T18" s="2" t="s">
        <v>64</v>
      </c>
      <c r="U18" s="2" t="s">
        <v>64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16.627944946289062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ht="17" thickBot="1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ht="17" thickBot="1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2.1626336743837235E-10</v>
      </c>
      <c r="S25" s="2">
        <v>92.908980051498119</v>
      </c>
      <c r="T25" s="2">
        <v>81.916838434344086</v>
      </c>
      <c r="U25" s="2">
        <v>230.18361871024536</v>
      </c>
      <c r="V25" s="10">
        <v>222.82499999999999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H25" s="3"/>
      <c r="AI25" s="3"/>
      <c r="AK25" s="3"/>
    </row>
    <row r="26" spans="1:44" x14ac:dyDescent="0.2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H26" s="3"/>
      <c r="AI26" s="3"/>
      <c r="AK26" s="3"/>
    </row>
    <row r="27" spans="1:44" x14ac:dyDescent="0.2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">
      <c r="A29" s="8">
        <v>33.797645568847656</v>
      </c>
      <c r="B29" s="7">
        <v>5.1427346844876295E-4</v>
      </c>
      <c r="L29" s="8">
        <v>16.627944946289062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ht="17" thickBot="1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8" ht="17" thickBot="1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  <c r="AG33" s="12">
        <v>1.0300000000000001E-6</v>
      </c>
    </row>
    <row r="34" spans="1:38" x14ac:dyDescent="0.2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69</v>
      </c>
      <c r="AE34" s="2" t="s">
        <v>64</v>
      </c>
      <c r="AF34" s="9" t="s">
        <v>56</v>
      </c>
      <c r="AG34" s="2" t="s">
        <v>70</v>
      </c>
      <c r="AH34" s="3"/>
      <c r="AI34" s="3"/>
    </row>
    <row r="35" spans="1:38" x14ac:dyDescent="0.2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65</v>
      </c>
      <c r="R35" s="2" t="s">
        <v>64</v>
      </c>
      <c r="T35" s="2" t="s">
        <v>64</v>
      </c>
      <c r="U35" s="9" t="s">
        <v>67</v>
      </c>
      <c r="V35" s="2" t="s">
        <v>70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H35" s="3"/>
      <c r="AI35" s="3"/>
    </row>
    <row r="36" spans="1:38" x14ac:dyDescent="0.2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8" ht="17" thickBot="1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8" ht="17" thickBot="1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63</v>
      </c>
      <c r="R38" s="2">
        <v>7.0931982357622694</v>
      </c>
      <c r="S38" s="2">
        <v>21.611486875562107</v>
      </c>
      <c r="T38" s="2">
        <v>49.820048640868265</v>
      </c>
      <c r="U38" s="2">
        <v>49.231431089372329</v>
      </c>
      <c r="V38" s="10">
        <v>58.356999999999999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8" x14ac:dyDescent="0.2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H39" s="3"/>
      <c r="AI39" s="3"/>
      <c r="AJ39" s="3"/>
      <c r="AK39" s="3"/>
      <c r="AL39" s="3"/>
    </row>
    <row r="40" spans="1:38" x14ac:dyDescent="0.2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H40" s="3"/>
      <c r="AI40" s="3"/>
      <c r="AJ40" s="3"/>
      <c r="AK40" s="3"/>
      <c r="AL40" s="3"/>
    </row>
    <row r="41" spans="1:38" x14ac:dyDescent="0.2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8" x14ac:dyDescent="0.2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8" x14ac:dyDescent="0.2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8" x14ac:dyDescent="0.2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8" x14ac:dyDescent="0.2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H45" s="3"/>
      <c r="AI45" s="3"/>
      <c r="AJ45" s="3"/>
    </row>
    <row r="46" spans="1:38" x14ac:dyDescent="0.2">
      <c r="L46" s="8">
        <v>16.627944946289062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H46" s="3"/>
      <c r="AJ46" s="3"/>
    </row>
    <row r="47" spans="1:38" x14ac:dyDescent="0.2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8" x14ac:dyDescent="0.2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3" x14ac:dyDescent="0.2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3" x14ac:dyDescent="0.2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3" x14ac:dyDescent="0.2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3" x14ac:dyDescent="0.2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64</v>
      </c>
      <c r="R52" s="2" t="s">
        <v>64</v>
      </c>
      <c r="T52" s="2" t="s">
        <v>64</v>
      </c>
      <c r="U52" s="2" t="s">
        <v>64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3" x14ac:dyDescent="0.2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3" x14ac:dyDescent="0.2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3" ht="17" thickBot="1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3" ht="17" thickBot="1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  <c r="AG56" s="10">
        <v>268.54700000000003</v>
      </c>
    </row>
    <row r="57" spans="1:33" x14ac:dyDescent="0.2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3" ht="17" thickBot="1" x14ac:dyDescent="0.25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3" ht="17" thickBot="1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V59" s="10">
        <v>1.048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3" x14ac:dyDescent="0.2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3" x14ac:dyDescent="0.2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3" x14ac:dyDescent="0.2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3" x14ac:dyDescent="0.2">
      <c r="L63" s="8">
        <v>16.627944946289062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3" x14ac:dyDescent="0.2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3" x14ac:dyDescent="0.2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3" x14ac:dyDescent="0.2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  <c r="AG66" t="s">
        <v>70</v>
      </c>
    </row>
    <row r="67" spans="1:33" x14ac:dyDescent="0.2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64</v>
      </c>
      <c r="AE67" s="2" t="s">
        <v>64</v>
      </c>
      <c r="AF67" s="9" t="s">
        <v>57</v>
      </c>
    </row>
    <row r="68" spans="1:33" x14ac:dyDescent="0.2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3" x14ac:dyDescent="0.2">
      <c r="L69" s="8">
        <v>15.906201362609863</v>
      </c>
      <c r="M69" s="7">
        <v>77.199108480770406</v>
      </c>
      <c r="P69" s="2" t="s">
        <v>46</v>
      </c>
      <c r="Q69" s="2" t="s">
        <v>65</v>
      </c>
      <c r="R69" s="2" t="s">
        <v>64</v>
      </c>
      <c r="T69" s="2" t="s">
        <v>64</v>
      </c>
      <c r="U69" s="9" t="s">
        <v>67</v>
      </c>
      <c r="V69" s="2" t="s">
        <v>71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3" x14ac:dyDescent="0.2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3" x14ac:dyDescent="0.2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3" x14ac:dyDescent="0.2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32.864822387695312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3" x14ac:dyDescent="0.2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3" x14ac:dyDescent="0.2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3" x14ac:dyDescent="0.2">
      <c r="P75" s="2">
        <v>5</v>
      </c>
      <c r="Q75" s="2" t="s">
        <v>48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3" x14ac:dyDescent="0.2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3" x14ac:dyDescent="0.2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3" x14ac:dyDescent="0.2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3" x14ac:dyDescent="0.2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3" ht="17" thickBot="1" x14ac:dyDescent="0.25">
      <c r="L80" s="8">
        <v>16.627944946289062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3" ht="17" thickBot="1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V81" s="10">
        <v>200.28399999999999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3" x14ac:dyDescent="0.2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3" x14ac:dyDescent="0.2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3" x14ac:dyDescent="0.2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3" x14ac:dyDescent="0.2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  <c r="AG85" s="11"/>
    </row>
    <row r="86" spans="12:33" x14ac:dyDescent="0.2">
      <c r="L86" s="8">
        <v>15.906201362609863</v>
      </c>
      <c r="M86" s="7">
        <v>77.199108480770406</v>
      </c>
      <c r="P86" s="2" t="s">
        <v>46</v>
      </c>
      <c r="Q86" s="2" t="s">
        <v>66</v>
      </c>
      <c r="R86" s="2" t="s">
        <v>64</v>
      </c>
      <c r="T86" s="2" t="s">
        <v>64</v>
      </c>
      <c r="U86" s="9" t="s">
        <v>68</v>
      </c>
      <c r="V86" s="2" t="s">
        <v>71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3" x14ac:dyDescent="0.2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3" x14ac:dyDescent="0.2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3" x14ac:dyDescent="0.2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3" x14ac:dyDescent="0.2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3" x14ac:dyDescent="0.2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3" x14ac:dyDescent="0.2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3" x14ac:dyDescent="0.2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3" x14ac:dyDescent="0.2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3" x14ac:dyDescent="0.2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3" x14ac:dyDescent="0.2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4" x14ac:dyDescent="0.2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4" x14ac:dyDescent="0.2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4" ht="17" thickBot="1" x14ac:dyDescent="0.25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4" ht="17" thickBot="1" x14ac:dyDescent="0.25">
      <c r="AA100" s="2" t="s">
        <v>46</v>
      </c>
      <c r="AB100" s="2" t="s">
        <v>51</v>
      </c>
      <c r="AD100" s="2" t="s">
        <v>69</v>
      </c>
      <c r="AE100" s="2" t="s">
        <v>64</v>
      </c>
      <c r="AF100" s="9" t="s">
        <v>58</v>
      </c>
      <c r="AG100" s="13">
        <v>31.945</v>
      </c>
      <c r="AH100" s="14">
        <v>31.564</v>
      </c>
    </row>
    <row r="101" spans="23:34" x14ac:dyDescent="0.2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4" x14ac:dyDescent="0.2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4" x14ac:dyDescent="0.2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4" x14ac:dyDescent="0.2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4" x14ac:dyDescent="0.2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4" x14ac:dyDescent="0.2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4" x14ac:dyDescent="0.2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4" x14ac:dyDescent="0.2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4" x14ac:dyDescent="0.2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4" x14ac:dyDescent="0.2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4" x14ac:dyDescent="0.2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4" x14ac:dyDescent="0.2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3" ht="17" thickBot="1" x14ac:dyDescent="0.25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3" ht="17" thickBot="1" x14ac:dyDescent="0.25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  <c r="AG130" s="10">
        <v>0.13013687998371631</v>
      </c>
    </row>
    <row r="131" spans="23:33" x14ac:dyDescent="0.2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3" x14ac:dyDescent="0.2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3" x14ac:dyDescent="0.2">
      <c r="AA133" s="2" t="s">
        <v>46</v>
      </c>
      <c r="AB133" s="2" t="s">
        <v>52</v>
      </c>
      <c r="AD133" s="2" t="s">
        <v>69</v>
      </c>
      <c r="AE133" s="2" t="s">
        <v>64</v>
      </c>
      <c r="AF133" s="9" t="s">
        <v>59</v>
      </c>
      <c r="AG133" s="2" t="s">
        <v>70</v>
      </c>
    </row>
    <row r="134" spans="23:33" x14ac:dyDescent="0.2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3" x14ac:dyDescent="0.2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3" x14ac:dyDescent="0.2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3" x14ac:dyDescent="0.2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3" x14ac:dyDescent="0.2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3" x14ac:dyDescent="0.2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3" x14ac:dyDescent="0.2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3" x14ac:dyDescent="0.2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3" x14ac:dyDescent="0.2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3" x14ac:dyDescent="0.2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3" x14ac:dyDescent="0.2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6" x14ac:dyDescent="0.2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6" x14ac:dyDescent="0.2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6" x14ac:dyDescent="0.2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6" x14ac:dyDescent="0.2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6" x14ac:dyDescent="0.2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6" x14ac:dyDescent="0.2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6" x14ac:dyDescent="0.2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6" x14ac:dyDescent="0.2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6" x14ac:dyDescent="0.2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6" x14ac:dyDescent="0.2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6" ht="17" thickBot="1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6" ht="17" thickBot="1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  <c r="AG156" s="10">
        <v>0.26911669740175936</v>
      </c>
    </row>
    <row r="157" spans="23:36" x14ac:dyDescent="0.2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  <c r="AJ157" s="1"/>
    </row>
    <row r="158" spans="23:36" x14ac:dyDescent="0.2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6" x14ac:dyDescent="0.2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6" x14ac:dyDescent="0.2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3" x14ac:dyDescent="0.2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3" x14ac:dyDescent="0.2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3" x14ac:dyDescent="0.2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3" x14ac:dyDescent="0.2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3" x14ac:dyDescent="0.2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3" x14ac:dyDescent="0.2">
      <c r="AA166" s="2" t="s">
        <v>46</v>
      </c>
      <c r="AB166" s="2" t="s">
        <v>53</v>
      </c>
      <c r="AD166" s="2" t="s">
        <v>64</v>
      </c>
      <c r="AE166" s="2" t="s">
        <v>64</v>
      </c>
      <c r="AF166" s="9" t="s">
        <v>60</v>
      </c>
      <c r="AG166" s="2" t="s">
        <v>70</v>
      </c>
    </row>
    <row r="167" spans="23:33" x14ac:dyDescent="0.2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3" x14ac:dyDescent="0.2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3" x14ac:dyDescent="0.2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3" x14ac:dyDescent="0.2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3" x14ac:dyDescent="0.2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3" x14ac:dyDescent="0.2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3" x14ac:dyDescent="0.2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3" x14ac:dyDescent="0.2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3" x14ac:dyDescent="0.2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3" x14ac:dyDescent="0.2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3" x14ac:dyDescent="0.2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3" x14ac:dyDescent="0.2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3" x14ac:dyDescent="0.2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3" x14ac:dyDescent="0.2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3" x14ac:dyDescent="0.2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3" ht="17" thickBot="1" x14ac:dyDescent="0.25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3" ht="17" thickBot="1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  <c r="AG183" s="10">
        <v>17.580078982366985</v>
      </c>
    </row>
    <row r="184" spans="23:33" x14ac:dyDescent="0.2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3" x14ac:dyDescent="0.2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3" x14ac:dyDescent="0.2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3" x14ac:dyDescent="0.2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3" x14ac:dyDescent="0.2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3" x14ac:dyDescent="0.2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3" x14ac:dyDescent="0.2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3" x14ac:dyDescent="0.2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3" x14ac:dyDescent="0.2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3" x14ac:dyDescent="0.2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3" x14ac:dyDescent="0.2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3" x14ac:dyDescent="0.2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3" x14ac:dyDescent="0.2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3" x14ac:dyDescent="0.2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3" x14ac:dyDescent="0.2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3" x14ac:dyDescent="0.2">
      <c r="AA199" s="2" t="s">
        <v>46</v>
      </c>
      <c r="AB199" s="2" t="s">
        <v>54</v>
      </c>
      <c r="AD199" s="2" t="s">
        <v>69</v>
      </c>
      <c r="AE199" s="2" t="s">
        <v>64</v>
      </c>
      <c r="AF199" s="9" t="s">
        <v>61</v>
      </c>
      <c r="AG199" s="2" t="s">
        <v>70</v>
      </c>
    </row>
    <row r="200" spans="23:33" x14ac:dyDescent="0.2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3" x14ac:dyDescent="0.2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3" x14ac:dyDescent="0.2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3" x14ac:dyDescent="0.2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3" x14ac:dyDescent="0.2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3" ht="17" thickBot="1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3" ht="17" thickBot="1" x14ac:dyDescent="0.25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  <c r="AG206" s="10">
        <v>102.15628878175363</v>
      </c>
    </row>
    <row r="207" spans="23:33" x14ac:dyDescent="0.2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3" x14ac:dyDescent="0.2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3" x14ac:dyDescent="0.2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3" x14ac:dyDescent="0.2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3" x14ac:dyDescent="0.2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3" x14ac:dyDescent="0.2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3" x14ac:dyDescent="0.2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3" x14ac:dyDescent="0.2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3" x14ac:dyDescent="0.2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3" x14ac:dyDescent="0.2">
      <c r="AA232" s="2" t="s">
        <v>46</v>
      </c>
      <c r="AB232" s="2" t="s">
        <v>55</v>
      </c>
      <c r="AD232" s="2" t="s">
        <v>64</v>
      </c>
      <c r="AE232" s="2" t="s">
        <v>64</v>
      </c>
      <c r="AF232" s="9" t="s">
        <v>62</v>
      </c>
      <c r="AG232" s="2" t="s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Waldstein, Kody</cp:lastModifiedBy>
  <dcterms:created xsi:type="dcterms:W3CDTF">2020-11-02T17:02:16Z</dcterms:created>
  <dcterms:modified xsi:type="dcterms:W3CDTF">2020-12-28T23:22:15Z</dcterms:modified>
</cp:coreProperties>
</file>