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BA20F6B7-EFE2-4568-B270-23DB05D77244}" xr6:coauthVersionLast="45" xr6:coauthVersionMax="45" xr10:uidLastSave="{00000000-0000-0000-0000-000000000000}"/>
  <bookViews>
    <workbookView xWindow="-120" yWindow="-120" windowWidth="29040" windowHeight="15840" activeTab="3" xr2:uid="{F8DA0DF7-C386-4FFA-BFB1-5B1BF7160B20}"/>
  </bookViews>
  <sheets>
    <sheet name="Turbines_Diameter" sheetId="3" r:id="rId1"/>
    <sheet name="Turbines_PowerPerformance" sheetId="5" r:id="rId2"/>
    <sheet name="Turbines_Cost" sheetId="4" r:id="rId3"/>
    <sheet name="NamedRang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6" l="1"/>
  <c r="M5" i="6"/>
  <c r="B2" i="4" l="1"/>
  <c r="A3" i="4" l="1"/>
  <c r="A2" i="4"/>
  <c r="A3" i="5"/>
  <c r="A2" i="5"/>
</calcChain>
</file>

<file path=xl/sharedStrings.xml><?xml version="1.0" encoding="utf-8"?>
<sst xmlns="http://schemas.openxmlformats.org/spreadsheetml/2006/main" count="94" uniqueCount="88">
  <si>
    <t>Turbines_Name</t>
  </si>
  <si>
    <t>SIT40</t>
  </si>
  <si>
    <t>SIT63</t>
  </si>
  <si>
    <t>Turbines_Diameter_m</t>
  </si>
  <si>
    <t>Turbines_Cost_CCC</t>
  </si>
  <si>
    <t>Power_W_PWAVel00</t>
  </si>
  <si>
    <t>Power_W_PWAVel01</t>
  </si>
  <si>
    <t>Power_W_PWAVel02</t>
  </si>
  <si>
    <t>Power_W_PWAVel03</t>
  </si>
  <si>
    <t>Power_W_PWAVel04</t>
  </si>
  <si>
    <t>Power_W_PWAVel05</t>
  </si>
  <si>
    <t>Power_W_PWAVel06</t>
  </si>
  <si>
    <t>Power_W_PWAVel07</t>
  </si>
  <si>
    <t>Power_W_PWAVel08</t>
  </si>
  <si>
    <t>Power_W_PWAVel09</t>
  </si>
  <si>
    <t>Power_W_PWAVel10</t>
  </si>
  <si>
    <t>Power_W_PWAVel11</t>
  </si>
  <si>
    <t>Power_W_PWAVel12</t>
  </si>
  <si>
    <t>Power_W_PWAVel13</t>
  </si>
  <si>
    <t>Power_W_PWAVel14</t>
  </si>
  <si>
    <t>Power_W_PWAVel15</t>
  </si>
  <si>
    <t>Power_W_PWAVel16</t>
  </si>
  <si>
    <t>Power_W_PWAVel17</t>
  </si>
  <si>
    <t>Power_W_PWAVel18</t>
  </si>
  <si>
    <t>Power_W_PWAVel19</t>
  </si>
  <si>
    <t>Power_W_PWAVel20</t>
  </si>
  <si>
    <t>Power_W_PWAVel21</t>
  </si>
  <si>
    <t>Power_W_PWAVel22</t>
  </si>
  <si>
    <t>Power_W_PWAVel23</t>
  </si>
  <si>
    <t>Power_W_PWAVel24</t>
  </si>
  <si>
    <t>Power_W_PWAVel25</t>
  </si>
  <si>
    <t>Power_W_PWAVel26</t>
  </si>
  <si>
    <t>Power_W_PWAVel27</t>
  </si>
  <si>
    <t>Power_W_PWAVel28</t>
  </si>
  <si>
    <t>Power_W_PWAVel29</t>
  </si>
  <si>
    <t>Power_W_PWAVel30</t>
  </si>
  <si>
    <t>Power_W_PWAVel31</t>
  </si>
  <si>
    <t>Power_W_PWAVel32</t>
  </si>
  <si>
    <t>Power_W_PWAVel33</t>
  </si>
  <si>
    <t>Power_W_PWAVel34</t>
  </si>
  <si>
    <t>Power_W_PWAVel35</t>
  </si>
  <si>
    <t>Power_W_PWAVel36</t>
  </si>
  <si>
    <t>Power_W_PWAVel37</t>
  </si>
  <si>
    <t>Power_W_PWAVel38</t>
  </si>
  <si>
    <t>Power_W_PWAVel39</t>
  </si>
  <si>
    <t>Power_W_PWAVel40</t>
  </si>
  <si>
    <t>Power_W_PWAVel41</t>
  </si>
  <si>
    <t>Power_W_PWAVel42</t>
  </si>
  <si>
    <t>Power_W_PWAVel43</t>
  </si>
  <si>
    <t>Power_W_PWAVel44</t>
  </si>
  <si>
    <t>Power_W_PWAVel45</t>
  </si>
  <si>
    <t>Power_W_PWAVel46</t>
  </si>
  <si>
    <t>Power_W_PWAVel47</t>
  </si>
  <si>
    <t>Power_W_PWAVel48</t>
  </si>
  <si>
    <t>Power_W_PWAVel49</t>
  </si>
  <si>
    <t>Power_W_PWAVel50</t>
  </si>
  <si>
    <t>Power_W_PWAVel51</t>
  </si>
  <si>
    <t>Power_W_PWAVel52</t>
  </si>
  <si>
    <t>Power_W_PWAVel53</t>
  </si>
  <si>
    <t>Power_W_PWAVel54</t>
  </si>
  <si>
    <t>Power_W_PWAVel55</t>
  </si>
  <si>
    <t>Power_W_PWAVel56</t>
  </si>
  <si>
    <t>Power_W_PWAVel57</t>
  </si>
  <si>
    <t>Power_W_PWAVel58</t>
  </si>
  <si>
    <t>Power_W_PWAVel59</t>
  </si>
  <si>
    <t>Power_W_PWAVel60</t>
  </si>
  <si>
    <t>Power_W_PWAVel61</t>
  </si>
  <si>
    <t>Power_W_PWAVel62</t>
  </si>
  <si>
    <t>Power_W_PWAVel63</t>
  </si>
  <si>
    <t>Power_W_PWAVel64</t>
  </si>
  <si>
    <t>Power_W_PWAVel65</t>
  </si>
  <si>
    <t>Power_W_PWAVel66</t>
  </si>
  <si>
    <t>Power_W_PWAVel67</t>
  </si>
  <si>
    <t>Power_W_PWAVel68</t>
  </si>
  <si>
    <t>Power_W_PWAVel69</t>
  </si>
  <si>
    <t>Power_W_PWAVel70</t>
  </si>
  <si>
    <t>Cost [£]</t>
  </si>
  <si>
    <t>Diameter [m]</t>
  </si>
  <si>
    <t>Turbine Name</t>
  </si>
  <si>
    <t>4m</t>
  </si>
  <si>
    <t>vel</t>
  </si>
  <si>
    <t>6.3m</t>
  </si>
  <si>
    <t>Turbines Name</t>
  </si>
  <si>
    <t>Device Development Costs [£]</t>
  </si>
  <si>
    <t>Site Selection Costs [£]</t>
  </si>
  <si>
    <t>Manufacturing Costs [£]</t>
  </si>
  <si>
    <t>Total Capital Expenditure [£]</t>
  </si>
  <si>
    <r>
      <t>21,482,460</t>
    </r>
    <r>
      <rPr>
        <sz val="8"/>
        <color theme="1"/>
        <rFont val="Times New Roman"/>
        <family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</si>
</sst>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/>
      <bottom style="medium">
        <color rgb="FF8EA9DB"/>
      </bottom>
      <diagonal/>
    </border>
    <border>
      <left/>
      <right/>
      <top/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0" xfId="0" applyFont="1"/>
    <xf numFmtId="0" fontId="8" fillId="2" borderId="3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justify" vertical="center" wrapText="1"/>
    </xf>
    <xf numFmtId="0" fontId="9" fillId="3" borderId="6" xfId="0" applyFont="1" applyFill="1" applyBorder="1" applyAlignment="1">
      <alignment horizontal="justify" vertical="center"/>
    </xf>
    <xf numFmtId="3" fontId="9" fillId="3" borderId="7" xfId="0" applyNumberFormat="1" applyFont="1" applyFill="1" applyBorder="1" applyAlignment="1">
      <alignment horizontal="justify" vertical="center"/>
    </xf>
    <xf numFmtId="3" fontId="9" fillId="3" borderId="8" xfId="0" applyNumberFormat="1" applyFont="1" applyFill="1" applyBorder="1" applyAlignment="1">
      <alignment horizontal="justify" vertical="center"/>
    </xf>
    <xf numFmtId="0" fontId="8" fillId="0" borderId="6" xfId="0" applyFont="1" applyBorder="1" applyAlignment="1">
      <alignment horizontal="justify" vertical="center"/>
    </xf>
    <xf numFmtId="3" fontId="8" fillId="0" borderId="7" xfId="0" applyNumberFormat="1" applyFont="1" applyBorder="1" applyAlignment="1">
      <alignment horizontal="justify" vertical="center"/>
    </xf>
    <xf numFmtId="0" fontId="8" fillId="0" borderId="7" xfId="0" applyFont="1" applyBorder="1" applyAlignment="1">
      <alignment horizontal="justify" vertical="center"/>
    </xf>
    <xf numFmtId="3" fontId="8" fillId="0" borderId="8" xfId="0" applyNumberFormat="1" applyFont="1" applyBorder="1" applyAlignment="1">
      <alignment horizontal="justify" vertical="center"/>
    </xf>
    <xf numFmtId="0" fontId="10" fillId="0" borderId="0" xfId="0" applyFont="1" applyAlignment="1">
      <alignment horizontal="justify" vertical="center"/>
    </xf>
  </cellXfs>
  <cellStyles count="1">
    <cellStyle name="Normal" xfId="0" builtinId="0"/>
  </cellStyles>
  <dxfs count="7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B78C9E-4E32-4691-B647-0DA94C52BB0D}" name="Turbines_Diameter" displayName="Turbines_Diameter" ref="A1:B3" totalsRowShown="0" headerRowDxfId="78" dataDxfId="76" headerRowBorderDxfId="77" tableBorderDxfId="75">
  <autoFilter ref="A1:B3" xr:uid="{78CB13E3-EDD6-4A17-9109-97095BA41AD8}"/>
  <tableColumns count="2">
    <tableColumn id="1" xr3:uid="{54A307EB-3158-4B8D-BCD0-6AE57C9B7728}" name="Turbines_Name" dataDxfId="74"/>
    <tableColumn id="2" xr3:uid="{77B75EDD-8D4B-41B4-BD0A-E5BD72377210}" name="Turbines_Diameter_m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11009-1AE0-45AC-A93E-CB944B2C8055}" name="Turbines_PowerPerformance" displayName="Turbines_PowerPerformance" ref="A1:BT3" totalsRowShown="0" headerRowDxfId="72" tableBorderDxfId="71">
  <autoFilter ref="A1:BT3" xr:uid="{5847D782-18A9-4061-9E19-4529442B2850}"/>
  <tableColumns count="72">
    <tableColumn id="1" xr3:uid="{76ED94AE-FF0D-4D18-9C49-51D1478BEEAE}" name="Turbines_Name" dataDxfId="70">
      <calculatedColumnFormula>Turbines_Diameter[[#This Row],[Turbines_Name]]</calculatedColumnFormula>
    </tableColumn>
    <tableColumn id="2" xr3:uid="{D2282138-6044-4655-B207-13B97675D70B}" name="Power_W_PWAVel00" dataDxfId="69"/>
    <tableColumn id="3" xr3:uid="{10596394-76FE-43F7-9342-600206308527}" name="Power_W_PWAVel01"/>
    <tableColumn id="4" xr3:uid="{72F7A088-616B-43C0-A667-CAB02D566279}" name="Power_W_PWAVel02"/>
    <tableColumn id="5" xr3:uid="{E5388FE5-A57F-40CB-85A1-87C8876BF153}" name="Power_W_PWAVel03"/>
    <tableColumn id="6" xr3:uid="{17140810-1AD6-4105-A23E-0BF1DE88F06D}" name="Power_W_PWAVel04"/>
    <tableColumn id="7" xr3:uid="{27713257-3842-4CA5-9D26-24AD4A30F849}" name="Power_W_PWAVel05"/>
    <tableColumn id="8" xr3:uid="{6B8212E0-6082-49DC-87C6-9651DAF1703C}" name="Power_W_PWAVel06" dataDxfId="68"/>
    <tableColumn id="9" xr3:uid="{4DD42475-A19E-40B0-8547-587595EBA517}" name="Power_W_PWAVel07" dataDxfId="67"/>
    <tableColumn id="10" xr3:uid="{2C1EF961-EB48-4CF2-AD99-C7127C37D7A3}" name="Power_W_PWAVel08" dataDxfId="66"/>
    <tableColumn id="11" xr3:uid="{0FBE810B-800D-4D0D-9ED0-1696C37B50D3}" name="Power_W_PWAVel09" dataDxfId="65"/>
    <tableColumn id="12" xr3:uid="{8D143BD6-49BB-45EF-B493-1D6C826AED48}" name="Power_W_PWAVel10" dataDxfId="64"/>
    <tableColumn id="13" xr3:uid="{D132B26D-09F6-44D1-8B39-44F555806184}" name="Power_W_PWAVel11" dataDxfId="63"/>
    <tableColumn id="14" xr3:uid="{B6CFB1DA-7EF0-4751-8F2A-61637A421F03}" name="Power_W_PWAVel12" dataDxfId="62"/>
    <tableColumn id="15" xr3:uid="{194E1F30-F2FC-4FEF-ACEA-2635366968D5}" name="Power_W_PWAVel13" dataDxfId="61"/>
    <tableColumn id="16" xr3:uid="{CBC59EAA-D5CD-484A-B2DF-05C45B62FDA1}" name="Power_W_PWAVel14" dataDxfId="60"/>
    <tableColumn id="17" xr3:uid="{A11668B6-CFDC-4F9B-9F60-D4AC618A162B}" name="Power_W_PWAVel15" dataDxfId="59"/>
    <tableColumn id="18" xr3:uid="{41056665-607E-433C-B767-B6A4F12B8440}" name="Power_W_PWAVel16" dataDxfId="58"/>
    <tableColumn id="19" xr3:uid="{327D3232-C4C4-47FB-BE15-6971C7F8E250}" name="Power_W_PWAVel17" dataDxfId="57"/>
    <tableColumn id="20" xr3:uid="{A4B5C8B2-CFB7-44E8-8D84-EE594AD75602}" name="Power_W_PWAVel18" dataDxfId="56"/>
    <tableColumn id="21" xr3:uid="{6B30B25C-B472-4DEB-8F9C-6B7311AA7F55}" name="Power_W_PWAVel19" dataDxfId="55"/>
    <tableColumn id="22" xr3:uid="{86923DC7-2948-4D68-8E3D-033887D7230D}" name="Power_W_PWAVel20" dataDxfId="54"/>
    <tableColumn id="23" xr3:uid="{45027A93-1A26-48EC-9CBA-148A4837B926}" name="Power_W_PWAVel21" dataDxfId="53"/>
    <tableColumn id="24" xr3:uid="{06D832DA-980A-4038-98A4-FFAA37EF5DBD}" name="Power_W_PWAVel22" dataDxfId="52"/>
    <tableColumn id="25" xr3:uid="{B338BD0B-9A4F-4897-A7B2-B5B2E79D751C}" name="Power_W_PWAVel23" dataDxfId="51"/>
    <tableColumn id="26" xr3:uid="{C154D5DF-ABFE-4961-9949-0753CF6B0BAE}" name="Power_W_PWAVel24"/>
    <tableColumn id="27" xr3:uid="{E6CF0731-70F3-4318-ACE6-199B01E1BDBD}" name="Power_W_PWAVel25"/>
    <tableColumn id="28" xr3:uid="{BC9D29A5-AFAD-4567-B927-D83115460588}" name="Power_W_PWAVel26"/>
    <tableColumn id="29" xr3:uid="{A6E0E525-5C0B-4992-9FFF-B82044E20B80}" name="Power_W_PWAVel27"/>
    <tableColumn id="30" xr3:uid="{A58624B5-0FDE-4EFC-8A83-2CD193A26F51}" name="Power_W_PWAVel28"/>
    <tableColumn id="31" xr3:uid="{4F42CE9D-7947-4357-B7A4-72E8911AC427}" name="Power_W_PWAVel29"/>
    <tableColumn id="32" xr3:uid="{DD5DE14D-E456-4D4D-BD44-A94D7EC05B6B}" name="Power_W_PWAVel30" dataDxfId="50"/>
    <tableColumn id="33" xr3:uid="{6A4CF1ED-ACEF-408A-BFD2-4AD6C5F8F1F3}" name="Power_W_PWAVel31" dataDxfId="49"/>
    <tableColumn id="34" xr3:uid="{CBA5D781-9CA0-4082-9072-DCB21EBF8903}" name="Power_W_PWAVel32" dataDxfId="48"/>
    <tableColumn id="35" xr3:uid="{643DB0D2-4600-4C3E-8450-32A370E051BD}" name="Power_W_PWAVel33" dataDxfId="47"/>
    <tableColumn id="36" xr3:uid="{0BD28632-B761-4354-A0AE-CE4B23CB5232}" name="Power_W_PWAVel34" dataDxfId="46"/>
    <tableColumn id="37" xr3:uid="{620F9465-DF2B-4906-8902-84253D14DF70}" name="Power_W_PWAVel35" dataDxfId="45"/>
    <tableColumn id="38" xr3:uid="{95D3319C-85C8-4FC2-816E-650B076A3382}" name="Power_W_PWAVel36" dataDxfId="44"/>
    <tableColumn id="39" xr3:uid="{18E7E5B1-BBC5-4182-B542-9E36305087E2}" name="Power_W_PWAVel37" dataDxfId="43"/>
    <tableColumn id="40" xr3:uid="{5AD1DC1E-33B5-4EAF-B31A-92A0392D10D8}" name="Power_W_PWAVel38" dataDxfId="42"/>
    <tableColumn id="41" xr3:uid="{87704E82-EB33-464F-B64F-2D4F32C4FA67}" name="Power_W_PWAVel39" dataDxfId="41"/>
    <tableColumn id="42" xr3:uid="{2D0F4028-0868-474C-956C-2B132211979D}" name="Power_W_PWAVel40" dataDxfId="40"/>
    <tableColumn id="43" xr3:uid="{17821F56-9CCE-45C9-AF70-B06F060FEE56}" name="Power_W_PWAVel41" dataDxfId="39"/>
    <tableColumn id="44" xr3:uid="{FE7CB734-D452-4C26-8C4C-B1C51D43C62E}" name="Power_W_PWAVel42" dataDxfId="38"/>
    <tableColumn id="45" xr3:uid="{6533DDC1-50F5-4D14-BBEB-A7C80CB3DA0E}" name="Power_W_PWAVel43" dataDxfId="37"/>
    <tableColumn id="46" xr3:uid="{7E7551AB-2FF8-4B6B-BAB4-2C4755167222}" name="Power_W_PWAVel44" dataDxfId="36"/>
    <tableColumn id="47" xr3:uid="{65B8BCDF-B867-4D79-9EBE-E97D6DE4BB11}" name="Power_W_PWAVel45" dataDxfId="35"/>
    <tableColumn id="48" xr3:uid="{75498B2A-F62C-400F-A819-E640FEDAD948}" name="Power_W_PWAVel46" dataDxfId="34"/>
    <tableColumn id="49" xr3:uid="{E1699953-5B75-433C-9557-C048CBAEE031}" name="Power_W_PWAVel47" dataDxfId="33"/>
    <tableColumn id="50" xr3:uid="{9F6898D5-C800-4709-9BBC-1C0FE498DC24}" name="Power_W_PWAVel48" dataDxfId="32"/>
    <tableColumn id="51" xr3:uid="{5D2D4DC9-2A11-4F02-A9CA-980E2B7E851D}" name="Power_W_PWAVel49" dataDxfId="31"/>
    <tableColumn id="52" xr3:uid="{60747F0B-4365-4F1C-859E-C6856F26EEC0}" name="Power_W_PWAVel50" dataDxfId="30"/>
    <tableColumn id="53" xr3:uid="{9C3A1D76-D997-4BED-A8E0-5C9C195DEA14}" name="Power_W_PWAVel51" dataDxfId="29"/>
    <tableColumn id="54" xr3:uid="{0A494A0B-B740-465C-BB26-86F749ABD83F}" name="Power_W_PWAVel52" dataDxfId="28"/>
    <tableColumn id="55" xr3:uid="{10158CE3-09B0-4CBE-8AB3-5562D5872CE4}" name="Power_W_PWAVel53" dataDxfId="27"/>
    <tableColumn id="56" xr3:uid="{560EAE91-6585-4A8F-AE88-33BCFCABA5BE}" name="Power_W_PWAVel54" dataDxfId="26"/>
    <tableColumn id="57" xr3:uid="{BB71010C-A019-4DD9-B5E3-7A534002D24E}" name="Power_W_PWAVel55" dataDxfId="25"/>
    <tableColumn id="58" xr3:uid="{CDCAA7C8-A23A-4E66-BEE0-AF7BB43DC98F}" name="Power_W_PWAVel56" dataDxfId="24"/>
    <tableColumn id="59" xr3:uid="{58A1F22A-7ACD-402B-9C6E-6184D95EB822}" name="Power_W_PWAVel57" dataDxfId="23"/>
    <tableColumn id="60" xr3:uid="{FA701A4B-DF68-467E-9EB0-118C54A8F3F2}" name="Power_W_PWAVel58" dataDxfId="22"/>
    <tableColumn id="61" xr3:uid="{8EB4B86A-508B-462B-9DFB-7A4F3C3BFBAB}" name="Power_W_PWAVel59" dataDxfId="21"/>
    <tableColumn id="62" xr3:uid="{11531B2F-0497-4F75-B9DA-D1161B0C76D5}" name="Power_W_PWAVel60" dataDxfId="20"/>
    <tableColumn id="63" xr3:uid="{BA124C68-FF7F-45FC-864E-D7F7EB75CBBE}" name="Power_W_PWAVel61" dataDxfId="19"/>
    <tableColumn id="64" xr3:uid="{A57D7B8A-A6AB-479C-AA1D-6BBAD84BFD3B}" name="Power_W_PWAVel62" dataDxfId="18"/>
    <tableColumn id="65" xr3:uid="{02FCF02F-38EF-491F-82E1-A47A4C7BAE86}" name="Power_W_PWAVel63" dataDxfId="17"/>
    <tableColumn id="66" xr3:uid="{5A4A9219-4819-4206-A380-CFAFE60FB1DD}" name="Power_W_PWAVel64" dataDxfId="16"/>
    <tableColumn id="67" xr3:uid="{1CBBD391-0389-4A13-A26C-80C6DBFABD0D}" name="Power_W_PWAVel65" dataDxfId="15"/>
    <tableColumn id="68" xr3:uid="{D1253A14-A7F8-499B-A9DD-ACD8A4B1040C}" name="Power_W_PWAVel66" dataDxfId="14"/>
    <tableColumn id="69" xr3:uid="{25CB3873-34D1-481A-8D6B-2988830DD438}" name="Power_W_PWAVel67" dataDxfId="13"/>
    <tableColumn id="70" xr3:uid="{DCA0B6B8-C695-4FFC-AFAF-AF3D090B178F}" name="Power_W_PWAVel68" dataDxfId="12"/>
    <tableColumn id="71" xr3:uid="{97253E06-462D-4EBC-9016-285252819E1B}" name="Power_W_PWAVel69" dataDxfId="11"/>
    <tableColumn id="72" xr3:uid="{70801E0B-4128-46D0-9B28-E05376627ADC}" name="Power_W_PWAVel70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74FC37-7B14-4FA0-84C4-A7E9E7C8C751}" name="Turbines_Cost" displayName="Turbines_Cost" ref="A1:B3" totalsRowShown="0" headerRowDxfId="9" dataDxfId="7" headerRowBorderDxfId="8" tableBorderDxfId="6">
  <autoFilter ref="A1:B3" xr:uid="{7A31090E-852F-4F53-8339-6CCCF5301A17}"/>
  <tableColumns count="2">
    <tableColumn id="1" xr3:uid="{98AC8317-45F7-4B4F-9F48-49AB1B217568}" name="Turbines_Name" dataDxfId="5">
      <calculatedColumnFormula>Turbines_Diameter[[#This Row],[Turbines_Name]]</calculatedColumnFormula>
    </tableColumn>
    <tableColumn id="2" xr3:uid="{B75359CD-853A-421B-BD34-DAAD971E75B8}" name="Turbines_Cost_CCC" dataDxfId="4">
      <calculatedColumnFormula>300000/4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638C2C-2DA2-4A90-892C-D593D5BE7E88}" name="Summary" displayName="Summary" ref="A1:C3" totalsRowShown="0" headerRowDxfId="3">
  <autoFilter ref="A1:C3" xr:uid="{BFE86590-46D2-4FBF-ABAA-B71B23A88201}"/>
  <tableColumns count="3">
    <tableColumn id="1" xr3:uid="{022BB8AB-D834-492D-ABDA-35F10E222203}" name="Turbine Name" dataDxfId="2"/>
    <tableColumn id="2" xr3:uid="{B9D1A1BD-8C47-46C6-8502-E6C5EF39EBA2}" name="Diameter [m]" dataDxfId="1"/>
    <tableColumn id="3" xr3:uid="{480CA414-3892-4316-83C0-C6D13A77D30E}" name="Cost [£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006E-F8CC-4549-A239-9797494FC970}">
  <sheetPr codeName="Sheet1"/>
  <dimension ref="A1:B3"/>
  <sheetViews>
    <sheetView workbookViewId="0"/>
  </sheetViews>
  <sheetFormatPr defaultRowHeight="15" x14ac:dyDescent="0.25"/>
  <cols>
    <col min="1" max="1" width="20.7109375" bestFit="1" customWidth="1"/>
    <col min="2" max="2" width="27.140625" bestFit="1" customWidth="1"/>
  </cols>
  <sheetData>
    <row r="1" spans="1:2" x14ac:dyDescent="0.25">
      <c r="A1" s="8" t="s">
        <v>0</v>
      </c>
      <c r="B1" s="8" t="s">
        <v>3</v>
      </c>
    </row>
    <row r="2" spans="1:2" x14ac:dyDescent="0.25">
      <c r="A2" s="1" t="s">
        <v>1</v>
      </c>
      <c r="B2" s="1">
        <v>4</v>
      </c>
    </row>
    <row r="3" spans="1:2" x14ac:dyDescent="0.25">
      <c r="A3" s="9" t="s">
        <v>2</v>
      </c>
      <c r="B3" s="9">
        <v>6.3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38A2-14E5-412D-86B4-C04A49FAC14A}">
  <dimension ref="A1:BT3"/>
  <sheetViews>
    <sheetView workbookViewId="0">
      <selection activeCell="B17" sqref="B17"/>
    </sheetView>
  </sheetViews>
  <sheetFormatPr defaultColWidth="18.5703125" defaultRowHeight="15" x14ac:dyDescent="0.25"/>
  <cols>
    <col min="1" max="1" width="20.7109375" bestFit="1" customWidth="1"/>
    <col min="2" max="72" width="22.7109375" bestFit="1" customWidth="1"/>
  </cols>
  <sheetData>
    <row r="1" spans="1:72" s="2" customFormat="1" x14ac:dyDescent="0.25">
      <c r="A1" s="3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</row>
    <row r="2" spans="1:72" x14ac:dyDescent="0.25">
      <c r="A2" s="4" t="str">
        <f>Turbines_Diameter[[#This Row],[Turbines_Name]]</f>
        <v>SIT40</v>
      </c>
      <c r="B2" s="5">
        <v>0</v>
      </c>
      <c r="C2" s="5">
        <v>3</v>
      </c>
      <c r="D2" s="5">
        <v>19</v>
      </c>
      <c r="E2" s="5">
        <v>64</v>
      </c>
      <c r="F2" s="5">
        <v>150</v>
      </c>
      <c r="G2" s="5">
        <v>293</v>
      </c>
      <c r="H2" s="6">
        <v>505</v>
      </c>
      <c r="I2" s="6">
        <v>802</v>
      </c>
      <c r="J2" s="6">
        <v>1196</v>
      </c>
      <c r="K2" s="6">
        <v>1701</v>
      </c>
      <c r="L2" s="6">
        <v>2332</v>
      </c>
      <c r="M2" s="6">
        <v>3102</v>
      </c>
      <c r="N2" s="6">
        <v>4025</v>
      </c>
      <c r="O2" s="6">
        <v>5115</v>
      </c>
      <c r="P2" s="6">
        <v>6384</v>
      </c>
      <c r="Q2" s="6">
        <v>7848</v>
      </c>
      <c r="R2" s="6">
        <v>9519</v>
      </c>
      <c r="S2" s="6">
        <v>11411</v>
      </c>
      <c r="T2" s="6">
        <v>13538</v>
      </c>
      <c r="U2" s="6">
        <v>15913</v>
      </c>
      <c r="V2" s="6">
        <v>18549</v>
      </c>
      <c r="W2" s="6">
        <v>21472</v>
      </c>
      <c r="X2" s="6">
        <v>24686</v>
      </c>
      <c r="Y2" s="6">
        <v>28205</v>
      </c>
      <c r="Z2" s="6">
        <v>32044</v>
      </c>
      <c r="AA2" s="6">
        <v>36216</v>
      </c>
      <c r="AB2" s="6">
        <v>40735</v>
      </c>
      <c r="AC2" s="6">
        <v>45586</v>
      </c>
      <c r="AD2" s="6">
        <v>50805</v>
      </c>
      <c r="AE2" s="6">
        <v>56404</v>
      </c>
      <c r="AF2" s="7">
        <v>62301</v>
      </c>
      <c r="AG2" s="7">
        <v>68009</v>
      </c>
      <c r="AH2" s="7">
        <v>70127</v>
      </c>
      <c r="AI2" s="7">
        <v>70129</v>
      </c>
      <c r="AJ2" s="7">
        <v>70127</v>
      </c>
      <c r="AK2" s="7">
        <v>70128</v>
      </c>
      <c r="AL2" s="7">
        <v>70125</v>
      </c>
      <c r="AM2" s="7">
        <v>70129</v>
      </c>
      <c r="AN2" s="7">
        <v>70115</v>
      </c>
      <c r="AO2" s="7">
        <v>70120</v>
      </c>
      <c r="AP2" s="7">
        <v>70092</v>
      </c>
      <c r="AQ2" s="7">
        <v>70143</v>
      </c>
      <c r="AR2" s="7">
        <v>70133</v>
      </c>
      <c r="AS2" s="7">
        <v>70160</v>
      </c>
      <c r="AT2" s="7">
        <v>70176</v>
      </c>
      <c r="AU2" s="7">
        <v>70109</v>
      </c>
      <c r="AV2" s="7">
        <v>70128</v>
      </c>
      <c r="AW2" s="7">
        <v>70157</v>
      </c>
      <c r="AX2" s="7">
        <v>70091</v>
      </c>
      <c r="AY2" s="7">
        <v>70118</v>
      </c>
      <c r="AZ2" s="7">
        <v>70122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</row>
    <row r="3" spans="1:72" x14ac:dyDescent="0.25">
      <c r="A3" s="9" t="str">
        <f>Turbines_Diameter[[#This Row],[Turbines_Name]]</f>
        <v>SIT63</v>
      </c>
      <c r="B3" s="10">
        <v>0</v>
      </c>
      <c r="C3" s="11">
        <v>6</v>
      </c>
      <c r="D3" s="11">
        <v>47</v>
      </c>
      <c r="E3" s="11">
        <v>156</v>
      </c>
      <c r="F3" s="11">
        <v>370</v>
      </c>
      <c r="G3" s="11">
        <v>723</v>
      </c>
      <c r="H3" s="11">
        <v>1250</v>
      </c>
      <c r="I3" s="11">
        <v>1986</v>
      </c>
      <c r="J3" s="11">
        <v>2966</v>
      </c>
      <c r="K3" s="11">
        <v>4226</v>
      </c>
      <c r="L3" s="11">
        <v>5801</v>
      </c>
      <c r="M3" s="11">
        <v>7705</v>
      </c>
      <c r="N3" s="11">
        <v>9984</v>
      </c>
      <c r="O3" s="11">
        <v>12668</v>
      </c>
      <c r="P3" s="11">
        <v>15791</v>
      </c>
      <c r="Q3" s="11">
        <v>19347</v>
      </c>
      <c r="R3" s="11">
        <v>23389</v>
      </c>
      <c r="S3" s="11">
        <v>27945</v>
      </c>
      <c r="T3" s="11">
        <v>33012</v>
      </c>
      <c r="U3" s="11">
        <v>38202</v>
      </c>
      <c r="V3" s="11">
        <v>43198</v>
      </c>
      <c r="W3" s="11">
        <v>47881</v>
      </c>
      <c r="X3" s="11">
        <v>51917</v>
      </c>
      <c r="Y3" s="11">
        <v>55925</v>
      </c>
      <c r="Z3" s="12">
        <v>59730</v>
      </c>
      <c r="AA3" s="12">
        <v>63102</v>
      </c>
      <c r="AB3" s="12">
        <v>66427</v>
      </c>
      <c r="AC3" s="12">
        <v>69787</v>
      </c>
      <c r="AD3" s="12">
        <v>70127</v>
      </c>
      <c r="AE3" s="12">
        <v>70115</v>
      </c>
      <c r="AF3" s="12">
        <v>70127</v>
      </c>
      <c r="AG3" s="12">
        <v>70150</v>
      </c>
      <c r="AH3" s="12">
        <v>70145</v>
      </c>
      <c r="AI3" s="12">
        <v>70131</v>
      </c>
      <c r="AJ3" s="12">
        <v>70089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</sheetData>
  <phoneticPr fontId="6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6A29-0BF2-4735-890C-768C8BE2F3F3}">
  <sheetPr codeName="Sheet3"/>
  <dimension ref="A1:B3"/>
  <sheetViews>
    <sheetView workbookViewId="0"/>
  </sheetViews>
  <sheetFormatPr defaultRowHeight="15" x14ac:dyDescent="0.25"/>
  <cols>
    <col min="1" max="1" width="20.7109375" bestFit="1" customWidth="1"/>
    <col min="2" max="2" width="25.7109375" bestFit="1" customWidth="1"/>
  </cols>
  <sheetData>
    <row r="1" spans="1:2" x14ac:dyDescent="0.25">
      <c r="A1" s="8" t="s">
        <v>0</v>
      </c>
      <c r="B1" s="8" t="s">
        <v>4</v>
      </c>
    </row>
    <row r="2" spans="1:2" x14ac:dyDescent="0.25">
      <c r="A2" s="1" t="str">
        <f>Turbines_Diameter[[#This Row],[Turbines_Name]]</f>
        <v>SIT40</v>
      </c>
      <c r="B2" s="1">
        <f>300000/4</f>
        <v>75000</v>
      </c>
    </row>
    <row r="3" spans="1:2" x14ac:dyDescent="0.25">
      <c r="A3" s="9" t="str">
        <f>Turbines_Diameter[[#This Row],[Turbines_Name]]</f>
        <v>SIT63</v>
      </c>
      <c r="B3" s="1">
        <v>90000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ECEC-CDB5-48D4-9452-B02D3D6BC939}">
  <dimension ref="A1:N67"/>
  <sheetViews>
    <sheetView tabSelected="1" workbookViewId="0">
      <selection activeCell="N5" sqref="N5"/>
    </sheetView>
  </sheetViews>
  <sheetFormatPr defaultRowHeight="15" x14ac:dyDescent="0.25"/>
  <cols>
    <col min="1" max="1" width="16" bestFit="1" customWidth="1"/>
    <col min="2" max="2" width="15.140625" bestFit="1" customWidth="1"/>
    <col min="3" max="3" width="10" bestFit="1" customWidth="1"/>
    <col min="7" max="7" width="10.140625" bestFit="1" customWidth="1"/>
    <col min="9" max="10" width="11.28515625" bestFit="1" customWidth="1"/>
  </cols>
  <sheetData>
    <row r="1" spans="1:14" x14ac:dyDescent="0.25">
      <c r="A1" s="2" t="s">
        <v>78</v>
      </c>
      <c r="B1" s="2" t="s">
        <v>77</v>
      </c>
      <c r="C1" s="2" t="s">
        <v>76</v>
      </c>
    </row>
    <row r="2" spans="1:14" x14ac:dyDescent="0.25">
      <c r="A2" s="15" t="s">
        <v>1</v>
      </c>
      <c r="B2" s="13">
        <v>4</v>
      </c>
      <c r="C2" s="14">
        <v>75000</v>
      </c>
    </row>
    <row r="3" spans="1:14" ht="15.75" thickBot="1" x14ac:dyDescent="0.3">
      <c r="A3" s="15" t="s">
        <v>2</v>
      </c>
      <c r="B3" s="13">
        <v>6.3</v>
      </c>
      <c r="C3" s="14">
        <v>90000</v>
      </c>
    </row>
    <row r="4" spans="1:14" ht="63.75" thickBot="1" x14ac:dyDescent="0.3">
      <c r="F4" s="16" t="s">
        <v>82</v>
      </c>
      <c r="G4" s="17" t="s">
        <v>83</v>
      </c>
      <c r="H4" s="17" t="s">
        <v>84</v>
      </c>
      <c r="I4" s="17" t="s">
        <v>85</v>
      </c>
      <c r="J4" s="18" t="s">
        <v>86</v>
      </c>
    </row>
    <row r="5" spans="1:14" ht="16.5" thickBot="1" x14ac:dyDescent="0.3">
      <c r="F5" s="19" t="s">
        <v>1</v>
      </c>
      <c r="G5" s="20">
        <v>1000000</v>
      </c>
      <c r="H5" s="20">
        <v>53500</v>
      </c>
      <c r="I5" s="20">
        <v>20282462</v>
      </c>
      <c r="J5" s="21">
        <v>21335962</v>
      </c>
      <c r="M5">
        <f>J6/J5</f>
        <v>1.0562429760607934</v>
      </c>
      <c r="N5">
        <f>(M5-1)*100</f>
        <v>5.6242976060793426</v>
      </c>
    </row>
    <row r="6" spans="1:14" ht="32.25" thickBot="1" x14ac:dyDescent="0.3">
      <c r="A6" t="s">
        <v>80</v>
      </c>
      <c r="B6" t="s">
        <v>79</v>
      </c>
      <c r="C6" t="s">
        <v>81</v>
      </c>
      <c r="F6" s="22" t="s">
        <v>2</v>
      </c>
      <c r="G6" s="23">
        <v>1000000</v>
      </c>
      <c r="H6" s="23">
        <v>53500</v>
      </c>
      <c r="I6" s="24" t="s">
        <v>87</v>
      </c>
      <c r="J6" s="25">
        <v>22535960</v>
      </c>
    </row>
    <row r="7" spans="1:14" x14ac:dyDescent="0.25">
      <c r="A7">
        <v>0</v>
      </c>
      <c r="B7">
        <v>0</v>
      </c>
      <c r="C7">
        <v>0</v>
      </c>
      <c r="F7" s="26"/>
    </row>
    <row r="8" spans="1:14" x14ac:dyDescent="0.25">
      <c r="A8">
        <v>0.1</v>
      </c>
      <c r="B8">
        <v>2.3433680050011611E-3</v>
      </c>
      <c r="C8">
        <v>5.7696660944706376E-3</v>
      </c>
    </row>
    <row r="9" spans="1:14" x14ac:dyDescent="0.25">
      <c r="A9">
        <v>0.2</v>
      </c>
      <c r="B9">
        <v>1.8736523869493527E-2</v>
      </c>
      <c r="C9">
        <v>4.617877968438603E-2</v>
      </c>
    </row>
    <row r="10" spans="1:14" x14ac:dyDescent="0.25">
      <c r="A10">
        <v>0.30000000000000004</v>
      </c>
      <c r="B10">
        <v>6.3200599984049977E-2</v>
      </c>
      <c r="C10">
        <v>0.15592577831889795</v>
      </c>
    </row>
    <row r="11" spans="1:14" x14ac:dyDescent="0.25">
      <c r="A11">
        <v>0.4</v>
      </c>
      <c r="B11">
        <v>0.14972546822769603</v>
      </c>
      <c r="C11">
        <v>0.36977345233302211</v>
      </c>
    </row>
    <row r="12" spans="1:14" x14ac:dyDescent="0.25">
      <c r="A12">
        <v>0.5</v>
      </c>
      <c r="B12">
        <v>0.29226973996790995</v>
      </c>
      <c r="C12">
        <v>0.72254894484763477</v>
      </c>
    </row>
    <row r="13" spans="1:14" x14ac:dyDescent="0.25">
      <c r="A13">
        <v>0.60000000000000009</v>
      </c>
      <c r="B13">
        <v>0.50476076606062303</v>
      </c>
      <c r="C13">
        <v>1.2491437517694797</v>
      </c>
    </row>
    <row r="14" spans="1:14" x14ac:dyDescent="0.25">
      <c r="A14">
        <v>0.70000000000000007</v>
      </c>
      <c r="B14">
        <v>0.80109463685021864</v>
      </c>
      <c r="C14">
        <v>1.9850589363244364</v>
      </c>
    </row>
    <row r="15" spans="1:14" x14ac:dyDescent="0.25">
      <c r="A15">
        <v>0.8</v>
      </c>
      <c r="B15">
        <v>1.1951361821695334</v>
      </c>
      <c r="C15">
        <v>2.965306752257256</v>
      </c>
    </row>
    <row r="16" spans="1:14" x14ac:dyDescent="0.25">
      <c r="A16">
        <v>0.9</v>
      </c>
      <c r="B16">
        <v>1.7007189713398561</v>
      </c>
      <c r="C16">
        <v>4.2252006485634332</v>
      </c>
    </row>
    <row r="17" spans="1:3" x14ac:dyDescent="0.25">
      <c r="A17">
        <v>1</v>
      </c>
      <c r="B17">
        <v>2.3316453131709287</v>
      </c>
      <c r="C17">
        <v>5.8001565761462066</v>
      </c>
    </row>
    <row r="18" spans="1:3" x14ac:dyDescent="0.25">
      <c r="A18">
        <v>1.1000000000000001</v>
      </c>
      <c r="B18">
        <v>3.1016862559609475</v>
      </c>
      <c r="C18">
        <v>7.7047961326792915</v>
      </c>
    </row>
    <row r="19" spans="1:3" x14ac:dyDescent="0.25">
      <c r="A19">
        <v>1.2000000000000002</v>
      </c>
      <c r="B19">
        <v>4.0245815874965576</v>
      </c>
      <c r="C19">
        <v>9.9831712354724633</v>
      </c>
    </row>
    <row r="20" spans="1:3" x14ac:dyDescent="0.25">
      <c r="A20">
        <v>1.3</v>
      </c>
      <c r="B20">
        <v>5.114039835052858</v>
      </c>
      <c r="C20">
        <v>12.667614115975747</v>
      </c>
    </row>
    <row r="21" spans="1:3" x14ac:dyDescent="0.25">
      <c r="A21">
        <v>1.4000000000000001</v>
      </c>
      <c r="B21">
        <v>6.3837382653934052</v>
      </c>
      <c r="C21">
        <v>15.790182704749613</v>
      </c>
    </row>
    <row r="22" spans="1:3" x14ac:dyDescent="0.25">
      <c r="A22">
        <v>1.5</v>
      </c>
      <c r="B22">
        <v>7.8473228847702012</v>
      </c>
      <c r="C22">
        <v>19.346287044768008</v>
      </c>
    </row>
    <row r="23" spans="1:3" x14ac:dyDescent="0.25">
      <c r="A23">
        <v>1.6</v>
      </c>
      <c r="B23">
        <v>9.5184084389237071</v>
      </c>
      <c r="C23">
        <v>23.388269099800276</v>
      </c>
    </row>
    <row r="24" spans="1:3" x14ac:dyDescent="0.25">
      <c r="A24">
        <v>1.7000000000000002</v>
      </c>
      <c r="B24">
        <v>11.410578413082835</v>
      </c>
      <c r="C24">
        <v>27.944260018339747</v>
      </c>
    </row>
    <row r="25" spans="1:3" x14ac:dyDescent="0.25">
      <c r="A25">
        <v>1.8</v>
      </c>
      <c r="B25">
        <v>13.537385031964936</v>
      </c>
      <c r="C25">
        <v>33.011002988371729</v>
      </c>
    </row>
    <row r="26" spans="1:3" x14ac:dyDescent="0.25">
      <c r="A26">
        <v>1.9000000000000001</v>
      </c>
      <c r="B26">
        <v>15.912349259775846</v>
      </c>
      <c r="C26">
        <v>38.201482196940148</v>
      </c>
    </row>
    <row r="27" spans="1:3" x14ac:dyDescent="0.25">
      <c r="A27">
        <v>2</v>
      </c>
      <c r="B27">
        <v>18.548960800209816</v>
      </c>
      <c r="C27">
        <v>43.197593848280604</v>
      </c>
    </row>
    <row r="28" spans="1:3" x14ac:dyDescent="0.25">
      <c r="A28">
        <v>2.1</v>
      </c>
      <c r="B28">
        <v>21.471228737674078</v>
      </c>
      <c r="C28">
        <v>47.880645694427869</v>
      </c>
    </row>
    <row r="29" spans="1:3" x14ac:dyDescent="0.25">
      <c r="A29">
        <v>2.2000000000000002</v>
      </c>
      <c r="B29">
        <v>24.68518990718584</v>
      </c>
      <c r="C29">
        <v>51.916376665985453</v>
      </c>
    </row>
    <row r="30" spans="1:3" x14ac:dyDescent="0.25">
      <c r="A30">
        <v>2.3000000000000003</v>
      </c>
      <c r="B30">
        <v>28.204691375913356</v>
      </c>
      <c r="C30">
        <v>55.924542299113618</v>
      </c>
    </row>
    <row r="31" spans="1:3" x14ac:dyDescent="0.25">
      <c r="A31">
        <v>2.4000000000000004</v>
      </c>
      <c r="B31">
        <v>32.043576292635073</v>
      </c>
      <c r="C31">
        <v>59.729458163385281</v>
      </c>
    </row>
    <row r="32" spans="1:3" x14ac:dyDescent="0.25">
      <c r="A32">
        <v>2.5</v>
      </c>
      <c r="B32">
        <v>36.215683887739601</v>
      </c>
      <c r="C32">
        <v>63.101538902396612</v>
      </c>
    </row>
    <row r="33" spans="1:3" x14ac:dyDescent="0.25">
      <c r="A33">
        <v>2.6</v>
      </c>
      <c r="B33">
        <v>40.734849473225793</v>
      </c>
      <c r="C33">
        <v>66.42651260875229</v>
      </c>
    </row>
    <row r="34" spans="1:3" x14ac:dyDescent="0.25">
      <c r="A34">
        <v>2.7</v>
      </c>
      <c r="B34">
        <v>45.585570457098633</v>
      </c>
      <c r="C34">
        <v>69.786627893619197</v>
      </c>
    </row>
    <row r="35" spans="1:3" x14ac:dyDescent="0.25">
      <c r="A35">
        <v>2.8000000000000003</v>
      </c>
      <c r="B35">
        <v>50.804245224091737</v>
      </c>
      <c r="C35">
        <v>70.126142859229134</v>
      </c>
    </row>
    <row r="36" spans="1:3" x14ac:dyDescent="0.25">
      <c r="A36">
        <v>2.9000000000000004</v>
      </c>
      <c r="B36">
        <v>56.403946209318086</v>
      </c>
      <c r="C36">
        <v>70.11403910015612</v>
      </c>
    </row>
    <row r="37" spans="1:3" x14ac:dyDescent="0.25">
      <c r="A37">
        <v>3</v>
      </c>
      <c r="B37">
        <v>62.300670946598331</v>
      </c>
      <c r="C37">
        <v>70.126748614528807</v>
      </c>
    </row>
    <row r="38" spans="1:3" x14ac:dyDescent="0.25">
      <c r="A38">
        <v>3.0999999999999996</v>
      </c>
      <c r="B38">
        <v>68.008516200890469</v>
      </c>
      <c r="C38">
        <v>70.149399563297919</v>
      </c>
    </row>
    <row r="39" spans="1:3" x14ac:dyDescent="0.25">
      <c r="A39">
        <v>3.1999999999999997</v>
      </c>
      <c r="B39">
        <v>70.126848987349675</v>
      </c>
      <c r="C39">
        <v>70.144298241505041</v>
      </c>
    </row>
    <row r="40" spans="1:3" x14ac:dyDescent="0.25">
      <c r="A40">
        <v>3.3</v>
      </c>
      <c r="B40">
        <v>70.128499372323105</v>
      </c>
      <c r="C40">
        <v>70.130159175869764</v>
      </c>
    </row>
    <row r="41" spans="1:3" x14ac:dyDescent="0.25">
      <c r="A41">
        <v>3.4</v>
      </c>
      <c r="B41">
        <v>70.126348152470371</v>
      </c>
      <c r="C41">
        <v>70.088223057859878</v>
      </c>
    </row>
    <row r="42" spans="1:3" x14ac:dyDescent="0.25">
      <c r="A42">
        <v>3.5</v>
      </c>
      <c r="B42">
        <v>70.12777060327096</v>
      </c>
      <c r="C42">
        <v>0</v>
      </c>
    </row>
    <row r="43" spans="1:3" x14ac:dyDescent="0.25">
      <c r="A43">
        <v>3.5999999999999996</v>
      </c>
      <c r="B43">
        <v>70.124239468938214</v>
      </c>
      <c r="C43">
        <v>0</v>
      </c>
    </row>
    <row r="44" spans="1:3" x14ac:dyDescent="0.25">
      <c r="A44">
        <v>3.6999999999999997</v>
      </c>
      <c r="B44">
        <v>70.128218461156095</v>
      </c>
      <c r="C44">
        <v>0</v>
      </c>
    </row>
    <row r="45" spans="1:3" x14ac:dyDescent="0.25">
      <c r="A45">
        <v>3.8</v>
      </c>
      <c r="B45">
        <v>70.114845816591327</v>
      </c>
      <c r="C45">
        <v>0</v>
      </c>
    </row>
    <row r="46" spans="1:3" x14ac:dyDescent="0.25">
      <c r="A46">
        <v>3.9</v>
      </c>
      <c r="B46">
        <v>70.119759609267746</v>
      </c>
      <c r="C46">
        <v>0</v>
      </c>
    </row>
    <row r="47" spans="1:3" x14ac:dyDescent="0.25">
      <c r="A47">
        <v>4</v>
      </c>
      <c r="B47">
        <v>70.091157012024041</v>
      </c>
      <c r="C47">
        <v>0</v>
      </c>
    </row>
    <row r="48" spans="1:3" x14ac:dyDescent="0.25">
      <c r="A48">
        <v>4.0999999999999996</v>
      </c>
      <c r="B48">
        <v>70.142513151093638</v>
      </c>
      <c r="C48">
        <v>0</v>
      </c>
    </row>
    <row r="49" spans="1:3" x14ac:dyDescent="0.25">
      <c r="A49">
        <v>4.2</v>
      </c>
      <c r="B49">
        <v>70.132288564830276</v>
      </c>
      <c r="C49">
        <v>0</v>
      </c>
    </row>
    <row r="50" spans="1:3" x14ac:dyDescent="0.25">
      <c r="A50">
        <v>4.3</v>
      </c>
      <c r="B50">
        <v>70.159773811972499</v>
      </c>
      <c r="C50">
        <v>0</v>
      </c>
    </row>
    <row r="51" spans="1:3" x14ac:dyDescent="0.25">
      <c r="A51">
        <v>4.4000000000000004</v>
      </c>
      <c r="B51">
        <v>70.175991608585562</v>
      </c>
      <c r="C51">
        <v>0</v>
      </c>
    </row>
    <row r="52" spans="1:3" x14ac:dyDescent="0.25">
      <c r="A52">
        <v>4.5</v>
      </c>
      <c r="B52">
        <v>70.108257891528979</v>
      </c>
      <c r="C52">
        <v>0</v>
      </c>
    </row>
    <row r="53" spans="1:3" x14ac:dyDescent="0.25">
      <c r="A53">
        <v>4.5999999999999996</v>
      </c>
      <c r="B53">
        <v>70.127158947106082</v>
      </c>
      <c r="C53">
        <v>0</v>
      </c>
    </row>
    <row r="54" spans="1:3" x14ac:dyDescent="0.25">
      <c r="A54">
        <v>4.7</v>
      </c>
      <c r="B54">
        <v>70.156477756346689</v>
      </c>
      <c r="C54">
        <v>0</v>
      </c>
    </row>
    <row r="55" spans="1:3" x14ac:dyDescent="0.25">
      <c r="A55">
        <v>4.8</v>
      </c>
      <c r="B55">
        <v>70.090491983122575</v>
      </c>
      <c r="C55">
        <v>0</v>
      </c>
    </row>
    <row r="56" spans="1:3" x14ac:dyDescent="0.25">
      <c r="A56">
        <v>4.9000000000000004</v>
      </c>
      <c r="B56">
        <v>70.117028630036984</v>
      </c>
      <c r="C56">
        <v>0</v>
      </c>
    </row>
    <row r="57" spans="1:3" x14ac:dyDescent="0.25">
      <c r="A57">
        <v>5</v>
      </c>
      <c r="B57">
        <v>70.121433766348673</v>
      </c>
      <c r="C57">
        <v>0</v>
      </c>
    </row>
    <row r="58" spans="1:3" x14ac:dyDescent="0.25">
      <c r="A58">
        <v>5.0999999999999996</v>
      </c>
      <c r="B58">
        <v>0</v>
      </c>
      <c r="C58">
        <v>0</v>
      </c>
    </row>
    <row r="59" spans="1:3" x14ac:dyDescent="0.25">
      <c r="A59">
        <v>5.2</v>
      </c>
      <c r="B59">
        <v>0</v>
      </c>
      <c r="C59">
        <v>0</v>
      </c>
    </row>
    <row r="60" spans="1:3" x14ac:dyDescent="0.25">
      <c r="A60">
        <v>5.3</v>
      </c>
      <c r="B60">
        <v>0</v>
      </c>
      <c r="C60">
        <v>0</v>
      </c>
    </row>
    <row r="61" spans="1:3" x14ac:dyDescent="0.25">
      <c r="A61">
        <v>5.4</v>
      </c>
      <c r="B61">
        <v>0</v>
      </c>
      <c r="C61">
        <v>0</v>
      </c>
    </row>
    <row r="62" spans="1:3" x14ac:dyDescent="0.25">
      <c r="A62">
        <v>5.5</v>
      </c>
      <c r="B62">
        <v>0</v>
      </c>
      <c r="C62">
        <v>0</v>
      </c>
    </row>
    <row r="63" spans="1:3" x14ac:dyDescent="0.25">
      <c r="A63">
        <v>5.6</v>
      </c>
      <c r="B63">
        <v>0</v>
      </c>
      <c r="C63">
        <v>0</v>
      </c>
    </row>
    <row r="64" spans="1:3" x14ac:dyDescent="0.25">
      <c r="A64">
        <v>5.7</v>
      </c>
      <c r="B64">
        <v>0</v>
      </c>
      <c r="C64">
        <v>0</v>
      </c>
    </row>
    <row r="65" spans="1:3" x14ac:dyDescent="0.25">
      <c r="A65">
        <v>5.8</v>
      </c>
      <c r="B65">
        <v>0</v>
      </c>
      <c r="C65">
        <v>0</v>
      </c>
    </row>
    <row r="66" spans="1:3" x14ac:dyDescent="0.25">
      <c r="A66">
        <v>5.9</v>
      </c>
      <c r="B66">
        <v>0</v>
      </c>
      <c r="C66">
        <v>0</v>
      </c>
    </row>
    <row r="67" spans="1:3" x14ac:dyDescent="0.25">
      <c r="A67">
        <v>6</v>
      </c>
      <c r="B67">
        <v>0</v>
      </c>
      <c r="C67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Turbines_Diameter</vt:lpstr>
      <vt:lpstr>Turbines_PowerPerformance</vt:lpstr>
      <vt:lpstr>Turbines_Cost</vt:lpstr>
      <vt:lpstr>NamedRanges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2020-05-02T15:58:12Z</dcterms:created>
  <dcterms:modified xsi:type="dcterms:W3CDTF">2020-11-28T21:49:29Z</dcterms:modified>
</cp:coreProperties>
</file>