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allen\Downloads\"/>
    </mc:Choice>
  </mc:AlternateContent>
  <xr:revisionPtr revIDLastSave="0" documentId="8_{22BEE1EA-6B85-42A3-A435-FCF68D00D66A}" xr6:coauthVersionLast="47" xr6:coauthVersionMax="47" xr10:uidLastSave="{00000000-0000-0000-0000-000000000000}"/>
  <bookViews>
    <workbookView xWindow="-110" yWindow="-110" windowWidth="19420" windowHeight="10420" firstSheet="3" activeTab="4" xr2:uid="{E5D0682F-4288-449C-90F8-0C78832D07D3}"/>
  </bookViews>
  <sheets>
    <sheet name="Summary" sheetId="1" r:id="rId1"/>
    <sheet name="Dataset #1" sheetId="2" r:id="rId2"/>
    <sheet name="Dataset #2" sheetId="3" r:id="rId3"/>
    <sheet name="Dataset #3" sheetId="4" r:id="rId4"/>
    <sheet name="Dataset #4" sheetId="5" r:id="rId5"/>
    <sheet name="Dataset #5" sheetId="6" r:id="rId6"/>
    <sheet name="Dataset #6" sheetId="7" r:id="rId7"/>
    <sheet name="Dataset #7" sheetId="8" r:id="rId8"/>
    <sheet name="Dataset #8" sheetId="9" r:id="rId9"/>
    <sheet name="Dataset #9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0" l="1"/>
  <c r="A13" i="10"/>
  <c r="A14" i="10" s="1"/>
  <c r="A15" i="10" s="1"/>
  <c r="A11" i="10"/>
  <c r="A12" i="10" s="1"/>
  <c r="A6" i="10"/>
  <c r="A7" i="10" s="1"/>
  <c r="A8" i="10" s="1"/>
  <c r="A9" i="10" s="1"/>
  <c r="A10" i="10" s="1"/>
  <c r="A5" i="10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3" i="8"/>
  <c r="F3" i="7"/>
  <c r="G3" i="7" s="1"/>
  <c r="H3" i="7" s="1"/>
  <c r="I3" i="7" s="1"/>
  <c r="J3" i="7" s="1"/>
  <c r="G27" i="5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G16" i="5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G4" i="5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F23" i="3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F13" i="3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F3" i="3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22A6B9-F3D0-43CF-9E4D-15EA3725B614}" keepAlive="1" name="Query - PlasmaV_00345mT_r" description="Connection to the 'PlasmaV_00345mT_r' query in the workbook." type="5" refreshedVersion="0" background="1">
    <dbPr connection="Provider=Microsoft.Mashup.OleDb.1;Data Source=$Workbook$;Location=PlasmaV_00345mT_r;Extended Properties=&quot;&quot;" command="SELECT * FROM [PlasmaV_00345mT_r]"/>
  </connection>
  <connection id="2" xr16:uid="{BA2C1797-9AC6-4047-821C-DDAB191D250D}" keepAlive="1" name="Query - PlasmaV_00345mT_r (2)" description="Connection to the 'PlasmaV_00345mT_r (2)' query in the workbook." type="5" refreshedVersion="0" background="1">
    <dbPr connection="Provider=Microsoft.Mashup.OleDb.1;Data Source=$Workbook$;Location=&quot;PlasmaV_00345mT_r (2)&quot;;Extended Properties=&quot;&quot;" command="SELECT * FROM [PlasmaV_00345mT_r (2)]"/>
  </connection>
</connections>
</file>

<file path=xl/sharedStrings.xml><?xml version="1.0" encoding="utf-8"?>
<sst xmlns="http://schemas.openxmlformats.org/spreadsheetml/2006/main" count="289" uniqueCount="134">
  <si>
    <t>Anode voltage</t>
  </si>
  <si>
    <t>Anode flow rate</t>
  </si>
  <si>
    <t>Propellant</t>
  </si>
  <si>
    <t>Background temperature</t>
  </si>
  <si>
    <t>Background pressure</t>
  </si>
  <si>
    <t>Thruster</t>
  </si>
  <si>
    <t>Channel measurement distance</t>
  </si>
  <si>
    <t>Radial measurement distance</t>
  </si>
  <si>
    <t>Angular measurement distance</t>
  </si>
  <si>
    <t>Symbol</t>
  </si>
  <si>
    <t>Units</t>
  </si>
  <si>
    <t>x_d</t>
  </si>
  <si>
    <t>(M, gamma)</t>
  </si>
  <si>
    <t>V_a</t>
  </si>
  <si>
    <t>m_p</t>
  </si>
  <si>
    <t>T_B</t>
  </si>
  <si>
    <t>P_B</t>
  </si>
  <si>
    <t>z</t>
  </si>
  <si>
    <t>r</t>
  </si>
  <si>
    <t>alpha</t>
  </si>
  <si>
    <t>-</t>
  </si>
  <si>
    <t>V</t>
  </si>
  <si>
    <t>m</t>
  </si>
  <si>
    <t>T</t>
  </si>
  <si>
    <t>mg/s</t>
  </si>
  <si>
    <t>K</t>
  </si>
  <si>
    <t>Torr</t>
  </si>
  <si>
    <t>deg</t>
  </si>
  <si>
    <t>DLC-2014 (Aerospace)</t>
  </si>
  <si>
    <t>DLC-2014 (L-3)</t>
  </si>
  <si>
    <t>SPT-100</t>
  </si>
  <si>
    <t>Xenon</t>
  </si>
  <si>
    <t>Operating conditions</t>
  </si>
  <si>
    <t>Data</t>
  </si>
  <si>
    <t>Thrust</t>
  </si>
  <si>
    <t>mN</t>
  </si>
  <si>
    <t>N=7 (pm 0.8%)</t>
  </si>
  <si>
    <t>[0.4e-5, 6.1e-5] (N=7)</t>
  </si>
  <si>
    <t>N=11 (pm 0.8%)</t>
  </si>
  <si>
    <t>[0.2e-5, 7.1e-5] (N=11)</t>
  </si>
  <si>
    <t>N=7 (pm 0.7%)</t>
  </si>
  <si>
    <t>N=11 (pm 0.9%)</t>
  </si>
  <si>
    <t>Plasma potential</t>
  </si>
  <si>
    <t>phi</t>
  </si>
  <si>
    <t>Electron temperature</t>
  </si>
  <si>
    <t>Te</t>
  </si>
  <si>
    <t>eV</t>
  </si>
  <si>
    <t>Electron density</t>
  </si>
  <si>
    <t>Ne</t>
  </si>
  <si>
    <t>m^(-3)</t>
  </si>
  <si>
    <t>N=7 (different?)</t>
  </si>
  <si>
    <t>N=8 (different?)</t>
  </si>
  <si>
    <t>N=22x7 (pm 0.2V)</t>
  </si>
  <si>
    <t>N=22x7 (pm 20%)</t>
  </si>
  <si>
    <t>N=22x7 (pm 30%)</t>
  </si>
  <si>
    <t>N=22x8 (pm 0.2V)</t>
  </si>
  <si>
    <t>N=22x8 (pm 20%)</t>
  </si>
  <si>
    <t>N=22x8 (pm 30%)</t>
  </si>
  <si>
    <t>mA/cm^-2</t>
  </si>
  <si>
    <t>RPA/Langmuir settings</t>
  </si>
  <si>
    <t>N=9</t>
  </si>
  <si>
    <t>N=31x8x9</t>
  </si>
  <si>
    <t>Ion energy distribution</t>
  </si>
  <si>
    <t>fi</t>
  </si>
  <si>
    <t>A/V</t>
  </si>
  <si>
    <t>N=???</t>
  </si>
  <si>
    <t>Current utilization efficiency</t>
  </si>
  <si>
    <t>eta_c</t>
  </si>
  <si>
    <t>Design</t>
  </si>
  <si>
    <t>[-5, 100] 5 deg inc, N=22</t>
  </si>
  <si>
    <t>[-10, 140] 5 deg inc, N=31</t>
  </si>
  <si>
    <t>#2</t>
  </si>
  <si>
    <t>#3</t>
  </si>
  <si>
    <t>Dataset number</t>
  </si>
  <si>
    <t>#1</t>
  </si>
  <si>
    <t>n/a</t>
  </si>
  <si>
    <t>Dataset source</t>
  </si>
  <si>
    <t>MHH-2019</t>
  </si>
  <si>
    <t>[-16, 50] mm (N=22)</t>
  </si>
  <si>
    <t>[1.7, 3.5, 5.0, 6.5, 8.0]e-5 (N=5)</t>
  </si>
  <si>
    <t>Cathode flow</t>
  </si>
  <si>
    <t>[4.24, 4.24, 4.25, 4.26, 4.28]</t>
  </si>
  <si>
    <t>A</t>
  </si>
  <si>
    <t>Axial ion velocity (peak)</t>
  </si>
  <si>
    <t>ui</t>
  </si>
  <si>
    <t>m/s</t>
  </si>
  <si>
    <t>N=22x5 (pm ??)</t>
  </si>
  <si>
    <t>ND-2002</t>
  </si>
  <si>
    <t>Discharge current</t>
  </si>
  <si>
    <t>2.025e-5 (N=1)</t>
  </si>
  <si>
    <t>N=30 (pm 100 or 800 m/s)</t>
  </si>
  <si>
    <t>[-13, 33] mm (N=30)</t>
  </si>
  <si>
    <t>SHH-1993</t>
  </si>
  <si>
    <t>Variable</t>
  </si>
  <si>
    <t>Efficiency</t>
  </si>
  <si>
    <t>Specific impulse</t>
  </si>
  <si>
    <t>eta</t>
  </si>
  <si>
    <t>Isp</t>
  </si>
  <si>
    <t>s</t>
  </si>
  <si>
    <t>variable</t>
  </si>
  <si>
    <t>Variable N= O(100)</t>
  </si>
  <si>
    <t>Other experimental conditions</t>
  </si>
  <si>
    <t>#4</t>
  </si>
  <si>
    <t>#5</t>
  </si>
  <si>
    <t>#6</t>
  </si>
  <si>
    <t>#7</t>
  </si>
  <si>
    <t>#8</t>
  </si>
  <si>
    <t>BAJ-2021</t>
  </si>
  <si>
    <t>#9</t>
  </si>
  <si>
    <t>Cathode coupling voltage</t>
  </si>
  <si>
    <t>V_cc</t>
  </si>
  <si>
    <t>N=15 (pm 2V)</t>
  </si>
  <si>
    <t>N=15</t>
  </si>
  <si>
    <t>Anode flow rate (mg/s)</t>
  </si>
  <si>
    <t>Background pressure (torr)</t>
  </si>
  <si>
    <t>Thrust (mN)</t>
  </si>
  <si>
    <t>N</t>
  </si>
  <si>
    <t>Angle (deg)</t>
  </si>
  <si>
    <t>Plasma potential (V)</t>
  </si>
  <si>
    <t>…</t>
  </si>
  <si>
    <t>Electron temperature (eV)</t>
  </si>
  <si>
    <t>Electron density (m^-3)</t>
  </si>
  <si>
    <t>22x8 grid</t>
  </si>
  <si>
    <t>Something something about ion energy flux, energy distribution, and current utilization efficiency at 9 different RPA settings</t>
  </si>
  <si>
    <t>Axial ion velocity (m/s)</t>
  </si>
  <si>
    <t>Axial distance from exit plane (z=0mm)</t>
  </si>
  <si>
    <t>etc…</t>
  </si>
  <si>
    <t>Channel distance z (m)</t>
  </si>
  <si>
    <t>Anode voltage (V)</t>
  </si>
  <si>
    <t>Cathod coupling voltage (V)</t>
  </si>
  <si>
    <t>RPA 80</t>
  </si>
  <si>
    <t>Ion current density</t>
  </si>
  <si>
    <t>pm 15%</t>
  </si>
  <si>
    <t>j_ion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</si>
</sst>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/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10" xfId="0" applyFon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/>
    <xf numFmtId="0" fontId="0" fillId="0" borderId="10" xfId="0" applyBorder="1"/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2" borderId="16" xfId="0" applyFill="1" applyBorder="1"/>
    <xf numFmtId="0" fontId="0" fillId="0" borderId="19" xfId="0" applyBorder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6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02C5B-46CF-4937-B343-5EA983A5DF4B}">
  <dimension ref="C1:N34"/>
  <sheetViews>
    <sheetView topLeftCell="A22" zoomScale="115" zoomScaleNormal="115" workbookViewId="0">
      <selection activeCell="I19" sqref="I19"/>
    </sheetView>
  </sheetViews>
  <sheetFormatPr defaultRowHeight="14.5" x14ac:dyDescent="0.35"/>
  <cols>
    <col min="3" max="3" width="28.90625" bestFit="1" customWidth="1"/>
    <col min="4" max="4" width="10.6328125" bestFit="1" customWidth="1"/>
    <col min="5" max="5" width="9.90625" bestFit="1" customWidth="1"/>
    <col min="6" max="6" width="23.54296875" bestFit="1" customWidth="1"/>
    <col min="7" max="7" width="21.54296875" bestFit="1" customWidth="1"/>
    <col min="8" max="8" width="20.1796875" bestFit="1" customWidth="1"/>
    <col min="9" max="9" width="23.36328125" bestFit="1" customWidth="1"/>
    <col min="10" max="10" width="22.453125" bestFit="1" customWidth="1"/>
    <col min="11" max="11" width="27.1796875" bestFit="1" customWidth="1"/>
    <col min="12" max="12" width="22.90625" bestFit="1" customWidth="1"/>
    <col min="13" max="13" width="17.36328125" bestFit="1" customWidth="1"/>
    <col min="14" max="14" width="12.453125" bestFit="1" customWidth="1"/>
  </cols>
  <sheetData>
    <row r="1" spans="3:14" ht="15" thickBot="1" x14ac:dyDescent="0.4"/>
    <row r="2" spans="3:14" x14ac:dyDescent="0.35">
      <c r="C2" s="1" t="s">
        <v>76</v>
      </c>
      <c r="D2" s="2"/>
      <c r="E2" s="2"/>
      <c r="F2" s="52" t="s">
        <v>28</v>
      </c>
      <c r="G2" s="53"/>
      <c r="H2" s="52" t="s">
        <v>29</v>
      </c>
      <c r="I2" s="56"/>
      <c r="J2" s="53"/>
      <c r="K2" s="22" t="s">
        <v>77</v>
      </c>
      <c r="L2" s="22" t="s">
        <v>87</v>
      </c>
      <c r="M2" s="22" t="s">
        <v>92</v>
      </c>
      <c r="N2" s="22" t="s">
        <v>107</v>
      </c>
    </row>
    <row r="3" spans="3:14" x14ac:dyDescent="0.35">
      <c r="C3" s="1" t="s">
        <v>73</v>
      </c>
      <c r="D3" s="2"/>
      <c r="E3" s="2"/>
      <c r="F3" s="4" t="s">
        <v>74</v>
      </c>
      <c r="G3" s="5" t="s">
        <v>71</v>
      </c>
      <c r="H3" s="4" t="s">
        <v>72</v>
      </c>
      <c r="I3" s="3" t="s">
        <v>102</v>
      </c>
      <c r="J3" s="5" t="s">
        <v>103</v>
      </c>
      <c r="K3" s="28" t="s">
        <v>104</v>
      </c>
      <c r="L3" s="28" t="s">
        <v>105</v>
      </c>
      <c r="M3" s="28" t="s">
        <v>106</v>
      </c>
      <c r="N3" s="28" t="s">
        <v>108</v>
      </c>
    </row>
    <row r="4" spans="3:14" x14ac:dyDescent="0.35">
      <c r="C4" s="1"/>
      <c r="D4" s="3" t="s">
        <v>9</v>
      </c>
      <c r="E4" s="3" t="s">
        <v>10</v>
      </c>
      <c r="F4" s="4"/>
      <c r="G4" s="5"/>
      <c r="H4" s="4"/>
      <c r="I4" s="3"/>
      <c r="J4" s="5"/>
      <c r="K4" s="23"/>
      <c r="L4" s="23"/>
      <c r="M4" s="23"/>
      <c r="N4" s="29"/>
    </row>
    <row r="5" spans="3:14" ht="15" thickBot="1" x14ac:dyDescent="0.4">
      <c r="C5" s="14" t="s">
        <v>68</v>
      </c>
      <c r="D5" s="15"/>
      <c r="E5" s="15"/>
      <c r="F5" s="16"/>
      <c r="G5" s="17"/>
      <c r="H5" s="16"/>
      <c r="I5" s="15"/>
      <c r="J5" s="17"/>
      <c r="K5" s="24"/>
      <c r="L5" s="24"/>
      <c r="M5" s="24"/>
      <c r="N5" s="30"/>
    </row>
    <row r="6" spans="3:14" ht="15" thickTop="1" x14ac:dyDescent="0.35">
      <c r="C6" t="s">
        <v>5</v>
      </c>
      <c r="D6" s="2" t="s">
        <v>11</v>
      </c>
      <c r="E6" s="2" t="s">
        <v>20</v>
      </c>
      <c r="F6" s="54" t="s">
        <v>30</v>
      </c>
      <c r="G6" s="55"/>
      <c r="H6" s="54" t="s">
        <v>30</v>
      </c>
      <c r="I6" s="57"/>
      <c r="J6" s="55"/>
      <c r="K6" s="23" t="s">
        <v>30</v>
      </c>
      <c r="L6" s="23" t="s">
        <v>30</v>
      </c>
      <c r="M6" s="23" t="s">
        <v>30</v>
      </c>
      <c r="N6" s="23" t="s">
        <v>30</v>
      </c>
    </row>
    <row r="7" spans="3:14" x14ac:dyDescent="0.35">
      <c r="C7" t="s">
        <v>2</v>
      </c>
      <c r="D7" s="2" t="s">
        <v>12</v>
      </c>
      <c r="E7" s="2" t="s">
        <v>20</v>
      </c>
      <c r="F7" s="54" t="s">
        <v>31</v>
      </c>
      <c r="G7" s="55"/>
      <c r="H7" s="54" t="s">
        <v>31</v>
      </c>
      <c r="I7" s="57"/>
      <c r="J7" s="55"/>
      <c r="K7" s="23" t="s">
        <v>31</v>
      </c>
      <c r="L7" s="23" t="s">
        <v>31</v>
      </c>
      <c r="M7" s="23" t="s">
        <v>31</v>
      </c>
      <c r="N7" s="23" t="s">
        <v>31</v>
      </c>
    </row>
    <row r="8" spans="3:14" x14ac:dyDescent="0.35">
      <c r="D8" s="2"/>
      <c r="E8" s="2"/>
      <c r="F8" s="6"/>
      <c r="G8" s="7"/>
      <c r="H8" s="6"/>
      <c r="I8" s="2"/>
      <c r="J8" s="7"/>
      <c r="K8" s="23"/>
      <c r="L8" s="23"/>
      <c r="M8" s="23"/>
      <c r="N8" s="29"/>
    </row>
    <row r="9" spans="3:14" ht="15" thickBot="1" x14ac:dyDescent="0.4">
      <c r="C9" s="1" t="s">
        <v>32</v>
      </c>
      <c r="D9" s="2"/>
      <c r="E9" s="2"/>
      <c r="F9" s="6"/>
      <c r="G9" s="7"/>
      <c r="H9" s="6"/>
      <c r="I9" s="2"/>
      <c r="J9" s="7"/>
      <c r="K9" s="23"/>
      <c r="L9" s="23"/>
      <c r="M9" s="23"/>
      <c r="N9" s="30"/>
    </row>
    <row r="10" spans="3:14" ht="15" thickTop="1" x14ac:dyDescent="0.35">
      <c r="C10" s="20" t="s">
        <v>0</v>
      </c>
      <c r="D10" s="21" t="s">
        <v>13</v>
      </c>
      <c r="E10" s="21" t="s">
        <v>21</v>
      </c>
      <c r="F10" s="46">
        <v>300</v>
      </c>
      <c r="G10" s="47"/>
      <c r="H10" s="46">
        <v>300</v>
      </c>
      <c r="I10" s="50"/>
      <c r="J10" s="47"/>
      <c r="K10" s="25">
        <v>300</v>
      </c>
      <c r="L10" s="25">
        <v>300</v>
      </c>
      <c r="M10" s="25" t="s">
        <v>93</v>
      </c>
      <c r="N10" s="23">
        <v>300</v>
      </c>
    </row>
    <row r="11" spans="3:14" x14ac:dyDescent="0.35">
      <c r="C11" t="s">
        <v>1</v>
      </c>
      <c r="D11" s="2" t="s">
        <v>14</v>
      </c>
      <c r="E11" s="2" t="s">
        <v>24</v>
      </c>
      <c r="F11" s="6" t="s">
        <v>36</v>
      </c>
      <c r="G11" s="12"/>
      <c r="H11" s="6" t="s">
        <v>38</v>
      </c>
      <c r="I11" s="13"/>
      <c r="J11" s="12"/>
      <c r="K11" s="23">
        <v>5.16</v>
      </c>
      <c r="L11" s="23">
        <v>5</v>
      </c>
      <c r="M11" s="23" t="s">
        <v>93</v>
      </c>
      <c r="N11" s="31"/>
    </row>
    <row r="12" spans="3:14" x14ac:dyDescent="0.35">
      <c r="C12" t="s">
        <v>3</v>
      </c>
      <c r="D12" s="2" t="s">
        <v>15</v>
      </c>
      <c r="E12" s="2" t="s">
        <v>25</v>
      </c>
      <c r="F12" s="6">
        <v>300</v>
      </c>
      <c r="G12" s="7">
        <v>300</v>
      </c>
      <c r="H12" s="6">
        <v>300</v>
      </c>
      <c r="I12" s="45">
        <v>300</v>
      </c>
      <c r="J12" s="7">
        <v>300</v>
      </c>
      <c r="K12" s="23">
        <v>300</v>
      </c>
      <c r="L12" s="23">
        <v>300</v>
      </c>
      <c r="M12" s="23">
        <v>300</v>
      </c>
      <c r="N12" s="23">
        <v>300</v>
      </c>
    </row>
    <row r="13" spans="3:14" x14ac:dyDescent="0.35">
      <c r="C13" t="s">
        <v>4</v>
      </c>
      <c r="D13" s="2" t="s">
        <v>16</v>
      </c>
      <c r="E13" s="2" t="s">
        <v>26</v>
      </c>
      <c r="F13" s="6" t="s">
        <v>37</v>
      </c>
      <c r="G13" s="12" t="s">
        <v>50</v>
      </c>
      <c r="H13" s="6" t="s">
        <v>39</v>
      </c>
      <c r="I13" s="13" t="s">
        <v>51</v>
      </c>
      <c r="J13" s="12" t="s">
        <v>51</v>
      </c>
      <c r="K13" s="23" t="s">
        <v>79</v>
      </c>
      <c r="L13" s="23" t="s">
        <v>89</v>
      </c>
      <c r="M13" s="23" t="s">
        <v>93</v>
      </c>
      <c r="N13" s="23" t="s">
        <v>112</v>
      </c>
    </row>
    <row r="14" spans="3:14" x14ac:dyDescent="0.35">
      <c r="C14" t="s">
        <v>6</v>
      </c>
      <c r="D14" s="2" t="s">
        <v>17</v>
      </c>
      <c r="E14" s="2" t="s">
        <v>22</v>
      </c>
      <c r="F14" s="48" t="s">
        <v>75</v>
      </c>
      <c r="G14" s="49"/>
      <c r="H14" s="48" t="s">
        <v>75</v>
      </c>
      <c r="I14" s="51"/>
      <c r="J14" s="49"/>
      <c r="K14" s="23" t="s">
        <v>78</v>
      </c>
      <c r="L14" s="23" t="s">
        <v>91</v>
      </c>
      <c r="M14" s="23" t="s">
        <v>75</v>
      </c>
      <c r="N14" s="23" t="s">
        <v>75</v>
      </c>
    </row>
    <row r="15" spans="3:14" x14ac:dyDescent="0.35">
      <c r="C15" t="s">
        <v>7</v>
      </c>
      <c r="D15" s="2" t="s">
        <v>18</v>
      </c>
      <c r="E15" s="2" t="s">
        <v>22</v>
      </c>
      <c r="F15" s="6" t="s">
        <v>75</v>
      </c>
      <c r="G15" s="7">
        <v>1</v>
      </c>
      <c r="H15" s="6" t="s">
        <v>75</v>
      </c>
      <c r="I15" s="2">
        <v>1</v>
      </c>
      <c r="J15" s="7">
        <v>1</v>
      </c>
      <c r="K15" s="23" t="s">
        <v>75</v>
      </c>
      <c r="L15" s="23" t="s">
        <v>75</v>
      </c>
      <c r="M15" s="23" t="s">
        <v>75</v>
      </c>
      <c r="N15" s="23" t="s">
        <v>75</v>
      </c>
    </row>
    <row r="16" spans="3:14" ht="15" thickBot="1" x14ac:dyDescent="0.4">
      <c r="C16" s="19" t="s">
        <v>8</v>
      </c>
      <c r="D16" s="15" t="s">
        <v>19</v>
      </c>
      <c r="E16" s="15" t="s">
        <v>27</v>
      </c>
      <c r="F16" s="16" t="s">
        <v>75</v>
      </c>
      <c r="G16" s="17" t="s">
        <v>69</v>
      </c>
      <c r="H16" s="16" t="s">
        <v>75</v>
      </c>
      <c r="I16" s="15" t="s">
        <v>69</v>
      </c>
      <c r="J16" s="17" t="s">
        <v>70</v>
      </c>
      <c r="K16" s="24" t="s">
        <v>75</v>
      </c>
      <c r="L16" s="24" t="s">
        <v>75</v>
      </c>
      <c r="M16" s="24" t="s">
        <v>75</v>
      </c>
      <c r="N16" s="24" t="s">
        <v>75</v>
      </c>
    </row>
    <row r="17" spans="3:14" ht="15" thickTop="1" x14ac:dyDescent="0.35">
      <c r="D17" s="2"/>
      <c r="E17" s="2"/>
      <c r="F17" s="6"/>
      <c r="G17" s="7"/>
      <c r="H17" s="6"/>
      <c r="I17" s="2"/>
      <c r="J17" s="7"/>
      <c r="K17" s="23"/>
      <c r="L17" s="23"/>
      <c r="M17" s="23"/>
      <c r="N17" s="29"/>
    </row>
    <row r="18" spans="3:14" x14ac:dyDescent="0.35">
      <c r="C18" s="1" t="s">
        <v>101</v>
      </c>
      <c r="D18" s="2"/>
      <c r="E18" s="2"/>
      <c r="F18" s="6"/>
      <c r="G18" s="7"/>
      <c r="H18" s="6"/>
      <c r="I18" s="2"/>
      <c r="J18" s="2"/>
      <c r="K18" s="23"/>
      <c r="L18" s="23"/>
      <c r="M18" s="23"/>
      <c r="N18" s="29"/>
    </row>
    <row r="19" spans="3:14" x14ac:dyDescent="0.35">
      <c r="C19" s="11" t="s">
        <v>59</v>
      </c>
      <c r="D19" s="2" t="s">
        <v>130</v>
      </c>
      <c r="E19" s="2"/>
      <c r="F19" s="6"/>
      <c r="G19" s="7"/>
      <c r="H19" s="6"/>
      <c r="I19" s="2"/>
      <c r="J19" s="2" t="s">
        <v>60</v>
      </c>
      <c r="K19" s="23" t="s">
        <v>75</v>
      </c>
      <c r="L19" s="23" t="s">
        <v>75</v>
      </c>
      <c r="M19" s="23" t="s">
        <v>75</v>
      </c>
      <c r="N19" s="29"/>
    </row>
    <row r="20" spans="3:14" x14ac:dyDescent="0.35">
      <c r="C20" s="11" t="s">
        <v>80</v>
      </c>
      <c r="D20" s="2"/>
      <c r="E20" s="2" t="s">
        <v>24</v>
      </c>
      <c r="F20" s="6"/>
      <c r="G20" s="44"/>
      <c r="H20" s="6"/>
      <c r="I20" s="2"/>
      <c r="J20" s="7"/>
      <c r="K20" s="23">
        <v>0.39600000000000002</v>
      </c>
      <c r="L20" s="23"/>
      <c r="M20" s="23" t="s">
        <v>99</v>
      </c>
      <c r="N20" s="29"/>
    </row>
    <row r="21" spans="3:14" x14ac:dyDescent="0.35">
      <c r="C21" s="11" t="s">
        <v>88</v>
      </c>
      <c r="D21" s="2"/>
      <c r="E21" s="2" t="s">
        <v>82</v>
      </c>
      <c r="F21" s="6"/>
      <c r="G21" s="7"/>
      <c r="H21" s="6"/>
      <c r="I21" s="2"/>
      <c r="J21" s="7"/>
      <c r="K21" s="23" t="s">
        <v>81</v>
      </c>
      <c r="L21" s="23">
        <v>4.25</v>
      </c>
      <c r="M21" s="23"/>
      <c r="N21" s="29"/>
    </row>
    <row r="22" spans="3:14" x14ac:dyDescent="0.35">
      <c r="D22" s="2"/>
      <c r="E22" s="2"/>
      <c r="F22" s="6"/>
      <c r="G22" s="7"/>
      <c r="H22" s="6"/>
      <c r="I22" s="2"/>
      <c r="J22" s="7"/>
      <c r="K22" s="23"/>
      <c r="L22" s="23"/>
      <c r="M22" s="23"/>
      <c r="N22" s="29"/>
    </row>
    <row r="23" spans="3:14" ht="15" thickBot="1" x14ac:dyDescent="0.4">
      <c r="C23" s="14" t="s">
        <v>33</v>
      </c>
      <c r="D23" s="15"/>
      <c r="E23" s="15"/>
      <c r="F23" s="16"/>
      <c r="G23" s="17"/>
      <c r="H23" s="16"/>
      <c r="I23" s="15"/>
      <c r="J23" s="17"/>
      <c r="K23" s="24"/>
      <c r="L23" s="24"/>
      <c r="M23" s="24"/>
      <c r="N23" s="30"/>
    </row>
    <row r="24" spans="3:14" ht="15" thickTop="1" x14ac:dyDescent="0.35">
      <c r="C24" s="33" t="s">
        <v>34</v>
      </c>
      <c r="D24" s="34" t="s">
        <v>23</v>
      </c>
      <c r="E24" s="34" t="s">
        <v>35</v>
      </c>
      <c r="F24" s="6" t="s">
        <v>40</v>
      </c>
      <c r="G24" s="7"/>
      <c r="H24" s="6" t="s">
        <v>41</v>
      </c>
      <c r="I24" s="2"/>
      <c r="J24" s="7"/>
      <c r="K24" s="23"/>
      <c r="L24" s="23">
        <v>86.3</v>
      </c>
      <c r="M24" s="23" t="s">
        <v>100</v>
      </c>
      <c r="N24" s="29"/>
    </row>
    <row r="25" spans="3:14" x14ac:dyDescent="0.35">
      <c r="C25" t="s">
        <v>42</v>
      </c>
      <c r="D25" s="2" t="s">
        <v>43</v>
      </c>
      <c r="E25" s="2" t="s">
        <v>21</v>
      </c>
      <c r="F25" s="6"/>
      <c r="G25" s="7" t="s">
        <v>52</v>
      </c>
      <c r="H25" s="6"/>
      <c r="I25" s="2" t="s">
        <v>55</v>
      </c>
      <c r="J25" s="7"/>
      <c r="K25" s="23"/>
      <c r="L25" s="23"/>
      <c r="M25" s="23"/>
      <c r="N25" s="29"/>
    </row>
    <row r="26" spans="3:14" x14ac:dyDescent="0.35">
      <c r="C26" t="s">
        <v>44</v>
      </c>
      <c r="D26" s="2" t="s">
        <v>45</v>
      </c>
      <c r="E26" s="2" t="s">
        <v>46</v>
      </c>
      <c r="F26" s="6"/>
      <c r="G26" s="7" t="s">
        <v>53</v>
      </c>
      <c r="H26" s="6"/>
      <c r="I26" s="2" t="s">
        <v>56</v>
      </c>
      <c r="J26" s="7"/>
      <c r="K26" s="23"/>
      <c r="L26" s="23"/>
      <c r="M26" s="23"/>
      <c r="N26" s="29"/>
    </row>
    <row r="27" spans="3:14" x14ac:dyDescent="0.35">
      <c r="C27" t="s">
        <v>47</v>
      </c>
      <c r="D27" s="2" t="s">
        <v>48</v>
      </c>
      <c r="E27" s="2" t="s">
        <v>49</v>
      </c>
      <c r="F27" s="6"/>
      <c r="G27" s="7" t="s">
        <v>54</v>
      </c>
      <c r="H27" s="6"/>
      <c r="I27" s="2" t="s">
        <v>57</v>
      </c>
      <c r="J27" s="7"/>
      <c r="K27" s="23"/>
      <c r="L27" s="23"/>
      <c r="M27" s="23"/>
      <c r="N27" s="29"/>
    </row>
    <row r="28" spans="3:14" x14ac:dyDescent="0.35">
      <c r="C28" s="33" t="s">
        <v>131</v>
      </c>
      <c r="D28" s="34" t="s">
        <v>133</v>
      </c>
      <c r="E28" s="34" t="s">
        <v>58</v>
      </c>
      <c r="F28" s="6"/>
      <c r="G28" s="7" t="s">
        <v>132</v>
      </c>
      <c r="H28" s="6"/>
      <c r="I28" s="2"/>
      <c r="J28" s="7" t="s">
        <v>61</v>
      </c>
      <c r="K28" s="23"/>
      <c r="L28" s="23"/>
      <c r="M28" s="23"/>
      <c r="N28" s="29"/>
    </row>
    <row r="29" spans="3:14" x14ac:dyDescent="0.35">
      <c r="C29" t="s">
        <v>62</v>
      </c>
      <c r="D29" s="2" t="s">
        <v>63</v>
      </c>
      <c r="E29" s="2" t="s">
        <v>64</v>
      </c>
      <c r="F29" s="6"/>
      <c r="G29" s="7" t="s">
        <v>132</v>
      </c>
      <c r="H29" s="6"/>
      <c r="I29" s="2"/>
      <c r="J29" s="12" t="s">
        <v>65</v>
      </c>
      <c r="K29" s="23"/>
      <c r="L29" s="23"/>
      <c r="M29" s="23"/>
      <c r="N29" s="29"/>
    </row>
    <row r="30" spans="3:14" x14ac:dyDescent="0.35">
      <c r="C30" t="s">
        <v>66</v>
      </c>
      <c r="D30" s="2" t="s">
        <v>67</v>
      </c>
      <c r="E30" s="2" t="s">
        <v>20</v>
      </c>
      <c r="F30" s="6"/>
      <c r="G30" s="7"/>
      <c r="H30" s="6"/>
      <c r="I30" s="2"/>
      <c r="J30" s="12" t="s">
        <v>65</v>
      </c>
      <c r="K30" s="23"/>
      <c r="L30" s="23"/>
      <c r="M30" s="23"/>
      <c r="N30" s="29"/>
    </row>
    <row r="31" spans="3:14" x14ac:dyDescent="0.35">
      <c r="C31" s="33" t="s">
        <v>83</v>
      </c>
      <c r="D31" s="34" t="s">
        <v>84</v>
      </c>
      <c r="E31" s="34" t="s">
        <v>85</v>
      </c>
      <c r="F31" s="6"/>
      <c r="G31" s="7"/>
      <c r="H31" s="6"/>
      <c r="I31" s="2"/>
      <c r="J31" s="7"/>
      <c r="K31" s="26" t="s">
        <v>86</v>
      </c>
      <c r="L31" s="23" t="s">
        <v>90</v>
      </c>
      <c r="M31" s="23"/>
      <c r="N31" s="29"/>
    </row>
    <row r="32" spans="3:14" x14ac:dyDescent="0.35">
      <c r="C32" s="33" t="s">
        <v>109</v>
      </c>
      <c r="D32" s="34" t="s">
        <v>110</v>
      </c>
      <c r="E32" s="34" t="s">
        <v>21</v>
      </c>
      <c r="F32" s="6"/>
      <c r="G32" s="7"/>
      <c r="H32" s="6"/>
      <c r="I32" s="2"/>
      <c r="J32" s="7"/>
      <c r="L32" s="23"/>
      <c r="M32" s="23"/>
      <c r="N32" s="29" t="s">
        <v>111</v>
      </c>
    </row>
    <row r="33" spans="3:14" x14ac:dyDescent="0.35">
      <c r="C33" t="s">
        <v>94</v>
      </c>
      <c r="D33" s="2" t="s">
        <v>96</v>
      </c>
      <c r="E33" s="2" t="s">
        <v>20</v>
      </c>
      <c r="F33" s="6"/>
      <c r="G33" s="7"/>
      <c r="H33" s="6"/>
      <c r="I33" s="2"/>
      <c r="J33" s="7"/>
      <c r="K33" s="23"/>
      <c r="L33" s="23"/>
      <c r="M33" s="23" t="s">
        <v>99</v>
      </c>
      <c r="N33" s="29"/>
    </row>
    <row r="34" spans="3:14" ht="15" thickBot="1" x14ac:dyDescent="0.4">
      <c r="C34" t="s">
        <v>95</v>
      </c>
      <c r="D34" s="2" t="s">
        <v>97</v>
      </c>
      <c r="E34" s="2" t="s">
        <v>98</v>
      </c>
      <c r="F34" s="8"/>
      <c r="G34" s="9"/>
      <c r="H34" s="8"/>
      <c r="I34" s="10"/>
      <c r="J34" s="9"/>
      <c r="K34" s="27"/>
      <c r="L34" s="27"/>
      <c r="M34" s="27" t="s">
        <v>99</v>
      </c>
      <c r="N34" s="32"/>
    </row>
  </sheetData>
  <mergeCells count="10">
    <mergeCell ref="F10:G10"/>
    <mergeCell ref="F14:G14"/>
    <mergeCell ref="H10:J10"/>
    <mergeCell ref="H14:J14"/>
    <mergeCell ref="F2:G2"/>
    <mergeCell ref="F6:G6"/>
    <mergeCell ref="F7:G7"/>
    <mergeCell ref="H2:J2"/>
    <mergeCell ref="H6:J6"/>
    <mergeCell ref="H7:J7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DA2F1-5E06-4B69-8761-B624FFCC9C9D}">
  <dimension ref="A1:G16"/>
  <sheetViews>
    <sheetView workbookViewId="0">
      <selection activeCell="F20" sqref="F20"/>
    </sheetView>
  </sheetViews>
  <sheetFormatPr defaultRowHeight="14.5" x14ac:dyDescent="0.35"/>
  <cols>
    <col min="2" max="2" width="21.36328125" bestFit="1" customWidth="1"/>
    <col min="3" max="3" width="24.36328125" bestFit="1" customWidth="1"/>
    <col min="4" max="4" width="25.1796875" bestFit="1" customWidth="1"/>
  </cols>
  <sheetData>
    <row r="1" spans="1:7" x14ac:dyDescent="0.35">
      <c r="A1" s="2" t="s">
        <v>116</v>
      </c>
      <c r="B1" s="2" t="s">
        <v>113</v>
      </c>
      <c r="C1" s="2" t="s">
        <v>114</v>
      </c>
      <c r="D1" s="2" t="s">
        <v>129</v>
      </c>
      <c r="E1" s="2"/>
      <c r="F1" s="2"/>
      <c r="G1" s="2"/>
    </row>
    <row r="2" spans="1:7" x14ac:dyDescent="0.35">
      <c r="A2" s="2">
        <v>1</v>
      </c>
      <c r="B2" s="2"/>
      <c r="C2" s="2"/>
      <c r="D2" s="2"/>
      <c r="E2" s="2"/>
      <c r="F2" s="2"/>
      <c r="G2" s="2"/>
    </row>
    <row r="3" spans="1:7" x14ac:dyDescent="0.35">
      <c r="A3" s="2">
        <v>2</v>
      </c>
      <c r="B3" s="2"/>
      <c r="C3" s="2"/>
      <c r="D3" s="2"/>
      <c r="E3" s="2"/>
      <c r="F3" s="2"/>
      <c r="G3" s="2"/>
    </row>
    <row r="4" spans="1:7" x14ac:dyDescent="0.35">
      <c r="A4" s="2">
        <v>3</v>
      </c>
      <c r="B4" s="2"/>
      <c r="C4" s="2"/>
      <c r="D4" s="2"/>
      <c r="E4" s="2"/>
      <c r="F4" s="2"/>
      <c r="G4" s="2"/>
    </row>
    <row r="5" spans="1:7" x14ac:dyDescent="0.35">
      <c r="A5" s="2">
        <f>A4+1</f>
        <v>4</v>
      </c>
      <c r="B5" s="2"/>
      <c r="C5" s="2"/>
      <c r="D5" s="2"/>
      <c r="E5" s="2"/>
      <c r="F5" s="2"/>
      <c r="G5" s="2"/>
    </row>
    <row r="6" spans="1:7" x14ac:dyDescent="0.35">
      <c r="A6" s="2">
        <f t="shared" ref="A6:A15" si="0">A5+1</f>
        <v>5</v>
      </c>
    </row>
    <row r="7" spans="1:7" x14ac:dyDescent="0.35">
      <c r="A7" s="2">
        <f t="shared" si="0"/>
        <v>6</v>
      </c>
    </row>
    <row r="8" spans="1:7" x14ac:dyDescent="0.35">
      <c r="A8" s="2">
        <f t="shared" si="0"/>
        <v>7</v>
      </c>
    </row>
    <row r="9" spans="1:7" x14ac:dyDescent="0.35">
      <c r="A9" s="2">
        <f t="shared" si="0"/>
        <v>8</v>
      </c>
    </row>
    <row r="10" spans="1:7" x14ac:dyDescent="0.35">
      <c r="A10" s="2">
        <f t="shared" si="0"/>
        <v>9</v>
      </c>
    </row>
    <row r="11" spans="1:7" x14ac:dyDescent="0.35">
      <c r="A11" s="2">
        <f>A10+1</f>
        <v>10</v>
      </c>
    </row>
    <row r="12" spans="1:7" x14ac:dyDescent="0.35">
      <c r="A12" s="2">
        <f t="shared" si="0"/>
        <v>11</v>
      </c>
    </row>
    <row r="13" spans="1:7" x14ac:dyDescent="0.35">
      <c r="A13" s="2">
        <f>A12+1</f>
        <v>12</v>
      </c>
    </row>
    <row r="14" spans="1:7" x14ac:dyDescent="0.35">
      <c r="A14" s="2">
        <f t="shared" si="0"/>
        <v>13</v>
      </c>
    </row>
    <row r="15" spans="1:7" x14ac:dyDescent="0.35">
      <c r="A15" s="2">
        <f t="shared" si="0"/>
        <v>14</v>
      </c>
    </row>
    <row r="16" spans="1:7" x14ac:dyDescent="0.35">
      <c r="A16" s="2">
        <f>A15+1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627D4-7146-4DFF-B807-D352DFEC2E0E}">
  <dimension ref="A1:D8"/>
  <sheetViews>
    <sheetView workbookViewId="0">
      <selection activeCell="B2" sqref="B2:B8"/>
    </sheetView>
  </sheetViews>
  <sheetFormatPr defaultRowHeight="14.5" x14ac:dyDescent="0.35"/>
  <cols>
    <col min="1" max="1" width="9.54296875" customWidth="1"/>
    <col min="2" max="2" width="21.36328125" customWidth="1"/>
    <col min="3" max="3" width="24.36328125" bestFit="1" customWidth="1"/>
    <col min="4" max="4" width="11.1796875" bestFit="1" customWidth="1"/>
  </cols>
  <sheetData>
    <row r="1" spans="1:4" x14ac:dyDescent="0.35">
      <c r="A1" s="2" t="s">
        <v>116</v>
      </c>
      <c r="B1" s="2" t="s">
        <v>113</v>
      </c>
      <c r="C1" s="2" t="s">
        <v>114</v>
      </c>
      <c r="D1" s="2" t="s">
        <v>115</v>
      </c>
    </row>
    <row r="2" spans="1:4" x14ac:dyDescent="0.35">
      <c r="A2" s="2">
        <v>1</v>
      </c>
      <c r="B2" s="62">
        <v>5.657</v>
      </c>
      <c r="C2" s="59">
        <v>3.45E-6</v>
      </c>
      <c r="D2" s="2">
        <v>80.051000000000002</v>
      </c>
    </row>
    <row r="3" spans="1:4" x14ac:dyDescent="0.35">
      <c r="A3" s="2">
        <v>2</v>
      </c>
      <c r="B3" s="62">
        <v>5.65</v>
      </c>
      <c r="C3" s="59">
        <v>4.2699999999999998E-6</v>
      </c>
      <c r="D3" s="2">
        <v>80.128</v>
      </c>
    </row>
    <row r="4" spans="1:4" x14ac:dyDescent="0.35">
      <c r="A4" s="2">
        <v>3</v>
      </c>
      <c r="B4" s="62">
        <v>5.6280000000000001</v>
      </c>
      <c r="C4" s="59">
        <v>8.0399999999999993E-6</v>
      </c>
      <c r="D4" s="2">
        <v>81.506</v>
      </c>
    </row>
    <row r="5" spans="1:4" x14ac:dyDescent="0.35">
      <c r="A5" s="2">
        <v>4</v>
      </c>
      <c r="B5" s="62">
        <v>5.58</v>
      </c>
      <c r="C5" s="59">
        <v>1.4399999999999999E-5</v>
      </c>
      <c r="D5" s="2">
        <v>82.548000000000002</v>
      </c>
    </row>
    <row r="6" spans="1:4" x14ac:dyDescent="0.35">
      <c r="A6" s="2">
        <v>5</v>
      </c>
      <c r="B6" s="62">
        <v>5.5</v>
      </c>
      <c r="C6" s="59">
        <v>2.4899999999999999E-5</v>
      </c>
      <c r="D6" s="2">
        <v>82.643000000000001</v>
      </c>
    </row>
    <row r="7" spans="1:4" x14ac:dyDescent="0.35">
      <c r="A7" s="2">
        <v>6</v>
      </c>
      <c r="B7" s="62">
        <v>5.3369999999999997</v>
      </c>
      <c r="C7" s="59">
        <v>4.9100000000000001E-5</v>
      </c>
      <c r="D7" s="2">
        <v>83.113</v>
      </c>
    </row>
    <row r="8" spans="1:4" x14ac:dyDescent="0.35">
      <c r="A8" s="2">
        <v>7</v>
      </c>
      <c r="B8" s="62">
        <v>5.1970000000000001</v>
      </c>
      <c r="C8" s="59">
        <v>7.3700000000000002E-5</v>
      </c>
      <c r="D8" s="2">
        <v>83.040999999999997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0F9F4-98B1-41DE-8329-9CE2A2108D95}">
  <dimension ref="B2:AH33"/>
  <sheetViews>
    <sheetView zoomScale="40" zoomScaleNormal="40" workbookViewId="0">
      <selection activeCell="AB36" sqref="AB36:BC42"/>
    </sheetView>
  </sheetViews>
  <sheetFormatPr defaultRowHeight="14.5" x14ac:dyDescent="0.35"/>
  <cols>
    <col min="3" max="3" width="21.36328125" bestFit="1" customWidth="1"/>
    <col min="4" max="4" width="24.36328125" bestFit="1" customWidth="1"/>
    <col min="5" max="5" width="11" bestFit="1" customWidth="1"/>
    <col min="6" max="6" width="8.7265625" customWidth="1"/>
  </cols>
  <sheetData>
    <row r="2" spans="2:34" x14ac:dyDescent="0.35">
      <c r="B2" s="2"/>
      <c r="C2" s="2"/>
      <c r="D2" s="35" t="s">
        <v>118</v>
      </c>
      <c r="E2" s="2" t="s">
        <v>117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34" ht="15" thickBot="1" x14ac:dyDescent="0.4">
      <c r="B3" s="2" t="s">
        <v>116</v>
      </c>
      <c r="C3" s="2" t="s">
        <v>113</v>
      </c>
      <c r="D3" s="2" t="s">
        <v>114</v>
      </c>
      <c r="E3" s="2">
        <v>-5</v>
      </c>
      <c r="F3" s="2">
        <f>E3+5</f>
        <v>0</v>
      </c>
      <c r="G3" s="2">
        <f t="shared" ref="G3:U3" si="0">F3+5</f>
        <v>5</v>
      </c>
      <c r="H3" s="2">
        <f t="shared" si="0"/>
        <v>10</v>
      </c>
      <c r="I3" s="2">
        <f t="shared" si="0"/>
        <v>15</v>
      </c>
      <c r="J3" s="2">
        <f t="shared" si="0"/>
        <v>20</v>
      </c>
      <c r="K3" s="2">
        <f t="shared" si="0"/>
        <v>25</v>
      </c>
      <c r="L3" s="2">
        <f t="shared" si="0"/>
        <v>30</v>
      </c>
      <c r="M3" s="2">
        <f t="shared" si="0"/>
        <v>35</v>
      </c>
      <c r="N3" s="2">
        <f t="shared" si="0"/>
        <v>40</v>
      </c>
      <c r="O3" s="2">
        <f t="shared" si="0"/>
        <v>45</v>
      </c>
      <c r="P3" s="2">
        <f t="shared" si="0"/>
        <v>50</v>
      </c>
      <c r="Q3" s="2">
        <f t="shared" si="0"/>
        <v>55</v>
      </c>
      <c r="R3" s="2">
        <f t="shared" si="0"/>
        <v>60</v>
      </c>
      <c r="S3" s="2">
        <f t="shared" si="0"/>
        <v>65</v>
      </c>
      <c r="T3" s="2">
        <f t="shared" si="0"/>
        <v>70</v>
      </c>
      <c r="U3" s="2">
        <f t="shared" si="0"/>
        <v>75</v>
      </c>
      <c r="V3" s="2">
        <f>U3+5</f>
        <v>80</v>
      </c>
      <c r="W3" s="2">
        <f t="shared" ref="W3:Z3" si="1">V3+5</f>
        <v>85</v>
      </c>
      <c r="X3" s="2">
        <f t="shared" si="1"/>
        <v>90</v>
      </c>
      <c r="Y3" s="2">
        <f t="shared" si="1"/>
        <v>95</v>
      </c>
      <c r="Z3" s="2">
        <f t="shared" si="1"/>
        <v>100</v>
      </c>
      <c r="AA3" s="2"/>
      <c r="AB3" s="2"/>
      <c r="AC3" s="2"/>
      <c r="AD3" s="2"/>
      <c r="AE3" s="2"/>
      <c r="AF3" s="2"/>
      <c r="AG3" s="2"/>
    </row>
    <row r="4" spans="2:34" x14ac:dyDescent="0.35">
      <c r="B4" s="2">
        <v>1</v>
      </c>
      <c r="C4" s="62">
        <v>5.657</v>
      </c>
      <c r="D4" s="59">
        <v>3.45E-6</v>
      </c>
      <c r="E4" s="36">
        <v>10.401999999999999</v>
      </c>
      <c r="F4" s="37">
        <v>10.598000000000001</v>
      </c>
      <c r="G4" s="37">
        <v>10.346</v>
      </c>
      <c r="H4" s="37">
        <v>9.0860000000000003</v>
      </c>
      <c r="I4" s="37">
        <v>7.92</v>
      </c>
      <c r="J4" s="37">
        <v>7.3970000000000002</v>
      </c>
      <c r="K4" s="37">
        <v>6.7629999999999999</v>
      </c>
      <c r="L4" s="37">
        <v>6.15</v>
      </c>
      <c r="M4" s="37">
        <v>5.6520000000000001</v>
      </c>
      <c r="N4" s="37">
        <v>5.1980000000000004</v>
      </c>
      <c r="O4" s="37">
        <v>4.7309999999999999</v>
      </c>
      <c r="P4" s="37">
        <v>4.383</v>
      </c>
      <c r="Q4" s="37">
        <v>3.9470000000000001</v>
      </c>
      <c r="R4" s="37">
        <v>3.7850000000000001</v>
      </c>
      <c r="S4" s="37">
        <v>3.5859999999999999</v>
      </c>
      <c r="T4" s="37">
        <v>3.4119999999999999</v>
      </c>
      <c r="U4" s="37">
        <v>3.169</v>
      </c>
      <c r="V4" s="37">
        <v>2.7959999999999998</v>
      </c>
      <c r="W4" s="38">
        <v>2.5779999999999998</v>
      </c>
      <c r="X4" s="38">
        <v>2.3849999999999998</v>
      </c>
      <c r="Y4" s="38">
        <v>2.3849999999999998</v>
      </c>
      <c r="Z4" s="39">
        <v>2.1800000000000002</v>
      </c>
    </row>
    <row r="5" spans="2:34" x14ac:dyDescent="0.35">
      <c r="B5" s="2">
        <v>2</v>
      </c>
      <c r="C5" s="62">
        <v>5.65</v>
      </c>
      <c r="D5" s="59">
        <v>4.2699999999999998E-6</v>
      </c>
      <c r="E5" s="6">
        <v>10.385999999999999</v>
      </c>
      <c r="F5" s="2">
        <v>10.648</v>
      </c>
      <c r="G5" s="2">
        <v>10.523999999999999</v>
      </c>
      <c r="H5" s="2">
        <v>9.2050000000000001</v>
      </c>
      <c r="I5" s="2">
        <v>8.1910000000000007</v>
      </c>
      <c r="J5" s="2">
        <v>7.556</v>
      </c>
      <c r="K5" s="2">
        <v>6.9210000000000003</v>
      </c>
      <c r="L5" s="2">
        <v>6.4050000000000002</v>
      </c>
      <c r="M5" s="2">
        <v>5.9790000000000001</v>
      </c>
      <c r="N5" s="2">
        <v>5.3659999999999997</v>
      </c>
      <c r="O5" s="2">
        <v>5.1849999999999996</v>
      </c>
      <c r="P5" s="2">
        <v>4.5629999999999997</v>
      </c>
      <c r="Q5" s="2">
        <v>4.3639999999999999</v>
      </c>
      <c r="R5" s="2">
        <v>4.1589999999999998</v>
      </c>
      <c r="S5" s="2">
        <v>3.9910000000000001</v>
      </c>
      <c r="T5" s="2">
        <v>3.7730000000000001</v>
      </c>
      <c r="U5" s="2">
        <v>3.536</v>
      </c>
      <c r="V5" s="2">
        <v>3.2</v>
      </c>
      <c r="W5">
        <v>2.92</v>
      </c>
      <c r="X5">
        <v>2.7589999999999999</v>
      </c>
      <c r="Y5">
        <v>2.5779999999999998</v>
      </c>
      <c r="Z5" s="18">
        <v>2.5720000000000001</v>
      </c>
    </row>
    <row r="6" spans="2:34" x14ac:dyDescent="0.35">
      <c r="B6" s="2">
        <v>3</v>
      </c>
      <c r="C6" s="62">
        <v>5.6280000000000001</v>
      </c>
      <c r="D6" s="59">
        <v>8.0399999999999993E-6</v>
      </c>
      <c r="E6" s="6">
        <v>10.188000000000001</v>
      </c>
      <c r="F6" s="2">
        <v>10.188000000000001</v>
      </c>
      <c r="G6">
        <v>10.141</v>
      </c>
      <c r="H6" s="2">
        <v>9.1140000000000008</v>
      </c>
      <c r="I6" s="2">
        <v>8.3680000000000003</v>
      </c>
      <c r="J6" s="2">
        <v>7.7519999999999998</v>
      </c>
      <c r="K6" s="2">
        <v>7.1269999999999998</v>
      </c>
      <c r="L6" s="2">
        <v>6.8029999999999999</v>
      </c>
      <c r="M6" s="2">
        <v>6.3609999999999998</v>
      </c>
      <c r="N6" s="2">
        <v>6.1749999999999998</v>
      </c>
      <c r="O6" s="2">
        <v>5.6150000000000002</v>
      </c>
      <c r="P6" s="2">
        <v>5.4279999999999999</v>
      </c>
      <c r="Q6" s="2">
        <v>5.1790000000000003</v>
      </c>
      <c r="R6" s="2">
        <v>4.9610000000000003</v>
      </c>
      <c r="S6" s="2">
        <v>4.7809999999999997</v>
      </c>
      <c r="T6" s="2">
        <v>4.569</v>
      </c>
      <c r="U6" s="2">
        <v>4.383</v>
      </c>
      <c r="V6" s="2">
        <v>4.1459999999999999</v>
      </c>
      <c r="W6">
        <v>3.9780000000000002</v>
      </c>
      <c r="X6">
        <v>3.754</v>
      </c>
      <c r="Y6">
        <v>3.58</v>
      </c>
      <c r="Z6" s="18">
        <v>3.2160000000000002</v>
      </c>
    </row>
    <row r="7" spans="2:34" x14ac:dyDescent="0.35">
      <c r="B7" s="2">
        <v>4</v>
      </c>
      <c r="C7" s="62">
        <v>5.58</v>
      </c>
      <c r="D7" s="59">
        <v>1.4399999999999999E-5</v>
      </c>
      <c r="E7">
        <v>9.6129999999999995</v>
      </c>
      <c r="F7">
        <v>9.8000000000000007</v>
      </c>
      <c r="G7">
        <v>9.3800000000000008</v>
      </c>
      <c r="H7">
        <v>8.5990000000000002</v>
      </c>
      <c r="I7">
        <v>8.2050000000000001</v>
      </c>
      <c r="J7">
        <v>7.7949999999999999</v>
      </c>
      <c r="K7">
        <v>7.4109999999999996</v>
      </c>
      <c r="L7">
        <v>7.1769999999999996</v>
      </c>
      <c r="M7">
        <v>6.9809999999999999</v>
      </c>
      <c r="N7">
        <v>6.5990000000000002</v>
      </c>
      <c r="O7">
        <v>6.375</v>
      </c>
      <c r="P7">
        <v>6.1790000000000003</v>
      </c>
      <c r="Q7">
        <v>6.0110000000000001</v>
      </c>
      <c r="R7">
        <v>5.8150000000000004</v>
      </c>
      <c r="S7">
        <v>5.6189999999999998</v>
      </c>
      <c r="T7">
        <v>5.4130000000000003</v>
      </c>
      <c r="U7">
        <v>5.2270000000000003</v>
      </c>
      <c r="V7">
        <v>5.0030000000000001</v>
      </c>
      <c r="W7">
        <v>4.8070000000000004</v>
      </c>
      <c r="X7">
        <v>4.5919999999999996</v>
      </c>
      <c r="Y7">
        <v>4.4050000000000002</v>
      </c>
      <c r="Z7">
        <v>4.2</v>
      </c>
    </row>
    <row r="8" spans="2:34" x14ac:dyDescent="0.35">
      <c r="B8" s="2">
        <v>5</v>
      </c>
      <c r="C8" s="62">
        <v>5.5</v>
      </c>
      <c r="D8" s="59">
        <v>2.4899999999999999E-5</v>
      </c>
      <c r="E8" s="6">
        <v>8.4049999999999994</v>
      </c>
      <c r="F8" s="2">
        <v>8.7690000000000001</v>
      </c>
      <c r="G8" s="2">
        <v>8.359</v>
      </c>
      <c r="H8" s="2">
        <v>8.0039999999999996</v>
      </c>
      <c r="I8" s="2">
        <v>7.593</v>
      </c>
      <c r="J8" s="2">
        <v>7.4089999999999998</v>
      </c>
      <c r="K8" s="2">
        <v>7.1639999999999997</v>
      </c>
      <c r="L8" s="2">
        <v>7.0019999999999998</v>
      </c>
      <c r="M8" s="2">
        <v>6.8150000000000004</v>
      </c>
      <c r="N8" s="2">
        <v>6.4859999999999998</v>
      </c>
      <c r="O8" s="2">
        <v>6.38</v>
      </c>
      <c r="P8" s="2">
        <v>6.2869999999999999</v>
      </c>
      <c r="Q8" s="2">
        <v>6.0439999999999996</v>
      </c>
      <c r="R8" s="2">
        <v>5.9820000000000002</v>
      </c>
      <c r="S8" s="2">
        <v>5.7830000000000004</v>
      </c>
      <c r="T8" s="2">
        <v>5.5960000000000001</v>
      </c>
      <c r="U8" s="2">
        <v>5.5830000000000002</v>
      </c>
      <c r="V8" s="2">
        <v>5.359</v>
      </c>
      <c r="W8">
        <v>5.1849999999999996</v>
      </c>
      <c r="X8">
        <v>4.9669999999999996</v>
      </c>
      <c r="Y8">
        <v>4.8120000000000003</v>
      </c>
      <c r="Z8" s="18">
        <v>4.4109999999999996</v>
      </c>
    </row>
    <row r="9" spans="2:34" x14ac:dyDescent="0.35">
      <c r="B9" s="2">
        <v>6</v>
      </c>
      <c r="C9" s="62">
        <v>5.3369999999999997</v>
      </c>
      <c r="D9" s="59">
        <v>4.9100000000000001E-5</v>
      </c>
      <c r="E9" s="6">
        <v>7.4130000000000003</v>
      </c>
      <c r="F9" s="2">
        <v>7.593</v>
      </c>
      <c r="G9" s="2">
        <v>7.3689999999999998</v>
      </c>
      <c r="H9" s="2">
        <v>6.9960000000000004</v>
      </c>
      <c r="I9" s="2">
        <v>6.9459999999999997</v>
      </c>
      <c r="J9" s="2">
        <v>6.7720000000000002</v>
      </c>
      <c r="K9" s="2">
        <v>6.7629999999999999</v>
      </c>
      <c r="L9" s="2">
        <v>6.56</v>
      </c>
      <c r="M9" s="2">
        <v>6.38</v>
      </c>
      <c r="N9" s="2">
        <v>6.181</v>
      </c>
      <c r="O9" s="2">
        <v>6.0069999999999997</v>
      </c>
      <c r="P9" s="2">
        <v>5.9880000000000004</v>
      </c>
      <c r="Q9" s="2">
        <v>5.7889999999999997</v>
      </c>
      <c r="R9" s="2">
        <v>5.7830000000000004</v>
      </c>
      <c r="S9" s="2">
        <v>5.5960000000000001</v>
      </c>
      <c r="T9" s="2">
        <v>5.5090000000000003</v>
      </c>
      <c r="U9" s="2">
        <v>5.391</v>
      </c>
      <c r="V9" s="2">
        <v>5.1980000000000004</v>
      </c>
      <c r="W9">
        <v>5.0979999999999999</v>
      </c>
      <c r="X9">
        <v>4.9610000000000003</v>
      </c>
      <c r="Y9">
        <v>4.7729999999999997</v>
      </c>
      <c r="Z9" s="18">
        <v>4.5880000000000001</v>
      </c>
    </row>
    <row r="10" spans="2:34" ht="15" thickBot="1" x14ac:dyDescent="0.4">
      <c r="B10" s="2">
        <v>7</v>
      </c>
      <c r="C10" s="62">
        <v>5.1970000000000001</v>
      </c>
      <c r="D10" s="59">
        <v>7.3700000000000002E-5</v>
      </c>
      <c r="E10" s="8">
        <v>6.5979999999999999</v>
      </c>
      <c r="F10" s="10">
        <v>6.7720000000000002</v>
      </c>
      <c r="G10" s="10">
        <v>6.5730000000000004</v>
      </c>
      <c r="H10" s="10">
        <v>6.4050000000000002</v>
      </c>
      <c r="I10" s="10">
        <v>6.38</v>
      </c>
      <c r="J10" s="10">
        <v>6.38</v>
      </c>
      <c r="K10" s="10">
        <v>6.181</v>
      </c>
      <c r="L10" s="10">
        <v>6.165</v>
      </c>
      <c r="M10" s="10">
        <v>5.9820000000000002</v>
      </c>
      <c r="N10" s="10">
        <v>5.9880000000000004</v>
      </c>
      <c r="O10" s="10">
        <v>5.7830000000000004</v>
      </c>
      <c r="P10" s="10">
        <v>5.758</v>
      </c>
      <c r="Q10" s="10">
        <v>5.5960000000000001</v>
      </c>
      <c r="R10" s="10">
        <v>5.5709999999999997</v>
      </c>
      <c r="S10" s="10">
        <v>5.391</v>
      </c>
      <c r="T10" s="10">
        <v>5.3159999999999998</v>
      </c>
      <c r="U10" s="10">
        <v>5.1849999999999996</v>
      </c>
      <c r="V10" s="10">
        <v>5.0860000000000003</v>
      </c>
      <c r="W10" s="40">
        <v>4.9610000000000003</v>
      </c>
      <c r="X10" s="40">
        <v>4.7750000000000004</v>
      </c>
      <c r="Y10" s="40">
        <v>4.6870000000000003</v>
      </c>
      <c r="Z10" s="41">
        <v>4.4390000000000001</v>
      </c>
      <c r="AH10" s="58"/>
    </row>
    <row r="11" spans="2:34" x14ac:dyDescent="0.35">
      <c r="AH11" s="58"/>
    </row>
    <row r="12" spans="2:34" x14ac:dyDescent="0.35">
      <c r="B12" s="2"/>
      <c r="C12" s="2"/>
      <c r="D12" s="35" t="s">
        <v>120</v>
      </c>
      <c r="E12" s="2" t="s">
        <v>117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AE12" s="58"/>
      <c r="AH12" s="58"/>
    </row>
    <row r="13" spans="2:34" ht="15" thickBot="1" x14ac:dyDescent="0.4">
      <c r="B13" s="2" t="s">
        <v>116</v>
      </c>
      <c r="C13" s="2" t="s">
        <v>113</v>
      </c>
      <c r="D13" s="2" t="s">
        <v>114</v>
      </c>
      <c r="E13" s="2">
        <v>-5</v>
      </c>
      <c r="F13" s="2">
        <f>E13+5</f>
        <v>0</v>
      </c>
      <c r="G13" s="2">
        <f t="shared" ref="G13:U13" si="2">F13+5</f>
        <v>5</v>
      </c>
      <c r="H13" s="2">
        <f t="shared" si="2"/>
        <v>10</v>
      </c>
      <c r="I13" s="2">
        <f t="shared" si="2"/>
        <v>15</v>
      </c>
      <c r="J13" s="2">
        <f t="shared" si="2"/>
        <v>20</v>
      </c>
      <c r="K13" s="2">
        <f t="shared" si="2"/>
        <v>25</v>
      </c>
      <c r="L13" s="2">
        <f t="shared" si="2"/>
        <v>30</v>
      </c>
      <c r="M13" s="2">
        <f t="shared" si="2"/>
        <v>35</v>
      </c>
      <c r="N13" s="2">
        <f t="shared" si="2"/>
        <v>40</v>
      </c>
      <c r="O13" s="2">
        <f t="shared" si="2"/>
        <v>45</v>
      </c>
      <c r="P13" s="2">
        <f t="shared" si="2"/>
        <v>50</v>
      </c>
      <c r="Q13" s="2">
        <f t="shared" si="2"/>
        <v>55</v>
      </c>
      <c r="R13" s="2">
        <f t="shared" si="2"/>
        <v>60</v>
      </c>
      <c r="S13" s="2">
        <f t="shared" si="2"/>
        <v>65</v>
      </c>
      <c r="T13" s="2">
        <f t="shared" si="2"/>
        <v>70</v>
      </c>
      <c r="U13" s="2">
        <f t="shared" si="2"/>
        <v>75</v>
      </c>
      <c r="V13" s="2">
        <f>U13+5</f>
        <v>80</v>
      </c>
      <c r="W13" s="2">
        <f t="shared" ref="W13:Z13" si="3">V13+5</f>
        <v>85</v>
      </c>
      <c r="X13" s="2">
        <f t="shared" si="3"/>
        <v>90</v>
      </c>
      <c r="Y13" s="2">
        <f t="shared" si="3"/>
        <v>95</v>
      </c>
      <c r="Z13" s="2">
        <f t="shared" si="3"/>
        <v>100</v>
      </c>
      <c r="AE13" s="58"/>
      <c r="AH13" s="58"/>
    </row>
    <row r="14" spans="2:34" x14ac:dyDescent="0.35">
      <c r="B14" s="2">
        <v>1</v>
      </c>
      <c r="C14" s="62">
        <v>5.657</v>
      </c>
      <c r="D14" s="59">
        <v>3.45E-6</v>
      </c>
      <c r="E14" s="36">
        <v>2.3180000000000001</v>
      </c>
      <c r="F14" s="37">
        <v>2.4119999999999999</v>
      </c>
      <c r="G14" s="37">
        <v>2.4569999999999999</v>
      </c>
      <c r="H14" s="37">
        <v>2.34</v>
      </c>
      <c r="I14" s="37">
        <v>2.258</v>
      </c>
      <c r="J14" s="37">
        <v>2.2130000000000001</v>
      </c>
      <c r="K14" s="37">
        <v>2.19</v>
      </c>
      <c r="L14" s="37">
        <v>2.1640000000000001</v>
      </c>
      <c r="M14" s="37">
        <v>2.129</v>
      </c>
      <c r="N14" s="37">
        <v>2.1349999999999998</v>
      </c>
      <c r="O14" s="37">
        <v>2.1739999999999999</v>
      </c>
      <c r="P14" s="37">
        <v>2.2170000000000001</v>
      </c>
      <c r="Q14" s="37">
        <v>2.1629999999999998</v>
      </c>
      <c r="R14" s="37">
        <v>2.0670000000000002</v>
      </c>
      <c r="S14" s="37">
        <v>1.8839999999999999</v>
      </c>
      <c r="T14" s="37">
        <v>1.7470000000000001</v>
      </c>
      <c r="U14" s="37">
        <v>1.6819999999999999</v>
      </c>
      <c r="V14" s="37">
        <v>1.64</v>
      </c>
      <c r="W14" s="38">
        <v>1.641</v>
      </c>
      <c r="X14" s="38">
        <v>1.661</v>
      </c>
      <c r="Y14" s="38">
        <v>1.6719999999999999</v>
      </c>
      <c r="Z14" s="39">
        <v>1.5760000000000001</v>
      </c>
      <c r="AE14" s="58"/>
      <c r="AH14" s="58"/>
    </row>
    <row r="15" spans="2:34" x14ac:dyDescent="0.35">
      <c r="B15" s="2">
        <v>2</v>
      </c>
      <c r="C15" s="62">
        <v>5.65</v>
      </c>
      <c r="D15" s="59">
        <v>4.2699999999999998E-6</v>
      </c>
      <c r="E15" s="6">
        <v>2.2650000000000001</v>
      </c>
      <c r="F15" s="2">
        <v>2.3540000000000001</v>
      </c>
      <c r="G15" s="2">
        <v>2.3919999999999999</v>
      </c>
      <c r="H15" s="2">
        <v>2.3029999999999999</v>
      </c>
      <c r="I15" s="2">
        <v>2.2290000000000001</v>
      </c>
      <c r="J15" s="2">
        <v>2.1829999999999998</v>
      </c>
      <c r="K15" s="2">
        <v>2.1560000000000001</v>
      </c>
      <c r="L15" s="2">
        <v>2.1259999999999999</v>
      </c>
      <c r="M15" s="2">
        <v>2.1070000000000002</v>
      </c>
      <c r="N15" s="2">
        <v>2.1040000000000001</v>
      </c>
      <c r="O15" s="2">
        <v>2.1459999999999999</v>
      </c>
      <c r="P15" s="2">
        <v>2.181</v>
      </c>
      <c r="Q15" s="2">
        <v>2.1589999999999998</v>
      </c>
      <c r="R15" s="2">
        <v>2.0419999999999998</v>
      </c>
      <c r="S15" s="2">
        <v>1.9410000000000001</v>
      </c>
      <c r="T15" s="2">
        <v>1.766</v>
      </c>
      <c r="U15" s="2">
        <v>1.6930000000000001</v>
      </c>
      <c r="V15" s="2">
        <v>1.6639999999999999</v>
      </c>
      <c r="W15">
        <v>1.657</v>
      </c>
      <c r="X15">
        <v>1.65</v>
      </c>
      <c r="Y15">
        <v>1.591</v>
      </c>
      <c r="Z15" s="18">
        <v>1.5509999999999999</v>
      </c>
      <c r="AE15" s="58"/>
      <c r="AH15" s="58"/>
    </row>
    <row r="16" spans="2:34" x14ac:dyDescent="0.35">
      <c r="B16" s="2">
        <v>3</v>
      </c>
      <c r="C16" s="62">
        <v>5.6280000000000001</v>
      </c>
      <c r="D16" s="59">
        <v>8.0399999999999993E-6</v>
      </c>
      <c r="E16" s="6">
        <v>2.12</v>
      </c>
      <c r="F16" s="2">
        <v>2.169</v>
      </c>
      <c r="G16">
        <v>2.1970000000000001</v>
      </c>
      <c r="H16" s="2">
        <v>2.1379999999999999</v>
      </c>
      <c r="I16" s="2">
        <v>2.0859999999999999</v>
      </c>
      <c r="J16" s="2">
        <v>2.048</v>
      </c>
      <c r="K16" s="2">
        <v>2.0169999999999999</v>
      </c>
      <c r="L16" s="2">
        <v>1.9930000000000001</v>
      </c>
      <c r="M16" s="2">
        <v>1.982</v>
      </c>
      <c r="N16" s="2">
        <v>1.9970000000000001</v>
      </c>
      <c r="O16" s="2">
        <v>2.0049999999999999</v>
      </c>
      <c r="P16" s="2">
        <v>2.0550000000000002</v>
      </c>
      <c r="Q16" s="2">
        <v>2.0619999999999998</v>
      </c>
      <c r="R16" s="2">
        <v>2.0070000000000001</v>
      </c>
      <c r="S16" s="2">
        <v>1.9350000000000001</v>
      </c>
      <c r="T16" s="2">
        <v>1.794</v>
      </c>
      <c r="U16" s="2">
        <v>1.7250000000000001</v>
      </c>
      <c r="V16" s="2">
        <v>1.7030000000000001</v>
      </c>
      <c r="W16">
        <v>1.6850000000000001</v>
      </c>
      <c r="X16">
        <v>1.653</v>
      </c>
      <c r="Y16">
        <v>1.6020000000000001</v>
      </c>
      <c r="Z16" s="18">
        <v>1.514</v>
      </c>
      <c r="AE16" s="58"/>
      <c r="AH16" s="58"/>
    </row>
    <row r="17" spans="2:34" x14ac:dyDescent="0.35">
      <c r="B17" s="2">
        <v>4</v>
      </c>
      <c r="C17" s="62">
        <v>5.58</v>
      </c>
      <c r="D17" s="59">
        <v>1.4399999999999999E-5</v>
      </c>
      <c r="E17" s="6">
        <v>1.883</v>
      </c>
      <c r="F17" s="2">
        <v>1.923</v>
      </c>
      <c r="G17" s="2">
        <v>1.919</v>
      </c>
      <c r="H17" s="2">
        <v>1.883</v>
      </c>
      <c r="I17" s="2">
        <v>1.8540000000000001</v>
      </c>
      <c r="J17" s="2">
        <v>1.8320000000000001</v>
      </c>
      <c r="K17" s="2">
        <v>1.8180000000000001</v>
      </c>
      <c r="L17" s="2">
        <v>1.8029999999999999</v>
      </c>
      <c r="M17" s="2">
        <v>1.8029999999999999</v>
      </c>
      <c r="N17" s="2">
        <v>1.796</v>
      </c>
      <c r="O17" s="2">
        <v>1.8180000000000001</v>
      </c>
      <c r="P17" s="2">
        <v>1.8720000000000001</v>
      </c>
      <c r="Q17" s="2">
        <v>1.923</v>
      </c>
      <c r="R17" s="2">
        <v>1.905</v>
      </c>
      <c r="S17" s="2">
        <v>1.8360000000000001</v>
      </c>
      <c r="T17" s="2">
        <v>1.76</v>
      </c>
      <c r="U17" s="2">
        <v>1.72</v>
      </c>
      <c r="V17" s="2">
        <v>1.6639999999999999</v>
      </c>
      <c r="W17">
        <v>1.6359999999999999</v>
      </c>
      <c r="X17">
        <v>1.615</v>
      </c>
      <c r="Y17">
        <v>1.5569999999999999</v>
      </c>
      <c r="Z17" s="18">
        <v>1.506</v>
      </c>
      <c r="AE17" s="58"/>
      <c r="AH17" s="58"/>
    </row>
    <row r="18" spans="2:34" x14ac:dyDescent="0.35">
      <c r="B18" s="2">
        <v>5</v>
      </c>
      <c r="C18" s="62">
        <v>5.5</v>
      </c>
      <c r="D18" s="59">
        <v>2.4899999999999999E-5</v>
      </c>
      <c r="E18" s="6">
        <v>1.556</v>
      </c>
      <c r="F18" s="2">
        <v>1.601</v>
      </c>
      <c r="G18" s="2">
        <v>1.5880000000000001</v>
      </c>
      <c r="H18" s="2">
        <v>1.5580000000000001</v>
      </c>
      <c r="I18" s="2">
        <v>1.5469999999999999</v>
      </c>
      <c r="J18" s="2">
        <v>1.55</v>
      </c>
      <c r="K18" s="2">
        <v>1.5409999999999999</v>
      </c>
      <c r="L18" s="2">
        <v>1.5329999999999999</v>
      </c>
      <c r="M18" s="2">
        <v>1.528</v>
      </c>
      <c r="N18" s="2">
        <v>1.528</v>
      </c>
      <c r="O18" s="2">
        <v>1.5309999999999999</v>
      </c>
      <c r="P18" s="2">
        <v>1.575</v>
      </c>
      <c r="Q18" s="2">
        <v>1.619</v>
      </c>
      <c r="R18" s="2">
        <v>1.637</v>
      </c>
      <c r="S18" s="2">
        <v>1.61</v>
      </c>
      <c r="T18" s="2">
        <v>1.5609999999999999</v>
      </c>
      <c r="U18" s="2">
        <v>1.5209999999999999</v>
      </c>
      <c r="V18" s="2">
        <v>1.4990000000000001</v>
      </c>
      <c r="W18">
        <v>1.4850000000000001</v>
      </c>
      <c r="X18">
        <v>1.456</v>
      </c>
      <c r="Y18">
        <v>1.41</v>
      </c>
      <c r="Z18" s="18">
        <v>1.367</v>
      </c>
      <c r="AE18" s="58"/>
      <c r="AH18" s="58"/>
    </row>
    <row r="19" spans="2:34" x14ac:dyDescent="0.35">
      <c r="B19" s="2">
        <v>6</v>
      </c>
      <c r="C19" s="62">
        <v>5.3369999999999997</v>
      </c>
      <c r="D19" s="59">
        <v>4.9100000000000001E-5</v>
      </c>
      <c r="E19" s="6">
        <v>1.274</v>
      </c>
      <c r="F19" s="2">
        <v>1.294</v>
      </c>
      <c r="G19" s="2">
        <v>1.2889999999999999</v>
      </c>
      <c r="H19" s="2">
        <v>1.268</v>
      </c>
      <c r="I19" s="2">
        <v>1.268</v>
      </c>
      <c r="J19" s="2">
        <v>1.26</v>
      </c>
      <c r="K19" s="2">
        <v>1.268</v>
      </c>
      <c r="L19" s="2">
        <v>1.2629999999999999</v>
      </c>
      <c r="M19" s="2">
        <v>1.256</v>
      </c>
      <c r="N19" s="2">
        <v>1.246</v>
      </c>
      <c r="O19" s="2">
        <v>1.2529999999999999</v>
      </c>
      <c r="P19" s="2">
        <v>1.2649999999999999</v>
      </c>
      <c r="Q19" s="2">
        <v>1.284</v>
      </c>
      <c r="R19" s="2">
        <v>1.3180000000000001</v>
      </c>
      <c r="S19" s="2">
        <v>1.3109999999999999</v>
      </c>
      <c r="T19" s="2">
        <v>1.3029999999999999</v>
      </c>
      <c r="U19" s="2">
        <v>1.27</v>
      </c>
      <c r="V19" s="2">
        <v>1.246</v>
      </c>
      <c r="W19">
        <v>1.234</v>
      </c>
      <c r="X19">
        <v>1.2170000000000001</v>
      </c>
      <c r="Y19">
        <v>1.1879999999999999</v>
      </c>
      <c r="Z19" s="18">
        <v>1.175</v>
      </c>
      <c r="AE19" s="58"/>
      <c r="AH19" s="58"/>
    </row>
    <row r="20" spans="2:34" ht="15" thickBot="1" x14ac:dyDescent="0.4">
      <c r="B20" s="2">
        <v>7</v>
      </c>
      <c r="C20" s="62">
        <v>5.1970000000000001</v>
      </c>
      <c r="D20" s="59">
        <v>7.3700000000000002E-5</v>
      </c>
      <c r="E20" s="8">
        <v>1.1140000000000001</v>
      </c>
      <c r="F20" s="10">
        <v>1.1299999999999999</v>
      </c>
      <c r="G20" s="10">
        <v>1.1160000000000001</v>
      </c>
      <c r="H20" s="10">
        <v>1.107</v>
      </c>
      <c r="I20" s="10">
        <v>1.1080000000000001</v>
      </c>
      <c r="J20" s="10">
        <v>1.1000000000000001</v>
      </c>
      <c r="K20" s="10">
        <v>1.105</v>
      </c>
      <c r="L20" s="10">
        <v>1.1080000000000001</v>
      </c>
      <c r="M20" s="10">
        <v>1.095</v>
      </c>
      <c r="N20" s="10">
        <v>1.101</v>
      </c>
      <c r="O20" s="10">
        <v>1.095</v>
      </c>
      <c r="P20" s="10">
        <v>1.1080000000000001</v>
      </c>
      <c r="Q20" s="10">
        <v>1.117</v>
      </c>
      <c r="R20" s="10">
        <v>1.137</v>
      </c>
      <c r="S20" s="10">
        <v>1.145</v>
      </c>
      <c r="T20" s="10">
        <v>1.137</v>
      </c>
      <c r="U20" s="10">
        <v>1.1160000000000001</v>
      </c>
      <c r="V20" s="10">
        <v>1.1080000000000001</v>
      </c>
      <c r="W20" s="40">
        <v>1.087</v>
      </c>
      <c r="X20" s="40">
        <v>1.0740000000000001</v>
      </c>
      <c r="Y20" s="40">
        <v>1.0620000000000001</v>
      </c>
      <c r="Z20" s="41">
        <v>1.0429999999999999</v>
      </c>
      <c r="AE20" s="58"/>
      <c r="AH20" s="58"/>
    </row>
    <row r="21" spans="2:34" x14ac:dyDescent="0.35">
      <c r="AE21" s="58"/>
      <c r="AH21" s="58"/>
    </row>
    <row r="22" spans="2:34" x14ac:dyDescent="0.35">
      <c r="B22" s="2"/>
      <c r="C22" s="2"/>
      <c r="D22" s="35" t="s">
        <v>121</v>
      </c>
      <c r="E22" s="2" t="s">
        <v>117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AE22" s="58"/>
      <c r="AH22" s="58"/>
    </row>
    <row r="23" spans="2:34" ht="15" thickBot="1" x14ac:dyDescent="0.4">
      <c r="B23" s="2" t="s">
        <v>116</v>
      </c>
      <c r="C23" s="2" t="s">
        <v>113</v>
      </c>
      <c r="D23" s="2" t="s">
        <v>114</v>
      </c>
      <c r="E23" s="2">
        <v>-5</v>
      </c>
      <c r="F23" s="2">
        <f>E23+5</f>
        <v>0</v>
      </c>
      <c r="G23" s="2">
        <f t="shared" ref="G23:U23" si="4">F23+5</f>
        <v>5</v>
      </c>
      <c r="H23" s="2">
        <f t="shared" si="4"/>
        <v>10</v>
      </c>
      <c r="I23" s="2">
        <f t="shared" si="4"/>
        <v>15</v>
      </c>
      <c r="J23" s="2">
        <f t="shared" si="4"/>
        <v>20</v>
      </c>
      <c r="K23" s="2">
        <f t="shared" si="4"/>
        <v>25</v>
      </c>
      <c r="L23" s="2">
        <f t="shared" si="4"/>
        <v>30</v>
      </c>
      <c r="M23" s="2">
        <f t="shared" si="4"/>
        <v>35</v>
      </c>
      <c r="N23" s="2">
        <f t="shared" si="4"/>
        <v>40</v>
      </c>
      <c r="O23" s="2">
        <f t="shared" si="4"/>
        <v>45</v>
      </c>
      <c r="P23" s="2">
        <f t="shared" si="4"/>
        <v>50</v>
      </c>
      <c r="Q23" s="2">
        <f t="shared" si="4"/>
        <v>55</v>
      </c>
      <c r="R23" s="2">
        <f t="shared" si="4"/>
        <v>60</v>
      </c>
      <c r="S23" s="2">
        <f t="shared" si="4"/>
        <v>65</v>
      </c>
      <c r="T23" s="2">
        <f t="shared" si="4"/>
        <v>70</v>
      </c>
      <c r="U23" s="2">
        <f t="shared" si="4"/>
        <v>75</v>
      </c>
      <c r="V23" s="2">
        <f>U23+5</f>
        <v>80</v>
      </c>
      <c r="W23" s="2">
        <f t="shared" ref="W23:Y23" si="5">V23+5</f>
        <v>85</v>
      </c>
      <c r="X23" s="2">
        <f t="shared" si="5"/>
        <v>90</v>
      </c>
      <c r="Y23" s="2">
        <f t="shared" si="5"/>
        <v>95</v>
      </c>
      <c r="Z23" s="2">
        <f>Y23+5</f>
        <v>100</v>
      </c>
      <c r="AE23" s="58"/>
      <c r="AH23" s="58"/>
    </row>
    <row r="24" spans="2:34" x14ac:dyDescent="0.35">
      <c r="B24" s="2">
        <v>1</v>
      </c>
      <c r="C24" s="62">
        <v>5.657</v>
      </c>
      <c r="D24" s="59">
        <v>3.45E-6</v>
      </c>
      <c r="E24" s="36">
        <v>3449000000000000</v>
      </c>
      <c r="F24" s="37">
        <v>3625000000000000</v>
      </c>
      <c r="G24" s="37">
        <v>3414000000000000</v>
      </c>
      <c r="H24" s="37">
        <v>2416000000000000</v>
      </c>
      <c r="I24" s="37">
        <v>1587000000000000</v>
      </c>
      <c r="J24" s="37">
        <v>1140000000000000</v>
      </c>
      <c r="K24" s="37">
        <v>899800000000000</v>
      </c>
      <c r="L24" s="37">
        <v>697200000000000</v>
      </c>
      <c r="M24" s="37">
        <v>510800000000000</v>
      </c>
      <c r="N24" s="37">
        <v>409200000000000</v>
      </c>
      <c r="O24" s="37">
        <v>284100000000000</v>
      </c>
      <c r="P24" s="37">
        <v>222000000000000</v>
      </c>
      <c r="Q24" s="37">
        <v>177400000000000</v>
      </c>
      <c r="R24" s="37">
        <v>151200000000000</v>
      </c>
      <c r="S24" s="37">
        <v>130500000000000</v>
      </c>
      <c r="T24" s="37">
        <v>114100000000000</v>
      </c>
      <c r="U24" s="37">
        <v>98250000000000</v>
      </c>
      <c r="V24" s="37">
        <v>77240000000000</v>
      </c>
      <c r="W24" s="38">
        <v>64900000000000</v>
      </c>
      <c r="X24" s="38">
        <v>57660000000000</v>
      </c>
      <c r="Y24" s="38">
        <v>56360000000000</v>
      </c>
      <c r="Z24" s="39">
        <v>46860000000000</v>
      </c>
      <c r="AE24" s="58"/>
      <c r="AH24" s="58"/>
    </row>
    <row r="25" spans="2:34" x14ac:dyDescent="0.35">
      <c r="B25" s="2">
        <v>2</v>
      </c>
      <c r="C25" s="62">
        <v>5.65</v>
      </c>
      <c r="D25" s="59">
        <v>4.2699999999999998E-6</v>
      </c>
      <c r="E25" s="6">
        <v>3528000000000000</v>
      </c>
      <c r="F25" s="2">
        <v>3802000000000000</v>
      </c>
      <c r="G25" s="2">
        <v>3588000000000000</v>
      </c>
      <c r="H25" s="2">
        <v>2911000000000000</v>
      </c>
      <c r="I25" s="2">
        <v>1738000000000000</v>
      </c>
      <c r="J25" s="2">
        <v>1238000000000000</v>
      </c>
      <c r="K25" s="2">
        <v>977600000000000</v>
      </c>
      <c r="L25" s="2">
        <v>745100000000000</v>
      </c>
      <c r="M25" s="2">
        <v>561400000000000</v>
      </c>
      <c r="N25" s="2">
        <v>430100000000000</v>
      </c>
      <c r="O25" s="2">
        <v>348100000000000</v>
      </c>
      <c r="P25" s="2">
        <v>237700000000000</v>
      </c>
      <c r="Q25" s="2">
        <v>206400000000000</v>
      </c>
      <c r="R25" s="2">
        <v>181500000000000</v>
      </c>
      <c r="S25" s="2">
        <v>155700000000000</v>
      </c>
      <c r="T25" s="2">
        <v>135500000000000</v>
      </c>
      <c r="U25" s="2">
        <v>117700000000000</v>
      </c>
      <c r="V25" s="2">
        <v>96630000000000</v>
      </c>
      <c r="W25">
        <v>81020000000000</v>
      </c>
      <c r="X25">
        <v>73190000000000</v>
      </c>
      <c r="Y25">
        <v>66120000000000</v>
      </c>
      <c r="Z25" s="18">
        <v>60730000000000</v>
      </c>
      <c r="AE25" s="58"/>
      <c r="AH25" s="58"/>
    </row>
    <row r="26" spans="2:34" x14ac:dyDescent="0.35">
      <c r="B26" s="2">
        <v>3</v>
      </c>
      <c r="C26" s="62">
        <v>5.6280000000000001</v>
      </c>
      <c r="D26" s="59">
        <v>8.0399999999999993E-6</v>
      </c>
      <c r="E26" s="6">
        <v>3996000000000000</v>
      </c>
      <c r="F26" s="2">
        <v>4005000000000000</v>
      </c>
      <c r="G26">
        <v>3939000000000000</v>
      </c>
      <c r="H26" s="2">
        <v>2659000000000000</v>
      </c>
      <c r="I26" s="2">
        <v>2050000000000000</v>
      </c>
      <c r="J26" s="2">
        <v>1492000000000000</v>
      </c>
      <c r="K26" s="2">
        <v>1171000000000000</v>
      </c>
      <c r="L26" s="2">
        <v>947700000000000</v>
      </c>
      <c r="M26" s="2">
        <v>708900000000000</v>
      </c>
      <c r="N26" s="2">
        <v>603000000000000</v>
      </c>
      <c r="O26" s="2">
        <v>451500000000000</v>
      </c>
      <c r="P26" s="2">
        <v>351000000000000</v>
      </c>
      <c r="Q26" s="2">
        <v>302900000000000</v>
      </c>
      <c r="R26" s="2">
        <v>264700000000000</v>
      </c>
      <c r="S26" s="2">
        <v>238700000000000</v>
      </c>
      <c r="T26" s="2">
        <v>216900000000000</v>
      </c>
      <c r="U26" s="2">
        <v>194400000000000</v>
      </c>
      <c r="V26" s="2">
        <v>167800000000000</v>
      </c>
      <c r="W26">
        <v>148700000000000</v>
      </c>
      <c r="X26">
        <v>135200000000000</v>
      </c>
      <c r="Y26">
        <v>125500000000000</v>
      </c>
      <c r="Z26" s="18">
        <v>102000000000000</v>
      </c>
      <c r="AE26" s="58"/>
      <c r="AH26" s="58"/>
    </row>
    <row r="27" spans="2:34" x14ac:dyDescent="0.35">
      <c r="B27" s="2">
        <v>4</v>
      </c>
      <c r="C27" s="62">
        <v>5.58</v>
      </c>
      <c r="D27" s="59">
        <v>1.4399999999999999E-5</v>
      </c>
      <c r="E27" s="6">
        <v>4488000000000000</v>
      </c>
      <c r="F27" s="2">
        <v>4806000000000000</v>
      </c>
      <c r="G27" s="2">
        <v>4333000000000000</v>
      </c>
      <c r="H27" s="2">
        <v>2983000000000000</v>
      </c>
      <c r="I27" s="2">
        <v>2445000000000000</v>
      </c>
      <c r="J27" s="2">
        <v>1879000000000000</v>
      </c>
      <c r="K27" s="2">
        <v>1533000000000000</v>
      </c>
      <c r="L27" s="2">
        <v>1332000000000000</v>
      </c>
      <c r="M27" s="2">
        <v>1128000000000000</v>
      </c>
      <c r="N27" s="2">
        <v>863200000000000</v>
      </c>
      <c r="O27" s="2">
        <v>728300000000000</v>
      </c>
      <c r="P27" s="2">
        <v>615700000000000</v>
      </c>
      <c r="Q27" s="2">
        <v>518300000000000</v>
      </c>
      <c r="R27" s="2">
        <v>454800000000000</v>
      </c>
      <c r="S27" s="2">
        <v>421200000000000</v>
      </c>
      <c r="T27" s="2">
        <v>386100000000000</v>
      </c>
      <c r="U27" s="2">
        <v>337400000000000</v>
      </c>
      <c r="V27" s="2">
        <v>307400000000000</v>
      </c>
      <c r="W27">
        <v>280000000000000</v>
      </c>
      <c r="X27">
        <v>258200000000000</v>
      </c>
      <c r="Y27">
        <v>235700000000000</v>
      </c>
      <c r="Z27" s="18">
        <v>226600000000000</v>
      </c>
      <c r="AE27" s="58"/>
      <c r="AH27" s="58"/>
    </row>
    <row r="28" spans="2:34" x14ac:dyDescent="0.35">
      <c r="B28" s="2">
        <v>5</v>
      </c>
      <c r="C28" s="62">
        <v>5.5</v>
      </c>
      <c r="D28" s="59">
        <v>2.4899999999999999E-5</v>
      </c>
      <c r="E28" s="6">
        <v>5168000000000000</v>
      </c>
      <c r="F28" s="2">
        <v>6190000000000000</v>
      </c>
      <c r="G28" s="2">
        <v>5466000000000000</v>
      </c>
      <c r="H28" s="2">
        <v>3988000000000000</v>
      </c>
      <c r="I28" s="2">
        <v>3168000000000000</v>
      </c>
      <c r="J28" s="2">
        <v>2701000000000000</v>
      </c>
      <c r="K28" s="2">
        <v>2204000000000000</v>
      </c>
      <c r="L28" s="2">
        <v>1898000000000000</v>
      </c>
      <c r="M28" s="2">
        <v>1659000000000000</v>
      </c>
      <c r="N28" s="2">
        <v>1438000000000000</v>
      </c>
      <c r="O28" s="2">
        <v>1159000000000000</v>
      </c>
      <c r="P28" s="2">
        <v>977600000000000</v>
      </c>
      <c r="Q28" s="2">
        <v>879500000000000</v>
      </c>
      <c r="R28" s="2">
        <v>812900000000000</v>
      </c>
      <c r="S28" s="2">
        <v>731300000000000</v>
      </c>
      <c r="T28" s="2">
        <v>681500000000000</v>
      </c>
      <c r="U28" s="2">
        <v>647100000000000</v>
      </c>
      <c r="V28" s="2">
        <v>584600000000000</v>
      </c>
      <c r="W28">
        <v>524800000000000</v>
      </c>
      <c r="X28">
        <v>486000000000000</v>
      </c>
      <c r="Y28">
        <v>441800000000000</v>
      </c>
      <c r="Z28" s="18">
        <v>395300000000000</v>
      </c>
      <c r="AE28" s="58"/>
      <c r="AH28" s="58"/>
    </row>
    <row r="29" spans="2:34" x14ac:dyDescent="0.35">
      <c r="B29" s="2">
        <v>6</v>
      </c>
      <c r="C29" s="62">
        <v>5.3369999999999997</v>
      </c>
      <c r="D29" s="59">
        <v>4.9100000000000001E-5</v>
      </c>
      <c r="E29" s="6">
        <v>6753000000000000</v>
      </c>
      <c r="F29" s="2">
        <v>7776000000000000</v>
      </c>
      <c r="G29" s="2">
        <v>7010000000000000</v>
      </c>
      <c r="H29" s="2">
        <v>5147000000000000</v>
      </c>
      <c r="I29" s="2">
        <v>4786000000000000</v>
      </c>
      <c r="J29" s="2">
        <v>4072000000000000</v>
      </c>
      <c r="K29" s="2">
        <v>3763000000000000</v>
      </c>
      <c r="L29" s="2">
        <v>3052000000000000</v>
      </c>
      <c r="M29" s="2">
        <v>2763000000000000</v>
      </c>
      <c r="N29" s="2">
        <v>2278000000000000</v>
      </c>
      <c r="O29" s="2">
        <v>1918000000000000</v>
      </c>
      <c r="P29" s="2">
        <v>1806000000000000</v>
      </c>
      <c r="Q29" s="2">
        <v>1565000000000000</v>
      </c>
      <c r="R29" s="2">
        <v>1524000000000000</v>
      </c>
      <c r="S29" s="2">
        <v>1307000000000000</v>
      </c>
      <c r="T29" s="2">
        <v>1296000000000000</v>
      </c>
      <c r="U29" s="2">
        <v>1154000000000000</v>
      </c>
      <c r="V29" s="2">
        <v>1045000000000000</v>
      </c>
      <c r="W29">
        <v>998100000000000</v>
      </c>
      <c r="X29">
        <v>881300000000000</v>
      </c>
      <c r="Y29">
        <v>799500000000000</v>
      </c>
      <c r="Z29" s="18">
        <v>746600000000000</v>
      </c>
      <c r="AE29" s="58"/>
      <c r="AH29" s="58"/>
    </row>
    <row r="30" spans="2:34" ht="15" thickBot="1" x14ac:dyDescent="0.4">
      <c r="B30" s="2">
        <v>7</v>
      </c>
      <c r="C30" s="62">
        <v>5.1970000000000001</v>
      </c>
      <c r="D30" s="59">
        <v>7.3700000000000002E-5</v>
      </c>
      <c r="E30" s="8">
        <v>7906000000000000</v>
      </c>
      <c r="F30" s="10">
        <v>8879000000000000</v>
      </c>
      <c r="G30" s="10">
        <v>7972000000000000</v>
      </c>
      <c r="H30" s="10">
        <v>6372000000000000</v>
      </c>
      <c r="I30" s="10">
        <v>6038000000000000</v>
      </c>
      <c r="J30" s="10">
        <v>5627000000000000</v>
      </c>
      <c r="K30" s="10">
        <v>4727000000000000</v>
      </c>
      <c r="L30" s="10">
        <v>4192000000000000</v>
      </c>
      <c r="M30" s="10">
        <v>3802000000000000</v>
      </c>
      <c r="N30" s="10">
        <v>3392000000000000</v>
      </c>
      <c r="O30" s="10">
        <v>2792000000000000</v>
      </c>
      <c r="P30" s="10">
        <v>2662000000000000</v>
      </c>
      <c r="Q30" s="10">
        <v>2336000000000000</v>
      </c>
      <c r="R30" s="10">
        <v>2326000000000000</v>
      </c>
      <c r="S30" s="10">
        <v>1979000000000000</v>
      </c>
      <c r="T30" s="10">
        <v>1950000000000000</v>
      </c>
      <c r="U30" s="10">
        <v>1711000000000000</v>
      </c>
      <c r="V30" s="10">
        <v>1740000000000000</v>
      </c>
      <c r="W30" s="40">
        <v>1511000000000000</v>
      </c>
      <c r="X30" s="40">
        <v>1310000000000000</v>
      </c>
      <c r="Y30" s="40">
        <v>1334000000000000</v>
      </c>
      <c r="Z30" s="41">
        <v>1142000000000000</v>
      </c>
      <c r="AE30" s="58"/>
      <c r="AH30" s="58"/>
    </row>
    <row r="31" spans="2:34" x14ac:dyDescent="0.35">
      <c r="AE31" s="58"/>
      <c r="AH31" s="58"/>
    </row>
    <row r="32" spans="2:34" x14ac:dyDescent="0.35">
      <c r="AE32" s="58"/>
    </row>
    <row r="33" spans="31:31" x14ac:dyDescent="0.35">
      <c r="AE33" s="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318C-BF7E-4389-AF94-B8930281B350}">
  <dimension ref="A1:D12"/>
  <sheetViews>
    <sheetView workbookViewId="0">
      <selection activeCell="C10" sqref="C10"/>
    </sheetView>
  </sheetViews>
  <sheetFormatPr defaultRowHeight="14.5" x14ac:dyDescent="0.35"/>
  <cols>
    <col min="2" max="2" width="21.36328125" bestFit="1" customWidth="1"/>
    <col min="3" max="3" width="24.36328125" bestFit="1" customWidth="1"/>
    <col min="4" max="4" width="11.1796875" bestFit="1" customWidth="1"/>
  </cols>
  <sheetData>
    <row r="1" spans="1:4" x14ac:dyDescent="0.35">
      <c r="A1" s="2" t="s">
        <v>116</v>
      </c>
      <c r="B1" s="2" t="s">
        <v>113</v>
      </c>
      <c r="C1" s="2" t="s">
        <v>114</v>
      </c>
      <c r="D1" s="2" t="s">
        <v>115</v>
      </c>
    </row>
    <row r="2" spans="1:4" x14ac:dyDescent="0.35">
      <c r="A2" s="2">
        <v>1</v>
      </c>
      <c r="B2" s="62">
        <v>5.6269999999999998</v>
      </c>
      <c r="C2" s="61">
        <v>1.63E-8</v>
      </c>
      <c r="D2" s="43">
        <v>80.292000000000002</v>
      </c>
    </row>
    <row r="3" spans="1:4" x14ac:dyDescent="0.35">
      <c r="A3" s="2">
        <v>2</v>
      </c>
      <c r="B3" s="62">
        <v>5.5910000000000002</v>
      </c>
      <c r="C3" s="59">
        <v>2.4649999999999999E-8</v>
      </c>
      <c r="D3" s="43">
        <v>80.057000000000002</v>
      </c>
    </row>
    <row r="4" spans="1:4" x14ac:dyDescent="0.35">
      <c r="A4" s="2">
        <v>3</v>
      </c>
      <c r="B4" s="62">
        <v>5.69</v>
      </c>
      <c r="C4" s="59">
        <v>4.032E-8</v>
      </c>
      <c r="D4" s="43">
        <v>80.459999999999994</v>
      </c>
    </row>
    <row r="5" spans="1:4" x14ac:dyDescent="0.35">
      <c r="A5" s="2">
        <v>4</v>
      </c>
      <c r="B5" s="62">
        <v>5.5709999999999997</v>
      </c>
      <c r="C5" s="59">
        <v>5.2859999999999998E-8</v>
      </c>
      <c r="D5" s="43">
        <v>80.808999999999997</v>
      </c>
    </row>
    <row r="6" spans="1:4" x14ac:dyDescent="0.35">
      <c r="A6" s="2">
        <v>5</v>
      </c>
      <c r="B6" s="62">
        <v>5.6429999999999998</v>
      </c>
      <c r="C6" s="59">
        <v>6.9580000000000005E-8</v>
      </c>
      <c r="D6" s="43">
        <v>81.144999999999996</v>
      </c>
    </row>
    <row r="7" spans="1:4" x14ac:dyDescent="0.35">
      <c r="A7" s="2">
        <v>6</v>
      </c>
      <c r="B7" s="62">
        <v>5.665</v>
      </c>
      <c r="C7" s="59">
        <v>9.8830000000000006E-8</v>
      </c>
      <c r="D7" s="43">
        <v>81.442999999999998</v>
      </c>
    </row>
    <row r="8" spans="1:4" x14ac:dyDescent="0.35">
      <c r="A8" s="2">
        <v>7</v>
      </c>
      <c r="B8" s="62">
        <v>5.633</v>
      </c>
      <c r="C8" s="59">
        <v>1.5160000000000001E-7</v>
      </c>
      <c r="D8" s="43">
        <v>81.756</v>
      </c>
    </row>
    <row r="9" spans="1:4" x14ac:dyDescent="0.35">
      <c r="A9" s="2">
        <v>8</v>
      </c>
      <c r="B9" s="62">
        <v>5.476</v>
      </c>
      <c r="C9" s="61">
        <v>2.5030000000000001E-7</v>
      </c>
      <c r="D9" s="60">
        <v>82.311999999999998</v>
      </c>
    </row>
    <row r="10" spans="1:4" x14ac:dyDescent="0.35">
      <c r="A10" s="2">
        <v>9</v>
      </c>
      <c r="B10" s="62">
        <v>5.3639999999999999</v>
      </c>
      <c r="C10" s="61">
        <v>3.8089999999999998E-7</v>
      </c>
      <c r="D10" s="60">
        <v>83.114000000000004</v>
      </c>
    </row>
    <row r="11" spans="1:4" x14ac:dyDescent="0.35">
      <c r="A11" s="2">
        <v>10</v>
      </c>
      <c r="B11" s="62">
        <v>5.242</v>
      </c>
      <c r="C11" s="61">
        <v>5.4389999999999999E-7</v>
      </c>
      <c r="D11" s="60">
        <v>82.387</v>
      </c>
    </row>
    <row r="12" spans="1:4" x14ac:dyDescent="0.35">
      <c r="A12" s="2">
        <v>11</v>
      </c>
      <c r="B12" s="62">
        <v>5.1609999999999996</v>
      </c>
      <c r="C12" s="61">
        <v>7.0210000000000002E-7</v>
      </c>
      <c r="D12" s="60">
        <v>82.353999999999999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85667-3924-43CA-9439-BBB239668D23}">
  <dimension ref="C3:AA35"/>
  <sheetViews>
    <sheetView tabSelected="1" topLeftCell="A15" zoomScale="85" zoomScaleNormal="85" workbookViewId="0">
      <selection activeCell="F38" sqref="F38"/>
    </sheetView>
  </sheetViews>
  <sheetFormatPr defaultRowHeight="14.5" x14ac:dyDescent="0.35"/>
  <cols>
    <col min="4" max="4" width="21.36328125" bestFit="1" customWidth="1"/>
    <col min="5" max="5" width="24.36328125" bestFit="1" customWidth="1"/>
    <col min="6" max="6" width="11" bestFit="1" customWidth="1"/>
  </cols>
  <sheetData>
    <row r="3" spans="3:27" x14ac:dyDescent="0.35">
      <c r="C3" s="2"/>
      <c r="D3" s="2"/>
      <c r="E3" s="35" t="s">
        <v>118</v>
      </c>
      <c r="F3" s="2" t="s">
        <v>117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3:27" ht="15" thickBot="1" x14ac:dyDescent="0.4">
      <c r="C4" s="2" t="s">
        <v>116</v>
      </c>
      <c r="D4" s="2" t="s">
        <v>113</v>
      </c>
      <c r="E4" s="2" t="s">
        <v>114</v>
      </c>
      <c r="F4" s="2">
        <v>-5</v>
      </c>
      <c r="G4" s="2">
        <f>F4+5</f>
        <v>0</v>
      </c>
      <c r="H4" s="2">
        <f t="shared" ref="H4:V4" si="0">G4+5</f>
        <v>5</v>
      </c>
      <c r="I4" s="2">
        <f t="shared" si="0"/>
        <v>10</v>
      </c>
      <c r="J4" s="2">
        <f t="shared" si="0"/>
        <v>15</v>
      </c>
      <c r="K4" s="2">
        <f t="shared" si="0"/>
        <v>20</v>
      </c>
      <c r="L4" s="2">
        <f t="shared" si="0"/>
        <v>25</v>
      </c>
      <c r="M4" s="2">
        <f t="shared" si="0"/>
        <v>30</v>
      </c>
      <c r="N4" s="2">
        <f t="shared" si="0"/>
        <v>35</v>
      </c>
      <c r="O4" s="2">
        <f t="shared" si="0"/>
        <v>40</v>
      </c>
      <c r="P4" s="2">
        <f t="shared" si="0"/>
        <v>45</v>
      </c>
      <c r="Q4" s="2">
        <f t="shared" si="0"/>
        <v>50</v>
      </c>
      <c r="R4" s="2">
        <f t="shared" si="0"/>
        <v>55</v>
      </c>
      <c r="S4" s="2">
        <f t="shared" si="0"/>
        <v>60</v>
      </c>
      <c r="T4" s="2">
        <f t="shared" si="0"/>
        <v>65</v>
      </c>
      <c r="U4" s="2">
        <f t="shared" si="0"/>
        <v>70</v>
      </c>
      <c r="V4" s="2">
        <f t="shared" si="0"/>
        <v>75</v>
      </c>
      <c r="W4" s="2">
        <f>V4+5</f>
        <v>80</v>
      </c>
      <c r="X4" s="2">
        <f t="shared" ref="X4:AA4" si="1">W4+5</f>
        <v>85</v>
      </c>
      <c r="Y4" s="2">
        <f t="shared" si="1"/>
        <v>90</v>
      </c>
      <c r="Z4" s="2">
        <f t="shared" si="1"/>
        <v>95</v>
      </c>
      <c r="AA4" s="2">
        <f t="shared" si="1"/>
        <v>100</v>
      </c>
    </row>
    <row r="5" spans="3:27" x14ac:dyDescent="0.35">
      <c r="C5" s="2">
        <v>1</v>
      </c>
      <c r="D5" s="2" t="s">
        <v>119</v>
      </c>
      <c r="E5" s="2" t="s">
        <v>119</v>
      </c>
      <c r="F5" s="36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8"/>
      <c r="Y5" s="38"/>
      <c r="Z5" s="38"/>
      <c r="AA5" s="39"/>
    </row>
    <row r="6" spans="3:27" x14ac:dyDescent="0.35">
      <c r="C6" s="2">
        <v>2</v>
      </c>
      <c r="D6" s="2" t="s">
        <v>119</v>
      </c>
      <c r="E6" s="2" t="s">
        <v>119</v>
      </c>
      <c r="F6" s="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AA6" s="18"/>
    </row>
    <row r="7" spans="3:27" x14ac:dyDescent="0.35">
      <c r="C7" s="2">
        <v>3</v>
      </c>
      <c r="D7" s="2" t="s">
        <v>119</v>
      </c>
      <c r="E7" s="2" t="s">
        <v>119</v>
      </c>
      <c r="F7" s="6"/>
      <c r="G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AA7" s="18"/>
    </row>
    <row r="8" spans="3:27" x14ac:dyDescent="0.35">
      <c r="C8" s="2">
        <v>4</v>
      </c>
      <c r="D8" s="2" t="s">
        <v>119</v>
      </c>
      <c r="E8" s="2" t="s">
        <v>119</v>
      </c>
      <c r="F8" s="6"/>
      <c r="G8" s="2"/>
      <c r="H8" s="2"/>
      <c r="I8" s="2"/>
      <c r="J8" s="2"/>
      <c r="K8" s="2"/>
      <c r="L8" s="2"/>
      <c r="M8" s="2"/>
      <c r="N8" s="2" t="s">
        <v>122</v>
      </c>
      <c r="O8" s="2"/>
      <c r="P8" s="2"/>
      <c r="Q8" s="2"/>
      <c r="R8" s="2"/>
      <c r="S8" s="2"/>
      <c r="T8" s="2"/>
      <c r="U8" s="2"/>
      <c r="V8" s="2"/>
      <c r="W8" s="2"/>
      <c r="AA8" s="18"/>
    </row>
    <row r="9" spans="3:27" x14ac:dyDescent="0.35">
      <c r="C9" s="2">
        <v>5</v>
      </c>
      <c r="D9" s="2" t="s">
        <v>119</v>
      </c>
      <c r="E9" s="2" t="s">
        <v>119</v>
      </c>
      <c r="F9" s="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AA9" s="18"/>
    </row>
    <row r="10" spans="3:27" x14ac:dyDescent="0.35">
      <c r="C10" s="2">
        <v>6</v>
      </c>
      <c r="D10" s="2" t="s">
        <v>119</v>
      </c>
      <c r="E10" s="2" t="s">
        <v>119</v>
      </c>
      <c r="F10" s="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AA10" s="18"/>
    </row>
    <row r="11" spans="3:27" x14ac:dyDescent="0.35">
      <c r="C11" s="2">
        <v>7</v>
      </c>
      <c r="D11" s="2" t="s">
        <v>119</v>
      </c>
      <c r="E11" s="2" t="s">
        <v>119</v>
      </c>
      <c r="F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AA11" s="18"/>
    </row>
    <row r="12" spans="3:27" ht="15" thickBot="1" x14ac:dyDescent="0.4">
      <c r="C12" s="2">
        <v>8</v>
      </c>
      <c r="D12" s="2" t="s">
        <v>119</v>
      </c>
      <c r="E12" s="2" t="s">
        <v>119</v>
      </c>
      <c r="F12" s="42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1"/>
    </row>
    <row r="15" spans="3:27" x14ac:dyDescent="0.35">
      <c r="C15" s="2"/>
      <c r="D15" s="2"/>
      <c r="E15" s="35" t="s">
        <v>120</v>
      </c>
      <c r="F15" s="2" t="s">
        <v>117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3:27" ht="15" thickBot="1" x14ac:dyDescent="0.4">
      <c r="C16" s="2" t="s">
        <v>116</v>
      </c>
      <c r="D16" s="2" t="s">
        <v>113</v>
      </c>
      <c r="E16" s="2" t="s">
        <v>114</v>
      </c>
      <c r="F16" s="2">
        <v>-5</v>
      </c>
      <c r="G16" s="2">
        <f>F16+5</f>
        <v>0</v>
      </c>
      <c r="H16" s="2">
        <f t="shared" ref="H16:V16" si="2">G16+5</f>
        <v>5</v>
      </c>
      <c r="I16" s="2">
        <f t="shared" si="2"/>
        <v>10</v>
      </c>
      <c r="J16" s="2">
        <f t="shared" si="2"/>
        <v>15</v>
      </c>
      <c r="K16" s="2">
        <f t="shared" si="2"/>
        <v>20</v>
      </c>
      <c r="L16" s="2">
        <f t="shared" si="2"/>
        <v>25</v>
      </c>
      <c r="M16" s="2">
        <f t="shared" si="2"/>
        <v>30</v>
      </c>
      <c r="N16" s="2">
        <f t="shared" si="2"/>
        <v>35</v>
      </c>
      <c r="O16" s="2">
        <f t="shared" si="2"/>
        <v>40</v>
      </c>
      <c r="P16" s="2">
        <f t="shared" si="2"/>
        <v>45</v>
      </c>
      <c r="Q16" s="2">
        <f t="shared" si="2"/>
        <v>50</v>
      </c>
      <c r="R16" s="2">
        <f t="shared" si="2"/>
        <v>55</v>
      </c>
      <c r="S16" s="2">
        <f t="shared" si="2"/>
        <v>60</v>
      </c>
      <c r="T16" s="2">
        <f t="shared" si="2"/>
        <v>65</v>
      </c>
      <c r="U16" s="2">
        <f t="shared" si="2"/>
        <v>70</v>
      </c>
      <c r="V16" s="2">
        <f t="shared" si="2"/>
        <v>75</v>
      </c>
      <c r="W16" s="2">
        <f>V16+5</f>
        <v>80</v>
      </c>
      <c r="X16" s="2">
        <f t="shared" ref="X16:AA16" si="3">W16+5</f>
        <v>85</v>
      </c>
      <c r="Y16" s="2">
        <f t="shared" si="3"/>
        <v>90</v>
      </c>
      <c r="Z16" s="2">
        <f t="shared" si="3"/>
        <v>95</v>
      </c>
      <c r="AA16" s="2">
        <f t="shared" si="3"/>
        <v>100</v>
      </c>
    </row>
    <row r="17" spans="3:27" x14ac:dyDescent="0.35">
      <c r="C17" s="2">
        <v>1</v>
      </c>
      <c r="D17" s="2" t="s">
        <v>119</v>
      </c>
      <c r="E17" s="2" t="s">
        <v>119</v>
      </c>
      <c r="F17" s="36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8"/>
      <c r="Y17" s="38"/>
      <c r="Z17" s="38"/>
      <c r="AA17" s="39"/>
    </row>
    <row r="18" spans="3:27" x14ac:dyDescent="0.35">
      <c r="C18" s="2">
        <v>2</v>
      </c>
      <c r="D18" s="2" t="s">
        <v>119</v>
      </c>
      <c r="E18" s="2" t="s">
        <v>119</v>
      </c>
      <c r="F18" s="6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AA18" s="18"/>
    </row>
    <row r="19" spans="3:27" x14ac:dyDescent="0.35">
      <c r="C19" s="2">
        <v>3</v>
      </c>
      <c r="D19" s="2" t="s">
        <v>119</v>
      </c>
      <c r="E19" s="2" t="s">
        <v>119</v>
      </c>
      <c r="F19" s="6"/>
      <c r="G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AA19" s="18"/>
    </row>
    <row r="20" spans="3:27" x14ac:dyDescent="0.35">
      <c r="C20" s="2">
        <v>4</v>
      </c>
      <c r="D20" s="2" t="s">
        <v>119</v>
      </c>
      <c r="E20" s="2" t="s">
        <v>119</v>
      </c>
      <c r="F20" s="6"/>
      <c r="G20" s="2"/>
      <c r="H20" s="2"/>
      <c r="I20" s="2"/>
      <c r="J20" s="2"/>
      <c r="K20" s="2"/>
      <c r="L20" s="2"/>
      <c r="M20" s="2"/>
      <c r="N20" s="2" t="s">
        <v>122</v>
      </c>
      <c r="O20" s="2"/>
      <c r="P20" s="2"/>
      <c r="Q20" s="2"/>
      <c r="R20" s="2"/>
      <c r="S20" s="2"/>
      <c r="T20" s="2"/>
      <c r="U20" s="2"/>
      <c r="V20" s="2"/>
      <c r="W20" s="2"/>
      <c r="AA20" s="18"/>
    </row>
    <row r="21" spans="3:27" x14ac:dyDescent="0.35">
      <c r="C21" s="2">
        <v>5</v>
      </c>
      <c r="D21" s="2" t="s">
        <v>119</v>
      </c>
      <c r="E21" s="2" t="s">
        <v>119</v>
      </c>
      <c r="F21" s="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AA21" s="18"/>
    </row>
    <row r="22" spans="3:27" x14ac:dyDescent="0.35">
      <c r="C22" s="2">
        <v>6</v>
      </c>
      <c r="D22" s="2" t="s">
        <v>119</v>
      </c>
      <c r="E22" s="2" t="s">
        <v>119</v>
      </c>
      <c r="F22" s="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AA22" s="18"/>
    </row>
    <row r="23" spans="3:27" x14ac:dyDescent="0.35">
      <c r="C23" s="2">
        <v>7</v>
      </c>
      <c r="D23" s="2" t="s">
        <v>119</v>
      </c>
      <c r="E23" s="2" t="s">
        <v>119</v>
      </c>
      <c r="F23" s="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AA23" s="18"/>
    </row>
    <row r="24" spans="3:27" ht="15" thickBot="1" x14ac:dyDescent="0.4">
      <c r="C24" s="2">
        <v>8</v>
      </c>
      <c r="D24" s="2" t="s">
        <v>119</v>
      </c>
      <c r="E24" s="2" t="s">
        <v>119</v>
      </c>
      <c r="F24" s="42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1"/>
    </row>
    <row r="26" spans="3:27" x14ac:dyDescent="0.35">
      <c r="C26" s="2"/>
      <c r="D26" s="2"/>
      <c r="E26" s="35" t="s">
        <v>121</v>
      </c>
      <c r="F26" s="2" t="s">
        <v>117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3:27" ht="15" thickBot="1" x14ac:dyDescent="0.4">
      <c r="C27" s="2" t="s">
        <v>116</v>
      </c>
      <c r="D27" s="2" t="s">
        <v>113</v>
      </c>
      <c r="E27" s="2" t="s">
        <v>114</v>
      </c>
      <c r="F27" s="2">
        <v>-5</v>
      </c>
      <c r="G27" s="2">
        <f>F27+5</f>
        <v>0</v>
      </c>
      <c r="H27" s="2">
        <f t="shared" ref="H27:V27" si="4">G27+5</f>
        <v>5</v>
      </c>
      <c r="I27" s="2">
        <f t="shared" si="4"/>
        <v>10</v>
      </c>
      <c r="J27" s="2">
        <f t="shared" si="4"/>
        <v>15</v>
      </c>
      <c r="K27" s="2">
        <f t="shared" si="4"/>
        <v>20</v>
      </c>
      <c r="L27" s="2">
        <f t="shared" si="4"/>
        <v>25</v>
      </c>
      <c r="M27" s="2">
        <f t="shared" si="4"/>
        <v>30</v>
      </c>
      <c r="N27" s="2">
        <f t="shared" si="4"/>
        <v>35</v>
      </c>
      <c r="O27" s="2">
        <f t="shared" si="4"/>
        <v>40</v>
      </c>
      <c r="P27" s="2">
        <f t="shared" si="4"/>
        <v>45</v>
      </c>
      <c r="Q27" s="2">
        <f t="shared" si="4"/>
        <v>50</v>
      </c>
      <c r="R27" s="2">
        <f t="shared" si="4"/>
        <v>55</v>
      </c>
      <c r="S27" s="2">
        <f t="shared" si="4"/>
        <v>60</v>
      </c>
      <c r="T27" s="2">
        <f t="shared" si="4"/>
        <v>65</v>
      </c>
      <c r="U27" s="2">
        <f t="shared" si="4"/>
        <v>70</v>
      </c>
      <c r="V27" s="2">
        <f t="shared" si="4"/>
        <v>75</v>
      </c>
      <c r="W27" s="2">
        <f>V27+5</f>
        <v>80</v>
      </c>
      <c r="X27" s="2">
        <f t="shared" ref="X27:Z27" si="5">W27+5</f>
        <v>85</v>
      </c>
      <c r="Y27" s="2">
        <f t="shared" si="5"/>
        <v>90</v>
      </c>
      <c r="Z27" s="2">
        <f t="shared" si="5"/>
        <v>95</v>
      </c>
      <c r="AA27" s="2">
        <f>Z27+5</f>
        <v>100</v>
      </c>
    </row>
    <row r="28" spans="3:27" x14ac:dyDescent="0.35">
      <c r="C28" s="2">
        <v>1</v>
      </c>
      <c r="D28" s="2" t="s">
        <v>119</v>
      </c>
      <c r="E28" s="2" t="s">
        <v>119</v>
      </c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8"/>
      <c r="Y28" s="38"/>
      <c r="Z28" s="38"/>
      <c r="AA28" s="39"/>
    </row>
    <row r="29" spans="3:27" x14ac:dyDescent="0.35">
      <c r="C29" s="2">
        <v>2</v>
      </c>
      <c r="D29" s="2" t="s">
        <v>119</v>
      </c>
      <c r="E29" s="2" t="s">
        <v>119</v>
      </c>
      <c r="F29" s="6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AA29" s="18"/>
    </row>
    <row r="30" spans="3:27" x14ac:dyDescent="0.35">
      <c r="C30" s="2">
        <v>3</v>
      </c>
      <c r="D30" s="2" t="s">
        <v>119</v>
      </c>
      <c r="E30" s="2" t="s">
        <v>119</v>
      </c>
      <c r="F30" s="6"/>
      <c r="G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AA30" s="18"/>
    </row>
    <row r="31" spans="3:27" x14ac:dyDescent="0.35">
      <c r="C31" s="2">
        <v>4</v>
      </c>
      <c r="D31" s="2" t="s">
        <v>119</v>
      </c>
      <c r="E31" s="2" t="s">
        <v>119</v>
      </c>
      <c r="F31" s="6"/>
      <c r="G31" s="2"/>
      <c r="H31" s="2"/>
      <c r="I31" s="2"/>
      <c r="J31" s="2"/>
      <c r="K31" s="2"/>
      <c r="L31" s="2"/>
      <c r="M31" s="2"/>
      <c r="N31" s="2" t="s">
        <v>122</v>
      </c>
      <c r="O31" s="2"/>
      <c r="P31" s="2"/>
      <c r="Q31" s="2"/>
      <c r="R31" s="2"/>
      <c r="S31" s="2"/>
      <c r="T31" s="2"/>
      <c r="U31" s="2"/>
      <c r="V31" s="2"/>
      <c r="W31" s="2"/>
      <c r="AA31" s="18"/>
    </row>
    <row r="32" spans="3:27" x14ac:dyDescent="0.35">
      <c r="C32" s="2">
        <v>5</v>
      </c>
      <c r="D32" s="2" t="s">
        <v>119</v>
      </c>
      <c r="E32" s="2" t="s">
        <v>119</v>
      </c>
      <c r="F32" s="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AA32" s="18"/>
    </row>
    <row r="33" spans="3:27" x14ac:dyDescent="0.35">
      <c r="C33" s="2">
        <v>6</v>
      </c>
      <c r="D33" s="2" t="s">
        <v>119</v>
      </c>
      <c r="E33" s="2" t="s">
        <v>119</v>
      </c>
      <c r="F33" s="6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AA33" s="18"/>
    </row>
    <row r="34" spans="3:27" x14ac:dyDescent="0.35">
      <c r="C34" s="2">
        <v>7</v>
      </c>
      <c r="D34" s="2" t="s">
        <v>119</v>
      </c>
      <c r="E34" s="2" t="s">
        <v>119</v>
      </c>
      <c r="F34" s="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AA34" s="18"/>
    </row>
    <row r="35" spans="3:27" ht="15" thickBot="1" x14ac:dyDescent="0.4">
      <c r="C35" s="2">
        <v>8</v>
      </c>
      <c r="D35" s="2" t="s">
        <v>119</v>
      </c>
      <c r="E35" s="2" t="s">
        <v>119</v>
      </c>
      <c r="F35" s="42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0F9F-B766-4E71-A183-391FDA7D47AF}">
  <dimension ref="A1"/>
  <sheetViews>
    <sheetView workbookViewId="0">
      <selection activeCell="M10" sqref="M10"/>
    </sheetView>
  </sheetViews>
  <sheetFormatPr defaultRowHeight="14.5" x14ac:dyDescent="0.35"/>
  <sheetData>
    <row r="1" spans="1:1" x14ac:dyDescent="0.35">
      <c r="A1" t="s">
        <v>123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B7A18-3F20-49E7-AFBE-BE7865D44C31}">
  <dimension ref="B2:K8"/>
  <sheetViews>
    <sheetView topLeftCell="B1" workbookViewId="0">
      <selection activeCell="S10" sqref="S10:S11"/>
    </sheetView>
  </sheetViews>
  <sheetFormatPr defaultRowHeight="14.5" x14ac:dyDescent="0.35"/>
  <cols>
    <col min="3" max="3" width="21.36328125" bestFit="1" customWidth="1"/>
    <col min="4" max="4" width="24.36328125" bestFit="1" customWidth="1"/>
  </cols>
  <sheetData>
    <row r="2" spans="2:11" x14ac:dyDescent="0.35">
      <c r="B2" s="2"/>
      <c r="C2" s="2"/>
      <c r="D2" s="35" t="s">
        <v>124</v>
      </c>
      <c r="E2" s="57" t="s">
        <v>125</v>
      </c>
      <c r="F2" s="57"/>
      <c r="G2" s="57"/>
      <c r="H2" s="57"/>
      <c r="I2" s="2"/>
      <c r="J2" s="2"/>
    </row>
    <row r="3" spans="2:11" ht="15" thickBot="1" x14ac:dyDescent="0.4">
      <c r="B3" s="2" t="s">
        <v>116</v>
      </c>
      <c r="C3" s="2" t="s">
        <v>113</v>
      </c>
      <c r="D3" s="2" t="s">
        <v>114</v>
      </c>
      <c r="E3" s="2">
        <v>-15</v>
      </c>
      <c r="F3" s="2">
        <f>E3+5</f>
        <v>-10</v>
      </c>
      <c r="G3" s="2">
        <f t="shared" ref="G3:J3" si="0">F3+5</f>
        <v>-5</v>
      </c>
      <c r="H3" s="2">
        <f t="shared" si="0"/>
        <v>0</v>
      </c>
      <c r="I3" s="2">
        <f t="shared" si="0"/>
        <v>5</v>
      </c>
      <c r="J3" s="2">
        <f t="shared" si="0"/>
        <v>10</v>
      </c>
      <c r="K3" t="s">
        <v>126</v>
      </c>
    </row>
    <row r="4" spans="2:11" x14ac:dyDescent="0.35">
      <c r="B4" s="2">
        <v>1</v>
      </c>
      <c r="C4" s="2" t="s">
        <v>119</v>
      </c>
      <c r="D4" s="2" t="s">
        <v>119</v>
      </c>
      <c r="E4" s="36"/>
      <c r="F4" s="37"/>
      <c r="G4" s="37"/>
      <c r="H4" s="37"/>
      <c r="I4" s="37"/>
      <c r="J4" s="37"/>
      <c r="K4" t="s">
        <v>119</v>
      </c>
    </row>
    <row r="5" spans="2:11" x14ac:dyDescent="0.35">
      <c r="B5" s="2">
        <v>2</v>
      </c>
      <c r="C5" s="2" t="s">
        <v>119</v>
      </c>
      <c r="D5" s="2" t="s">
        <v>119</v>
      </c>
      <c r="E5" s="6"/>
      <c r="F5" s="2"/>
      <c r="G5" s="2"/>
      <c r="H5" s="2"/>
      <c r="I5" s="2"/>
      <c r="J5" s="2"/>
      <c r="K5" t="s">
        <v>119</v>
      </c>
    </row>
    <row r="6" spans="2:11" x14ac:dyDescent="0.35">
      <c r="B6" s="2">
        <v>3</v>
      </c>
      <c r="C6" s="2" t="s">
        <v>119</v>
      </c>
      <c r="D6" s="2" t="s">
        <v>119</v>
      </c>
      <c r="E6" s="6"/>
      <c r="F6" s="2"/>
      <c r="H6" s="2"/>
      <c r="I6" s="2"/>
      <c r="J6" s="2"/>
      <c r="K6" t="s">
        <v>119</v>
      </c>
    </row>
    <row r="7" spans="2:11" x14ac:dyDescent="0.35">
      <c r="B7" s="2">
        <v>4</v>
      </c>
      <c r="C7" s="2" t="s">
        <v>119</v>
      </c>
      <c r="D7" s="2" t="s">
        <v>119</v>
      </c>
      <c r="E7" s="6"/>
      <c r="F7" s="2"/>
      <c r="G7" s="2"/>
      <c r="H7" s="2"/>
      <c r="I7" s="2"/>
      <c r="J7" s="2"/>
      <c r="K7" t="s">
        <v>119</v>
      </c>
    </row>
    <row r="8" spans="2:11" x14ac:dyDescent="0.35">
      <c r="B8" s="2">
        <v>5</v>
      </c>
      <c r="C8" s="2" t="s">
        <v>119</v>
      </c>
      <c r="D8" s="2" t="s">
        <v>119</v>
      </c>
      <c r="E8" s="6"/>
      <c r="F8" s="2"/>
      <c r="G8" s="2"/>
      <c r="H8" s="2"/>
      <c r="I8" s="2"/>
      <c r="J8" s="2"/>
      <c r="K8" t="s">
        <v>119</v>
      </c>
    </row>
  </sheetData>
  <mergeCells count="1">
    <mergeCell ref="E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7460-ACF1-467D-BE77-6B7BE6142660}">
  <dimension ref="A1:D17"/>
  <sheetViews>
    <sheetView workbookViewId="0">
      <selection activeCell="F6" sqref="F6"/>
    </sheetView>
  </sheetViews>
  <sheetFormatPr defaultRowHeight="14.5" x14ac:dyDescent="0.35"/>
  <cols>
    <col min="2" max="2" width="24.36328125" bestFit="1" customWidth="1"/>
    <col min="3" max="3" width="20.81640625" bestFit="1" customWidth="1"/>
    <col min="4" max="4" width="21.1796875" bestFit="1" customWidth="1"/>
  </cols>
  <sheetData>
    <row r="1" spans="1:4" x14ac:dyDescent="0.35">
      <c r="A1" s="2" t="s">
        <v>116</v>
      </c>
      <c r="B1" s="2" t="s">
        <v>114</v>
      </c>
      <c r="C1" s="2" t="s">
        <v>127</v>
      </c>
      <c r="D1" s="2" t="s">
        <v>124</v>
      </c>
    </row>
    <row r="2" spans="1:4" x14ac:dyDescent="0.35">
      <c r="A2" s="2">
        <v>1</v>
      </c>
      <c r="B2" s="2"/>
      <c r="C2" s="2"/>
      <c r="D2" s="2"/>
    </row>
    <row r="3" spans="1:4" x14ac:dyDescent="0.35">
      <c r="A3" s="2">
        <f>A2+1</f>
        <v>2</v>
      </c>
      <c r="B3" s="2"/>
      <c r="C3" s="2"/>
      <c r="D3" s="2"/>
    </row>
    <row r="4" spans="1:4" x14ac:dyDescent="0.35">
      <c r="A4" s="2">
        <f t="shared" ref="A4:A15" si="0">A3+1</f>
        <v>3</v>
      </c>
      <c r="B4" s="2"/>
      <c r="C4" s="2"/>
      <c r="D4" s="2"/>
    </row>
    <row r="5" spans="1:4" x14ac:dyDescent="0.35">
      <c r="A5" s="2">
        <f t="shared" si="0"/>
        <v>4</v>
      </c>
      <c r="B5" s="2"/>
      <c r="C5" s="2"/>
      <c r="D5" s="2"/>
    </row>
    <row r="6" spans="1:4" x14ac:dyDescent="0.35">
      <c r="A6" s="2">
        <f t="shared" si="0"/>
        <v>5</v>
      </c>
      <c r="B6" s="2"/>
      <c r="C6" s="2"/>
      <c r="D6" s="2"/>
    </row>
    <row r="7" spans="1:4" x14ac:dyDescent="0.35">
      <c r="A7" s="2">
        <f t="shared" si="0"/>
        <v>6</v>
      </c>
      <c r="B7" s="2"/>
      <c r="C7" s="2"/>
      <c r="D7" s="2"/>
    </row>
    <row r="8" spans="1:4" x14ac:dyDescent="0.35">
      <c r="A8" s="2">
        <f t="shared" si="0"/>
        <v>7</v>
      </c>
      <c r="B8" s="2"/>
      <c r="C8" s="2"/>
      <c r="D8" s="2"/>
    </row>
    <row r="9" spans="1:4" x14ac:dyDescent="0.35">
      <c r="A9" s="2">
        <f t="shared" si="0"/>
        <v>8</v>
      </c>
      <c r="B9" s="2"/>
      <c r="C9" s="2"/>
      <c r="D9" s="2"/>
    </row>
    <row r="10" spans="1:4" x14ac:dyDescent="0.35">
      <c r="A10" s="2">
        <f t="shared" si="0"/>
        <v>9</v>
      </c>
      <c r="B10" s="2"/>
      <c r="C10" s="2"/>
      <c r="D10" s="2"/>
    </row>
    <row r="11" spans="1:4" x14ac:dyDescent="0.35">
      <c r="A11" s="2">
        <f t="shared" si="0"/>
        <v>10</v>
      </c>
      <c r="B11" s="2"/>
      <c r="C11" s="2"/>
      <c r="D11" s="2"/>
    </row>
    <row r="12" spans="1:4" x14ac:dyDescent="0.35">
      <c r="A12" s="2">
        <f t="shared" si="0"/>
        <v>11</v>
      </c>
      <c r="B12" s="2"/>
      <c r="C12" s="2"/>
      <c r="D12" s="2"/>
    </row>
    <row r="13" spans="1:4" x14ac:dyDescent="0.35">
      <c r="A13" s="2">
        <f t="shared" si="0"/>
        <v>12</v>
      </c>
      <c r="B13" s="2"/>
      <c r="C13" s="2"/>
      <c r="D13" s="2"/>
    </row>
    <row r="14" spans="1:4" x14ac:dyDescent="0.35">
      <c r="A14" s="2">
        <f t="shared" si="0"/>
        <v>13</v>
      </c>
      <c r="B14" s="2"/>
      <c r="C14" s="2"/>
      <c r="D14" s="2"/>
    </row>
    <row r="15" spans="1:4" x14ac:dyDescent="0.35">
      <c r="A15" s="2">
        <f t="shared" si="0"/>
        <v>14</v>
      </c>
      <c r="B15" s="2"/>
      <c r="C15" s="2"/>
      <c r="D15" s="2"/>
    </row>
    <row r="16" spans="1:4" x14ac:dyDescent="0.35">
      <c r="A16" s="2" t="s">
        <v>126</v>
      </c>
      <c r="B16" s="2"/>
      <c r="C16" s="2"/>
      <c r="D16" s="2"/>
    </row>
    <row r="17" spans="1:4" x14ac:dyDescent="0.35">
      <c r="A17" s="2" t="s">
        <v>119</v>
      </c>
      <c r="B17" s="2"/>
      <c r="C17" s="2"/>
      <c r="D1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AB7F-FC92-4A8A-AA8A-FE557826DB74}">
  <dimension ref="A1:G5"/>
  <sheetViews>
    <sheetView workbookViewId="0">
      <selection sqref="A1:G5"/>
    </sheetView>
  </sheetViews>
  <sheetFormatPr defaultRowHeight="14.5" x14ac:dyDescent="0.35"/>
  <cols>
    <col min="2" max="2" width="21.36328125" bestFit="1" customWidth="1"/>
    <col min="3" max="3" width="24.36328125" bestFit="1" customWidth="1"/>
    <col min="4" max="4" width="16.81640625" bestFit="1" customWidth="1"/>
    <col min="5" max="5" width="11.1796875" bestFit="1" customWidth="1"/>
    <col min="6" max="6" width="9.36328125" bestFit="1" customWidth="1"/>
    <col min="7" max="7" width="15.08984375" bestFit="1" customWidth="1"/>
  </cols>
  <sheetData>
    <row r="1" spans="1:7" x14ac:dyDescent="0.35">
      <c r="A1" s="2" t="s">
        <v>116</v>
      </c>
      <c r="B1" s="2" t="s">
        <v>113</v>
      </c>
      <c r="C1" s="2" t="s">
        <v>114</v>
      </c>
      <c r="D1" s="2" t="s">
        <v>128</v>
      </c>
      <c r="E1" s="2" t="s">
        <v>115</v>
      </c>
      <c r="F1" s="2" t="s">
        <v>94</v>
      </c>
      <c r="G1" s="2" t="s">
        <v>95</v>
      </c>
    </row>
    <row r="2" spans="1:7" x14ac:dyDescent="0.35">
      <c r="A2" s="2">
        <v>1</v>
      </c>
      <c r="B2" s="2"/>
      <c r="C2" s="2"/>
      <c r="D2" s="2"/>
      <c r="E2" s="2"/>
      <c r="F2" s="2"/>
      <c r="G2" s="2"/>
    </row>
    <row r="3" spans="1:7" x14ac:dyDescent="0.35">
      <c r="A3" s="2">
        <v>2</v>
      </c>
      <c r="B3" s="2"/>
      <c r="C3" s="2"/>
      <c r="D3" s="2"/>
      <c r="E3" s="2"/>
      <c r="F3" s="2"/>
      <c r="G3" s="2"/>
    </row>
    <row r="4" spans="1:7" x14ac:dyDescent="0.35">
      <c r="A4" s="2">
        <v>3</v>
      </c>
      <c r="B4" s="2"/>
      <c r="C4" s="2"/>
      <c r="D4" s="2"/>
      <c r="E4" s="2"/>
      <c r="F4" s="2"/>
      <c r="G4" s="2"/>
    </row>
    <row r="5" spans="1:7" x14ac:dyDescent="0.35">
      <c r="A5" s="2" t="s">
        <v>119</v>
      </c>
      <c r="B5" s="2"/>
      <c r="C5" s="2"/>
      <c r="D5" s="2"/>
      <c r="E5" s="2"/>
      <c r="F5" s="2"/>
      <c r="G5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D A A B Q S w M E F A A C A A g A z 5 h n V d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M + Y Z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m G d V X + H 1 b N 0 A A A A B A g A A E w A c A E Z v c m 1 1 b G F z L 1 N l Y 3 R p b 2 4 x L m 0 g o h g A K K A U A A A A A A A A A A A A A A A A A A A A A A A A A A A A 1 Z D P S g M x E M b v C / s O I b 0 k U J d 2 a y + W H n S h J w + F r p 4 C J b a D D S S T Z S Y L L u K 7 u z Z Y h e I D O I c Z m D / M 7 / s Y D s l F F L t c 5 6 u y K A s + W Y K j 2 H r L w T 7 v Z 7 P F 7 T K 0 e x J r 4 S G V h R h j F 3 s 6 w N h p 7 Y u H a k M x N N H 3 A V m 9 P z o E P r c e H F o a 1 M a N K 0 3 E B J h Y y e b O P D E Q m / B q v Q c 0 F X f D E e i m G x Y m f x X b + L X s r B f 3 Q N F c s V T p L U k 9 F d h 7 / 5 3 n 9 b L W H 3 q a C S e y J Y v c R R 6 1 n C n l B f c y U V m H L g u H f 5 7 9 N m U i r 2 1 R t Z b / x J s f n R l y 9 Q l Q S w E C L Q A U A A I A C A D P m G d V 2 F 6 J 0 6 I A A A D 2 A A A A E g A A A A A A A A A A A A A A A A A A A A A A Q 2 9 u Z m l n L 1 B h Y 2 t h Z 2 U u e G 1 s U E s B A i 0 A F A A C A A g A z 5 h n V Q / K 6 a u k A A A A 6 Q A A A B M A A A A A A A A A A A A A A A A A 7 g A A A F t D b 2 5 0 Z W 5 0 X 1 R 5 c G V z X S 5 4 b W x Q S w E C L Q A U A A I A C A D P m G d V X + H 1 b N 0 A A A A B A g A A E w A A A A A A A A A A A A A A A A D f A Q A A R m 9 y b X V s Y X M v U 2 V j d G l v b j E u b V B L B Q Y A A A A A A w A D A M I A A A A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G A A A A A A A A M U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c 2 1 h V l 8 w M D M 0 N W 1 U X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F Q w M D o w N T o x M S 4 z M j E 1 M D Y z W i I g L z 4 8 R W 5 0 c n k g V H l w Z T 0 i R m l s b E N v b H V t b l R 5 c G V z I i B W Y W x 1 Z T 0 i c 0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N t Y V Z f M D A z N D V t V F 9 y L 0 F 1 d G 9 S Z W 1 v d m V k Q 2 9 s d W 1 u c z E u e 0 N v b H V t b j E s M H 0 m c X V v d D s s J n F 1 b 3 Q 7 U 2 V j d G l v b j E v U G x h c 2 1 h V l 8 w M D M 0 N W 1 U X 3 I v Q X V 0 b 1 J l b W 9 2 Z W R D b 2 x 1 b W 5 z M S 5 7 Q 2 9 s d W 1 u M i w x f S Z x d W 9 0 O y w m c X V v d D t T Z W N 0 a W 9 u M S 9 Q b G F z b W F W X z A w M z Q 1 b V R f c i 9 B d X R v U m V t b 3 Z l Z E N v b H V t b n M x L n t D b 2 x 1 b W 4 z L D J 9 J n F 1 b 3 Q 7 L C Z x d W 9 0 O 1 N l Y 3 R p b 2 4 x L 1 B s Y X N t Y V Z f M D A z N D V t V F 9 y L 0 F 1 d G 9 S Z W 1 v d m V k Q 2 9 s d W 1 u c z E u e 0 N v b H V t b j Q s M 3 0 m c X V v d D s s J n F 1 b 3 Q 7 U 2 V j d G l v b j E v U G x h c 2 1 h V l 8 w M D M 0 N W 1 U X 3 I v Q X V 0 b 1 J l b W 9 2 Z W R D b 2 x 1 b W 5 z M S 5 7 Q 2 9 s d W 1 u N S w 0 f S Z x d W 9 0 O y w m c X V v d D t T Z W N 0 a W 9 u M S 9 Q b G F z b W F W X z A w M z Q 1 b V R f c i 9 B d X R v U m V t b 3 Z l Z E N v b H V t b n M x L n t D b 2 x 1 b W 4 2 L D V 9 J n F 1 b 3 Q 7 L C Z x d W 9 0 O 1 N l Y 3 R p b 2 4 x L 1 B s Y X N t Y V Z f M D A z N D V t V F 9 y L 0 F 1 d G 9 S Z W 1 v d m V k Q 2 9 s d W 1 u c z E u e 0 N v b H V t b j c s N n 0 m c X V v d D s s J n F 1 b 3 Q 7 U 2 V j d G l v b j E v U G x h c 2 1 h V l 8 w M D M 0 N W 1 U X 3 I v Q X V 0 b 1 J l b W 9 2 Z W R D b 2 x 1 b W 5 z M S 5 7 Q 2 9 s d W 1 u O C w 3 f S Z x d W 9 0 O y w m c X V v d D t T Z W N 0 a W 9 u M S 9 Q b G F z b W F W X z A w M z Q 1 b V R f c i 9 B d X R v U m V t b 3 Z l Z E N v b H V t b n M x L n t D b 2 x 1 b W 4 5 L D h 9 J n F 1 b 3 Q 7 L C Z x d W 9 0 O 1 N l Y 3 R p b 2 4 x L 1 B s Y X N t Y V Z f M D A z N D V t V F 9 y L 0 F 1 d G 9 S Z W 1 v d m V k Q 2 9 s d W 1 u c z E u e 0 N v b H V t b j E w L D l 9 J n F 1 b 3 Q 7 L C Z x d W 9 0 O 1 N l Y 3 R p b 2 4 x L 1 B s Y X N t Y V Z f M D A z N D V t V F 9 y L 0 F 1 d G 9 S Z W 1 v d m V k Q 2 9 s d W 1 u c z E u e 0 N v b H V t b j E x L D E w f S Z x d W 9 0 O y w m c X V v d D t T Z W N 0 a W 9 u M S 9 Q b G F z b W F W X z A w M z Q 1 b V R f c i 9 B d X R v U m V t b 3 Z l Z E N v b H V t b n M x L n t D b 2 x 1 b W 4 x M i w x M X 0 m c X V v d D s s J n F 1 b 3 Q 7 U 2 V j d G l v b j E v U G x h c 2 1 h V l 8 w M D M 0 N W 1 U X 3 I v Q X V 0 b 1 J l b W 9 2 Z W R D b 2 x 1 b W 5 z M S 5 7 Q 2 9 s d W 1 u M T M s M T J 9 J n F 1 b 3 Q 7 L C Z x d W 9 0 O 1 N l Y 3 R p b 2 4 x L 1 B s Y X N t Y V Z f M D A z N D V t V F 9 y L 0 F 1 d G 9 S Z W 1 v d m V k Q 2 9 s d W 1 u c z E u e 0 N v b H V t b j E 0 L D E z f S Z x d W 9 0 O y w m c X V v d D t T Z W N 0 a W 9 u M S 9 Q b G F z b W F W X z A w M z Q 1 b V R f c i 9 B d X R v U m V t b 3 Z l Z E N v b H V t b n M x L n t D b 2 x 1 b W 4 x N S w x N H 0 m c X V v d D s s J n F 1 b 3 Q 7 U 2 V j d G l v b j E v U G x h c 2 1 h V l 8 w M D M 0 N W 1 U X 3 I v Q X V 0 b 1 J l b W 9 2 Z W R D b 2 x 1 b W 5 z M S 5 7 Q 2 9 s d W 1 u M T Y s M T V 9 J n F 1 b 3 Q 7 L C Z x d W 9 0 O 1 N l Y 3 R p b 2 4 x L 1 B s Y X N t Y V Z f M D A z N D V t V F 9 y L 0 F 1 d G 9 S Z W 1 v d m V k Q 2 9 s d W 1 u c z E u e 0 N v b H V t b j E 3 L D E 2 f S Z x d W 9 0 O y w m c X V v d D t T Z W N 0 a W 9 u M S 9 Q b G F z b W F W X z A w M z Q 1 b V R f c i 9 B d X R v U m V t b 3 Z l Z E N v b H V t b n M x L n t D b 2 x 1 b W 4 x O C w x N 3 0 m c X V v d D s s J n F 1 b 3 Q 7 U 2 V j d G l v b j E v U G x h c 2 1 h V l 8 w M D M 0 N W 1 U X 3 I v Q X V 0 b 1 J l b W 9 2 Z W R D b 2 x 1 b W 5 z M S 5 7 Q 2 9 s d W 1 u M T k s M T h 9 J n F 1 b 3 Q 7 L C Z x d W 9 0 O 1 N l Y 3 R p b 2 4 x L 1 B s Y X N t Y V Z f M D A z N D V t V F 9 y L 0 F 1 d G 9 S Z W 1 v d m V k Q 2 9 s d W 1 u c z E u e 0 N v b H V t b j I w L D E 5 f S Z x d W 9 0 O y w m c X V v d D t T Z W N 0 a W 9 u M S 9 Q b G F z b W F W X z A w M z Q 1 b V R f c i 9 B d X R v U m V t b 3 Z l Z E N v b H V t b n M x L n t D b 2 x 1 b W 4 y M S w y M H 0 m c X V v d D s s J n F 1 b 3 Q 7 U 2 V j d G l v b j E v U G x h c 2 1 h V l 8 w M D M 0 N W 1 U X 3 I v Q X V 0 b 1 J l b W 9 2 Z W R D b 2 x 1 b W 5 z M S 5 7 Q 2 9 s d W 1 u M j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b G F z b W F W X z A w M z Q 1 b V R f c i 9 B d X R v U m V t b 3 Z l Z E N v b H V t b n M x L n t D b 2 x 1 b W 4 x L D B 9 J n F 1 b 3 Q 7 L C Z x d W 9 0 O 1 N l Y 3 R p b 2 4 x L 1 B s Y X N t Y V Z f M D A z N D V t V F 9 y L 0 F 1 d G 9 S Z W 1 v d m V k Q 2 9 s d W 1 u c z E u e 0 N v b H V t b j I s M X 0 m c X V v d D s s J n F 1 b 3 Q 7 U 2 V j d G l v b j E v U G x h c 2 1 h V l 8 w M D M 0 N W 1 U X 3 I v Q X V 0 b 1 J l b W 9 2 Z W R D b 2 x 1 b W 5 z M S 5 7 Q 2 9 s d W 1 u M y w y f S Z x d W 9 0 O y w m c X V v d D t T Z W N 0 a W 9 u M S 9 Q b G F z b W F W X z A w M z Q 1 b V R f c i 9 B d X R v U m V t b 3 Z l Z E N v b H V t b n M x L n t D b 2 x 1 b W 4 0 L D N 9 J n F 1 b 3 Q 7 L C Z x d W 9 0 O 1 N l Y 3 R p b 2 4 x L 1 B s Y X N t Y V Z f M D A z N D V t V F 9 y L 0 F 1 d G 9 S Z W 1 v d m V k Q 2 9 s d W 1 u c z E u e 0 N v b H V t b j U s N H 0 m c X V v d D s s J n F 1 b 3 Q 7 U 2 V j d G l v b j E v U G x h c 2 1 h V l 8 w M D M 0 N W 1 U X 3 I v Q X V 0 b 1 J l b W 9 2 Z W R D b 2 x 1 b W 5 z M S 5 7 Q 2 9 s d W 1 u N i w 1 f S Z x d W 9 0 O y w m c X V v d D t T Z W N 0 a W 9 u M S 9 Q b G F z b W F W X z A w M z Q 1 b V R f c i 9 B d X R v U m V t b 3 Z l Z E N v b H V t b n M x L n t D b 2 x 1 b W 4 3 L D Z 9 J n F 1 b 3 Q 7 L C Z x d W 9 0 O 1 N l Y 3 R p b 2 4 x L 1 B s Y X N t Y V Z f M D A z N D V t V F 9 y L 0 F 1 d G 9 S Z W 1 v d m V k Q 2 9 s d W 1 u c z E u e 0 N v b H V t b j g s N 3 0 m c X V v d D s s J n F 1 b 3 Q 7 U 2 V j d G l v b j E v U G x h c 2 1 h V l 8 w M D M 0 N W 1 U X 3 I v Q X V 0 b 1 J l b W 9 2 Z W R D b 2 x 1 b W 5 z M S 5 7 Q 2 9 s d W 1 u O S w 4 f S Z x d W 9 0 O y w m c X V v d D t T Z W N 0 a W 9 u M S 9 Q b G F z b W F W X z A w M z Q 1 b V R f c i 9 B d X R v U m V t b 3 Z l Z E N v b H V t b n M x L n t D b 2 x 1 b W 4 x M C w 5 f S Z x d W 9 0 O y w m c X V v d D t T Z W N 0 a W 9 u M S 9 Q b G F z b W F W X z A w M z Q 1 b V R f c i 9 B d X R v U m V t b 3 Z l Z E N v b H V t b n M x L n t D b 2 x 1 b W 4 x M S w x M H 0 m c X V v d D s s J n F 1 b 3 Q 7 U 2 V j d G l v b j E v U G x h c 2 1 h V l 8 w M D M 0 N W 1 U X 3 I v Q X V 0 b 1 J l b W 9 2 Z W R D b 2 x 1 b W 5 z M S 5 7 Q 2 9 s d W 1 u M T I s M T F 9 J n F 1 b 3 Q 7 L C Z x d W 9 0 O 1 N l Y 3 R p b 2 4 x L 1 B s Y X N t Y V Z f M D A z N D V t V F 9 y L 0 F 1 d G 9 S Z W 1 v d m V k Q 2 9 s d W 1 u c z E u e 0 N v b H V t b j E z L D E y f S Z x d W 9 0 O y w m c X V v d D t T Z W N 0 a W 9 u M S 9 Q b G F z b W F W X z A w M z Q 1 b V R f c i 9 B d X R v U m V t b 3 Z l Z E N v b H V t b n M x L n t D b 2 x 1 b W 4 x N C w x M 3 0 m c X V v d D s s J n F 1 b 3 Q 7 U 2 V j d G l v b j E v U G x h c 2 1 h V l 8 w M D M 0 N W 1 U X 3 I v Q X V 0 b 1 J l b W 9 2 Z W R D b 2 x 1 b W 5 z M S 5 7 Q 2 9 s d W 1 u M T U s M T R 9 J n F 1 b 3 Q 7 L C Z x d W 9 0 O 1 N l Y 3 R p b 2 4 x L 1 B s Y X N t Y V Z f M D A z N D V t V F 9 y L 0 F 1 d G 9 S Z W 1 v d m V k Q 2 9 s d W 1 u c z E u e 0 N v b H V t b j E 2 L D E 1 f S Z x d W 9 0 O y w m c X V v d D t T Z W N 0 a W 9 u M S 9 Q b G F z b W F W X z A w M z Q 1 b V R f c i 9 B d X R v U m V t b 3 Z l Z E N v b H V t b n M x L n t D b 2 x 1 b W 4 x N y w x N n 0 m c X V v d D s s J n F 1 b 3 Q 7 U 2 V j d G l v b j E v U G x h c 2 1 h V l 8 w M D M 0 N W 1 U X 3 I v Q X V 0 b 1 J l b W 9 2 Z W R D b 2 x 1 b W 5 z M S 5 7 Q 2 9 s d W 1 u M T g s M T d 9 J n F 1 b 3 Q 7 L C Z x d W 9 0 O 1 N l Y 3 R p b 2 4 x L 1 B s Y X N t Y V Z f M D A z N D V t V F 9 y L 0 F 1 d G 9 S Z W 1 v d m V k Q 2 9 s d W 1 u c z E u e 0 N v b H V t b j E 5 L D E 4 f S Z x d W 9 0 O y w m c X V v d D t T Z W N 0 a W 9 u M S 9 Q b G F z b W F W X z A w M z Q 1 b V R f c i 9 B d X R v U m V t b 3 Z l Z E N v b H V t b n M x L n t D b 2 x 1 b W 4 y M C w x O X 0 m c X V v d D s s J n F 1 b 3 Q 7 U 2 V j d G l v b j E v U G x h c 2 1 h V l 8 w M D M 0 N W 1 U X 3 I v Q X V 0 b 1 J l b W 9 2 Z W R D b 2 x 1 b W 5 z M S 5 7 Q 2 9 s d W 1 u M j E s M j B 9 J n F 1 b 3 Q 7 L C Z x d W 9 0 O 1 N l Y 3 R p b 2 4 x L 1 B s Y X N t Y V Z f M D A z N D V t V F 9 y L 0 F 1 d G 9 S Z W 1 v d m V k Q 2 9 s d W 1 u c z E u e 0 N v b H V t b j I y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c 2 1 h V l 8 w M D M 0 N W 1 U X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c 2 1 h V l 8 w M D M 0 N W 1 U X 3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c 2 1 h V l 8 w M D M 0 N W 1 U X 3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D h U M D A 6 M D Y 6 M j k u M T c z O D c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x h c 2 1 h V l 8 w M D M 0 N W 1 U X 3 I l M j A o M i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x A g F J S h r B N q H y D 7 P C 2 1 4 I A A A A A A g A A A A A A A 2 Y A A M A A A A A Q A A A A w 1 C a L M m Z p q g 5 5 3 I G r u Q W 4 g A A A A A E g A A A o A A A A B A A A A B k z 4 g v K H I j q f r J U w + R x O N z U A A A A B T H 6 r + V 0 c w f x v s 0 R z o r f E h T R t j F B U i Z 7 F F R 7 L P I t 4 v a u w o k 3 p Z s f u 4 K 5 / n S d W k 4 q A E o g R o Z 2 f z R U b / A v F v z G T 9 0 5 X X R V f i i c Z 3 y u + / r M J E k F A A A A M y 7 5 V q Y 3 z / p 7 W z A 1 p 8 2 z D H l V l 7 o < / D a t a M a s h u p > 
</file>

<file path=customXml/itemProps1.xml><?xml version="1.0" encoding="utf-8"?>
<ds:datastoreItem xmlns:ds="http://schemas.openxmlformats.org/officeDocument/2006/customXml" ds:itemID="{B3CAC5B0-0B48-4B49-8F4A-34A5DDC1C0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Dataset #1</vt:lpstr>
      <vt:lpstr>Dataset #2</vt:lpstr>
      <vt:lpstr>Dataset #3</vt:lpstr>
      <vt:lpstr>Dataset #4</vt:lpstr>
      <vt:lpstr>Dataset #5</vt:lpstr>
      <vt:lpstr>Dataset #6</vt:lpstr>
      <vt:lpstr>Dataset #7</vt:lpstr>
      <vt:lpstr>Dataset #8</vt:lpstr>
      <vt:lpstr>Dataset #9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Eckels</dc:creator>
  <cp:lastModifiedBy>Allen, Madison</cp:lastModifiedBy>
  <dcterms:created xsi:type="dcterms:W3CDTF">2022-10-26T18:09:32Z</dcterms:created>
  <dcterms:modified xsi:type="dcterms:W3CDTF">2022-11-08T01:57:29Z</dcterms:modified>
</cp:coreProperties>
</file>