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kel\Documents\GitHub\HallThrusterPEM\data\"/>
    </mc:Choice>
  </mc:AlternateContent>
  <xr:revisionPtr revIDLastSave="0" documentId="13_ncr:1_{229F0E7E-E9C2-41CC-AD0F-29E63ACA8039}" xr6:coauthVersionLast="47" xr6:coauthVersionMax="47" xr10:uidLastSave="{00000000-0000-0000-0000-000000000000}"/>
  <bookViews>
    <workbookView xWindow="-108" yWindow="-108" windowWidth="23256" windowHeight="12456" xr2:uid="{E5D0682F-4288-449C-90F8-0C78832D07D3}"/>
  </bookViews>
  <sheets>
    <sheet name="Summary" sheetId="1" r:id="rId1"/>
    <sheet name="Dataset #1" sheetId="2" r:id="rId2"/>
    <sheet name="Dataset #2" sheetId="3" r:id="rId3"/>
    <sheet name="Dataset #3" sheetId="4" r:id="rId4"/>
    <sheet name="Dataset #4" sheetId="5" r:id="rId5"/>
    <sheet name="Dataset #5" sheetId="6" r:id="rId6"/>
    <sheet name="Dataset #6" sheetId="7" r:id="rId7"/>
    <sheet name="Dataset #7" sheetId="8" r:id="rId8"/>
    <sheet name="Dataset #8" sheetId="9" r:id="rId9"/>
    <sheet name="Dataset #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F23" i="3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16" i="10"/>
  <c r="A13" i="10"/>
  <c r="A14" i="10" s="1"/>
  <c r="A15" i="10" s="1"/>
  <c r="A11" i="10"/>
  <c r="A12" i="10" s="1"/>
  <c r="A6" i="10"/>
  <c r="A7" i="10" s="1"/>
  <c r="A8" i="10" s="1"/>
  <c r="A9" i="10" s="1"/>
  <c r="A10" i="10" s="1"/>
  <c r="A5" i="10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8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G16" i="5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</calcChain>
</file>

<file path=xl/sharedStrings.xml><?xml version="1.0" encoding="utf-8"?>
<sst xmlns="http://schemas.openxmlformats.org/spreadsheetml/2006/main" count="307" uniqueCount="138">
  <si>
    <t>Anode voltage</t>
  </si>
  <si>
    <t>Anode flow rate</t>
  </si>
  <si>
    <t>Propellant</t>
  </si>
  <si>
    <t>Background temperature</t>
  </si>
  <si>
    <t>Background pressure</t>
  </si>
  <si>
    <t>Thruster</t>
  </si>
  <si>
    <t>Channel measurement distance</t>
  </si>
  <si>
    <t>Radial measurement distance</t>
  </si>
  <si>
    <t>Angular measurement distance</t>
  </si>
  <si>
    <t>Symbol</t>
  </si>
  <si>
    <t>Units</t>
  </si>
  <si>
    <t>x_d</t>
  </si>
  <si>
    <t>(M, gamma)</t>
  </si>
  <si>
    <t>V_a</t>
  </si>
  <si>
    <t>m_p</t>
  </si>
  <si>
    <t>T_B</t>
  </si>
  <si>
    <t>P_B</t>
  </si>
  <si>
    <t>z</t>
  </si>
  <si>
    <t>r</t>
  </si>
  <si>
    <t>alpha</t>
  </si>
  <si>
    <t>-</t>
  </si>
  <si>
    <t>V</t>
  </si>
  <si>
    <t>m</t>
  </si>
  <si>
    <t>T</t>
  </si>
  <si>
    <t>mg/s</t>
  </si>
  <si>
    <t>K</t>
  </si>
  <si>
    <t>Torr</t>
  </si>
  <si>
    <t>deg</t>
  </si>
  <si>
    <t>DLC-2014 (Aerospace)</t>
  </si>
  <si>
    <t>DLC-2014 (L-3)</t>
  </si>
  <si>
    <t>SPT-100</t>
  </si>
  <si>
    <t>Xenon</t>
  </si>
  <si>
    <t>Operating conditions</t>
  </si>
  <si>
    <t>Data</t>
  </si>
  <si>
    <t>Thrust</t>
  </si>
  <si>
    <t>mN</t>
  </si>
  <si>
    <t>N=7 (pm 0.8%)</t>
  </si>
  <si>
    <t>[0.4e-5, 6.1e-5] (N=7)</t>
  </si>
  <si>
    <t>N=11 (pm 0.8%)</t>
  </si>
  <si>
    <t>[0.2e-5, 7.1e-5] (N=11)</t>
  </si>
  <si>
    <t>N=7 (pm 0.7%)</t>
  </si>
  <si>
    <t>N=11 (pm 0.9%)</t>
  </si>
  <si>
    <t>Plasma potential</t>
  </si>
  <si>
    <t>phi</t>
  </si>
  <si>
    <t>Electron temperature</t>
  </si>
  <si>
    <t>Te</t>
  </si>
  <si>
    <t>eV</t>
  </si>
  <si>
    <t>Electron density</t>
  </si>
  <si>
    <t>Ne</t>
  </si>
  <si>
    <t>m^(-3)</t>
  </si>
  <si>
    <t>N=22x7 (pm 0.2V)</t>
  </si>
  <si>
    <t>N=22x7 (pm 20%)</t>
  </si>
  <si>
    <t>N=22x7 (pm 30%)</t>
  </si>
  <si>
    <t>N=22x8 (pm 0.2V)</t>
  </si>
  <si>
    <t>N=22x8 (pm 20%)</t>
  </si>
  <si>
    <t>N=22x8 (pm 30%)</t>
  </si>
  <si>
    <t>mA/cm^-2</t>
  </si>
  <si>
    <t>RPA/Langmuir settings</t>
  </si>
  <si>
    <t>N=9</t>
  </si>
  <si>
    <t>N=31x8x9</t>
  </si>
  <si>
    <t>Ion energy distribution</t>
  </si>
  <si>
    <t>fi</t>
  </si>
  <si>
    <t>A/V</t>
  </si>
  <si>
    <t>N=???</t>
  </si>
  <si>
    <t>Current utilization efficiency</t>
  </si>
  <si>
    <t>eta_c</t>
  </si>
  <si>
    <t>Design</t>
  </si>
  <si>
    <t>[-5, 100] 5 deg inc, N=22</t>
  </si>
  <si>
    <t>[-10, 140] 5 deg inc, N=31</t>
  </si>
  <si>
    <t>#2</t>
  </si>
  <si>
    <t>#3</t>
  </si>
  <si>
    <t>Dataset number</t>
  </si>
  <si>
    <t>#1</t>
  </si>
  <si>
    <t>n/a</t>
  </si>
  <si>
    <t>Dataset source</t>
  </si>
  <si>
    <t>MHH-2019</t>
  </si>
  <si>
    <t>[-16, 50] mm (N=22)</t>
  </si>
  <si>
    <t>[1.7, 3.5, 5.0, 6.5, 8.0]e-5 (N=5)</t>
  </si>
  <si>
    <t>Cathode flow</t>
  </si>
  <si>
    <t>[4.24, 4.24, 4.25, 4.26, 4.28]</t>
  </si>
  <si>
    <t>A</t>
  </si>
  <si>
    <t>Axial ion velocity (peak)</t>
  </si>
  <si>
    <t>ui</t>
  </si>
  <si>
    <t>m/s</t>
  </si>
  <si>
    <t>N=22x5 (pm ??)</t>
  </si>
  <si>
    <t>ND-2002</t>
  </si>
  <si>
    <t>Discharge current</t>
  </si>
  <si>
    <t>2.025e-5 (N=1)</t>
  </si>
  <si>
    <t>SHH-1993</t>
  </si>
  <si>
    <t>Variable</t>
  </si>
  <si>
    <t>Efficiency</t>
  </si>
  <si>
    <t>Specific impulse</t>
  </si>
  <si>
    <t>eta</t>
  </si>
  <si>
    <t>Isp</t>
  </si>
  <si>
    <t>s</t>
  </si>
  <si>
    <t>variable</t>
  </si>
  <si>
    <t>Variable N= O(100)</t>
  </si>
  <si>
    <t>Other experimental conditions</t>
  </si>
  <si>
    <t>#4</t>
  </si>
  <si>
    <t>#5</t>
  </si>
  <si>
    <t>#6</t>
  </si>
  <si>
    <t>#7</t>
  </si>
  <si>
    <t>#8</t>
  </si>
  <si>
    <t>BAJ-2021</t>
  </si>
  <si>
    <t>#9</t>
  </si>
  <si>
    <t>Cathode coupling voltage</t>
  </si>
  <si>
    <t>V_cc</t>
  </si>
  <si>
    <t>N=15 (pm 2V)</t>
  </si>
  <si>
    <t>N=15</t>
  </si>
  <si>
    <t>Anode flow rate (mg/s)</t>
  </si>
  <si>
    <t>Background pressure (torr)</t>
  </si>
  <si>
    <t>Thrust (mN)</t>
  </si>
  <si>
    <t>N</t>
  </si>
  <si>
    <t>Angle (deg)</t>
  </si>
  <si>
    <t>Plasma potential (V)</t>
  </si>
  <si>
    <t>…</t>
  </si>
  <si>
    <t>Electron temperature (eV)</t>
  </si>
  <si>
    <t>Electron density (m^-3)</t>
  </si>
  <si>
    <t>22x8 grid</t>
  </si>
  <si>
    <t>Something something about ion energy flux, energy distribution, and current utilization efficiency at 9 different RPA settings</t>
  </si>
  <si>
    <t>Axial ion velocity (m/s)</t>
  </si>
  <si>
    <t>Channel distance z (m)</t>
  </si>
  <si>
    <t>Anode voltage (V)</t>
  </si>
  <si>
    <t>Cathod coupling voltage (V)</t>
  </si>
  <si>
    <t>RPA 80</t>
  </si>
  <si>
    <t>Ion current density</t>
  </si>
  <si>
    <t>pm 15%</t>
  </si>
  <si>
    <t>j_ion</t>
  </si>
  <si>
    <t>Ion current density??</t>
  </si>
  <si>
    <t>Axial distance from anode (z=0m)</t>
  </si>
  <si>
    <t>N=28 (pm 100 or 800 m/s)</t>
  </si>
  <si>
    <t>[-13, 33] mm (N=28)</t>
  </si>
  <si>
    <t>Aerospace</t>
  </si>
  <si>
    <t>L-3</t>
  </si>
  <si>
    <t>Ion Current density (A/m^2)</t>
  </si>
  <si>
    <t>J_ion (A/m^2)</t>
  </si>
  <si>
    <t>pm??</t>
  </si>
  <si>
    <t>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</si>
</sst>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20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4" borderId="0" xfId="0" applyFont="1" applyFill="1"/>
    <xf numFmtId="0" fontId="1" fillId="5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3" xfId="0" applyBorder="1"/>
    <xf numFmtId="0" fontId="0" fillId="5" borderId="1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C5B-46CF-4937-B343-5EA983A5DF4B}">
  <dimension ref="C1:N34"/>
  <sheetViews>
    <sheetView tabSelected="1" zoomScaleNormal="100" workbookViewId="0">
      <selection activeCell="I22" sqref="I22"/>
    </sheetView>
  </sheetViews>
  <sheetFormatPr defaultRowHeight="14.4"/>
  <cols>
    <col min="3" max="3" width="28.88671875" bestFit="1" customWidth="1"/>
    <col min="4" max="4" width="10.6640625" bestFit="1" customWidth="1"/>
    <col min="5" max="5" width="9.88671875" bestFit="1" customWidth="1"/>
    <col min="6" max="6" width="23.5546875" bestFit="1" customWidth="1"/>
    <col min="7" max="7" width="21.5546875" bestFit="1" customWidth="1"/>
    <col min="8" max="8" width="20.21875" bestFit="1" customWidth="1"/>
    <col min="9" max="9" width="23.33203125" bestFit="1" customWidth="1"/>
    <col min="10" max="10" width="22.44140625" bestFit="1" customWidth="1"/>
    <col min="11" max="11" width="27.21875" bestFit="1" customWidth="1"/>
    <col min="12" max="12" width="22.88671875" bestFit="1" customWidth="1"/>
    <col min="13" max="13" width="17.33203125" bestFit="1" customWidth="1"/>
    <col min="14" max="14" width="12.44140625" bestFit="1" customWidth="1"/>
  </cols>
  <sheetData>
    <row r="1" spans="3:14" ht="15" thickBot="1"/>
    <row r="2" spans="3:14">
      <c r="C2" s="1" t="s">
        <v>74</v>
      </c>
      <c r="D2" s="2"/>
      <c r="E2" s="2"/>
      <c r="F2" s="47" t="s">
        <v>28</v>
      </c>
      <c r="G2" s="48"/>
      <c r="H2" s="47" t="s">
        <v>29</v>
      </c>
      <c r="I2" s="51"/>
      <c r="J2" s="48"/>
      <c r="K2" s="21" t="s">
        <v>75</v>
      </c>
      <c r="L2" s="21" t="s">
        <v>85</v>
      </c>
      <c r="M2" s="21" t="s">
        <v>88</v>
      </c>
      <c r="N2" s="21" t="s">
        <v>103</v>
      </c>
    </row>
    <row r="3" spans="3:14">
      <c r="C3" s="1" t="s">
        <v>71</v>
      </c>
      <c r="D3" s="2"/>
      <c r="E3" s="2"/>
      <c r="F3" s="67" t="s">
        <v>72</v>
      </c>
      <c r="G3" s="58" t="s">
        <v>69</v>
      </c>
      <c r="H3" s="67" t="s">
        <v>70</v>
      </c>
      <c r="I3" s="32" t="s">
        <v>98</v>
      </c>
      <c r="J3" s="5" t="s">
        <v>99</v>
      </c>
      <c r="K3" s="60" t="s">
        <v>100</v>
      </c>
      <c r="L3" s="66" t="s">
        <v>101</v>
      </c>
      <c r="M3" s="26" t="s">
        <v>102</v>
      </c>
      <c r="N3" s="66" t="s">
        <v>104</v>
      </c>
    </row>
    <row r="4" spans="3:14">
      <c r="C4" s="1"/>
      <c r="D4" s="3" t="s">
        <v>9</v>
      </c>
      <c r="E4" s="3" t="s">
        <v>10</v>
      </c>
      <c r="F4" s="4"/>
      <c r="G4" s="5"/>
      <c r="H4" s="4"/>
      <c r="I4" s="3"/>
      <c r="J4" s="5"/>
      <c r="K4" s="22"/>
      <c r="L4" s="22"/>
      <c r="M4" s="22"/>
      <c r="N4" s="27"/>
    </row>
    <row r="5" spans="3:14" ht="15" thickBot="1">
      <c r="C5" s="13" t="s">
        <v>66</v>
      </c>
      <c r="D5" s="14"/>
      <c r="E5" s="14"/>
      <c r="F5" s="15"/>
      <c r="G5" s="16"/>
      <c r="H5" s="15"/>
      <c r="I5" s="14"/>
      <c r="J5" s="16"/>
      <c r="K5" s="23"/>
      <c r="L5" s="23"/>
      <c r="M5" s="23"/>
      <c r="N5" s="28"/>
    </row>
    <row r="6" spans="3:14" ht="15" thickTop="1">
      <c r="C6" t="s">
        <v>5</v>
      </c>
      <c r="D6" s="2" t="s">
        <v>11</v>
      </c>
      <c r="E6" s="2" t="s">
        <v>20</v>
      </c>
      <c r="F6" s="49" t="s">
        <v>30</v>
      </c>
      <c r="G6" s="50"/>
      <c r="H6" s="49" t="s">
        <v>30</v>
      </c>
      <c r="I6" s="52"/>
      <c r="J6" s="50"/>
      <c r="K6" s="22" t="s">
        <v>30</v>
      </c>
      <c r="L6" s="22" t="s">
        <v>30</v>
      </c>
      <c r="M6" s="22" t="s">
        <v>30</v>
      </c>
      <c r="N6" s="22" t="s">
        <v>30</v>
      </c>
    </row>
    <row r="7" spans="3:14">
      <c r="C7" t="s">
        <v>2</v>
      </c>
      <c r="D7" s="2" t="s">
        <v>12</v>
      </c>
      <c r="E7" s="2" t="s">
        <v>20</v>
      </c>
      <c r="F7" s="49" t="s">
        <v>31</v>
      </c>
      <c r="G7" s="50"/>
      <c r="H7" s="49" t="s">
        <v>31</v>
      </c>
      <c r="I7" s="52"/>
      <c r="J7" s="50"/>
      <c r="K7" s="22" t="s">
        <v>31</v>
      </c>
      <c r="L7" s="22" t="s">
        <v>31</v>
      </c>
      <c r="M7" s="22" t="s">
        <v>31</v>
      </c>
      <c r="N7" s="22" t="s">
        <v>31</v>
      </c>
    </row>
    <row r="8" spans="3:14">
      <c r="D8" s="2"/>
      <c r="E8" s="2"/>
      <c r="F8" s="6"/>
      <c r="G8" s="7"/>
      <c r="H8" s="6"/>
      <c r="I8" s="2"/>
      <c r="J8" s="7"/>
      <c r="K8" s="22"/>
      <c r="L8" s="22"/>
      <c r="M8" s="22"/>
      <c r="N8" s="27"/>
    </row>
    <row r="9" spans="3:14" ht="15" thickBot="1">
      <c r="C9" s="1" t="s">
        <v>32</v>
      </c>
      <c r="D9" s="2"/>
      <c r="E9" s="2"/>
      <c r="F9" s="6"/>
      <c r="G9" s="7"/>
      <c r="H9" s="6"/>
      <c r="I9" s="2"/>
      <c r="J9" s="7"/>
      <c r="K9" s="22"/>
      <c r="L9" s="22"/>
      <c r="M9" s="22"/>
      <c r="N9" s="28"/>
    </row>
    <row r="10" spans="3:14" ht="15" thickTop="1">
      <c r="C10" s="19" t="s">
        <v>0</v>
      </c>
      <c r="D10" s="20" t="s">
        <v>13</v>
      </c>
      <c r="E10" s="20" t="s">
        <v>21</v>
      </c>
      <c r="F10" s="41">
        <v>300</v>
      </c>
      <c r="G10" s="42"/>
      <c r="H10" s="41">
        <v>300</v>
      </c>
      <c r="I10" s="45"/>
      <c r="J10" s="42"/>
      <c r="K10" s="24">
        <v>300</v>
      </c>
      <c r="L10" s="24">
        <v>300</v>
      </c>
      <c r="M10" s="24" t="s">
        <v>89</v>
      </c>
      <c r="N10" s="22">
        <v>300</v>
      </c>
    </row>
    <row r="11" spans="3:14">
      <c r="C11" t="s">
        <v>1</v>
      </c>
      <c r="D11" s="2" t="s">
        <v>14</v>
      </c>
      <c r="E11" s="2" t="s">
        <v>24</v>
      </c>
      <c r="F11" s="6" t="s">
        <v>36</v>
      </c>
      <c r="G11" s="6" t="s">
        <v>36</v>
      </c>
      <c r="H11" s="6" t="s">
        <v>38</v>
      </c>
      <c r="I11" s="2" t="s">
        <v>137</v>
      </c>
      <c r="J11" s="2" t="s">
        <v>137</v>
      </c>
      <c r="K11" s="22">
        <v>5.16</v>
      </c>
      <c r="L11" s="22">
        <v>5</v>
      </c>
      <c r="M11" s="22" t="s">
        <v>89</v>
      </c>
      <c r="N11" s="75" t="s">
        <v>108</v>
      </c>
    </row>
    <row r="12" spans="3:14">
      <c r="C12" t="s">
        <v>3</v>
      </c>
      <c r="D12" s="2" t="s">
        <v>15</v>
      </c>
      <c r="E12" s="2" t="s">
        <v>25</v>
      </c>
      <c r="F12" s="6">
        <v>300</v>
      </c>
      <c r="G12" s="7">
        <v>300</v>
      </c>
      <c r="H12" s="6">
        <v>300</v>
      </c>
      <c r="I12" s="2">
        <v>300</v>
      </c>
      <c r="J12" s="7">
        <v>300</v>
      </c>
      <c r="K12" s="22">
        <v>300</v>
      </c>
      <c r="L12" s="22">
        <v>300</v>
      </c>
      <c r="M12" s="22">
        <v>300</v>
      </c>
      <c r="N12" s="22">
        <v>300</v>
      </c>
    </row>
    <row r="13" spans="3:14">
      <c r="C13" t="s">
        <v>4</v>
      </c>
      <c r="D13" s="2" t="s">
        <v>16</v>
      </c>
      <c r="E13" s="2" t="s">
        <v>26</v>
      </c>
      <c r="F13" s="6" t="s">
        <v>37</v>
      </c>
      <c r="G13" s="6" t="s">
        <v>37</v>
      </c>
      <c r="H13" s="6" t="s">
        <v>39</v>
      </c>
      <c r="I13" s="2" t="s">
        <v>137</v>
      </c>
      <c r="J13" s="2" t="s">
        <v>137</v>
      </c>
      <c r="K13" s="22" t="s">
        <v>77</v>
      </c>
      <c r="L13" s="22" t="s">
        <v>87</v>
      </c>
      <c r="M13" s="22" t="s">
        <v>89</v>
      </c>
      <c r="N13" s="22" t="s">
        <v>108</v>
      </c>
    </row>
    <row r="14" spans="3:14">
      <c r="C14" t="s">
        <v>6</v>
      </c>
      <c r="D14" s="2" t="s">
        <v>17</v>
      </c>
      <c r="E14" s="2" t="s">
        <v>22</v>
      </c>
      <c r="F14" s="43" t="s">
        <v>73</v>
      </c>
      <c r="G14" s="44"/>
      <c r="H14" s="43" t="s">
        <v>73</v>
      </c>
      <c r="I14" s="46"/>
      <c r="J14" s="44"/>
      <c r="K14" s="22" t="s">
        <v>76</v>
      </c>
      <c r="L14" s="22" t="s">
        <v>131</v>
      </c>
      <c r="M14" s="22" t="s">
        <v>73</v>
      </c>
      <c r="N14" s="22" t="s">
        <v>73</v>
      </c>
    </row>
    <row r="15" spans="3:14">
      <c r="C15" t="s">
        <v>7</v>
      </c>
      <c r="D15" s="2" t="s">
        <v>18</v>
      </c>
      <c r="E15" s="2" t="s">
        <v>22</v>
      </c>
      <c r="F15" s="6" t="s">
        <v>73</v>
      </c>
      <c r="G15" s="7">
        <v>1</v>
      </c>
      <c r="H15" s="6" t="s">
        <v>73</v>
      </c>
      <c r="I15" s="2">
        <v>1</v>
      </c>
      <c r="J15" s="7">
        <v>1</v>
      </c>
      <c r="K15" s="22" t="s">
        <v>73</v>
      </c>
      <c r="L15" s="22" t="s">
        <v>73</v>
      </c>
      <c r="M15" s="22" t="s">
        <v>73</v>
      </c>
      <c r="N15" s="22" t="s">
        <v>73</v>
      </c>
    </row>
    <row r="16" spans="3:14" ht="15" thickBot="1">
      <c r="C16" s="18" t="s">
        <v>8</v>
      </c>
      <c r="D16" s="14" t="s">
        <v>19</v>
      </c>
      <c r="E16" s="14" t="s">
        <v>27</v>
      </c>
      <c r="F16" s="15" t="s">
        <v>73</v>
      </c>
      <c r="G16" s="16" t="s">
        <v>67</v>
      </c>
      <c r="H16" s="15" t="s">
        <v>73</v>
      </c>
      <c r="I16" s="14" t="s">
        <v>67</v>
      </c>
      <c r="J16" s="16" t="s">
        <v>68</v>
      </c>
      <c r="K16" s="23" t="s">
        <v>73</v>
      </c>
      <c r="L16" s="23" t="s">
        <v>73</v>
      </c>
      <c r="M16" s="23" t="s">
        <v>73</v>
      </c>
      <c r="N16" s="23" t="s">
        <v>73</v>
      </c>
    </row>
    <row r="17" spans="3:14" ht="15" thickTop="1">
      <c r="D17" s="2"/>
      <c r="E17" s="2"/>
      <c r="F17" s="6"/>
      <c r="G17" s="7"/>
      <c r="H17" s="6"/>
      <c r="I17" s="2"/>
      <c r="J17" s="7"/>
      <c r="K17" s="22"/>
      <c r="L17" s="22"/>
      <c r="M17" s="22"/>
      <c r="N17" s="27"/>
    </row>
    <row r="18" spans="3:14">
      <c r="C18" s="1" t="s">
        <v>97</v>
      </c>
      <c r="D18" s="2"/>
      <c r="E18" s="2"/>
      <c r="F18" s="6"/>
      <c r="G18" s="7"/>
      <c r="H18" s="6"/>
      <c r="I18" s="2"/>
      <c r="J18" s="2"/>
      <c r="K18" s="22"/>
      <c r="L18" s="22"/>
      <c r="M18" s="22"/>
      <c r="N18" s="27"/>
    </row>
    <row r="19" spans="3:14">
      <c r="C19" s="11" t="s">
        <v>57</v>
      </c>
      <c r="D19" s="2" t="s">
        <v>124</v>
      </c>
      <c r="E19" s="2"/>
      <c r="F19" s="6"/>
      <c r="G19" s="7"/>
      <c r="H19" s="6"/>
      <c r="I19" s="2"/>
      <c r="J19" s="2" t="s">
        <v>58</v>
      </c>
      <c r="K19" s="22" t="s">
        <v>73</v>
      </c>
      <c r="L19" s="22" t="s">
        <v>73</v>
      </c>
      <c r="M19" s="22" t="s">
        <v>73</v>
      </c>
      <c r="N19" s="27"/>
    </row>
    <row r="20" spans="3:14">
      <c r="C20" s="11" t="s">
        <v>78</v>
      </c>
      <c r="D20" s="2"/>
      <c r="E20" s="2" t="s">
        <v>24</v>
      </c>
      <c r="F20" s="6"/>
      <c r="G20" s="40"/>
      <c r="H20" s="6"/>
      <c r="I20" s="2"/>
      <c r="J20" s="7"/>
      <c r="K20" s="22">
        <v>0.39600000000000002</v>
      </c>
      <c r="L20" s="22"/>
      <c r="M20" s="22" t="s">
        <v>95</v>
      </c>
      <c r="N20" s="27"/>
    </row>
    <row r="21" spans="3:14">
      <c r="C21" s="11" t="s">
        <v>86</v>
      </c>
      <c r="D21" s="2"/>
      <c r="E21" s="2" t="s">
        <v>80</v>
      </c>
      <c r="F21" s="6"/>
      <c r="G21" s="7"/>
      <c r="H21" s="6"/>
      <c r="I21" s="2"/>
      <c r="J21" s="7"/>
      <c r="K21" s="22" t="s">
        <v>79</v>
      </c>
      <c r="L21" s="22">
        <v>4.25</v>
      </c>
      <c r="M21" s="22"/>
      <c r="N21" s="27"/>
    </row>
    <row r="22" spans="3:14">
      <c r="D22" s="2"/>
      <c r="E22" s="2"/>
      <c r="F22" s="6"/>
      <c r="G22" s="7"/>
      <c r="H22" s="6"/>
      <c r="I22" s="2"/>
      <c r="J22" s="7"/>
      <c r="K22" s="22"/>
      <c r="L22" s="22"/>
      <c r="M22" s="22"/>
      <c r="N22" s="27"/>
    </row>
    <row r="23" spans="3:14" ht="15" thickBot="1">
      <c r="C23" s="13" t="s">
        <v>33</v>
      </c>
      <c r="D23" s="14"/>
      <c r="E23" s="14"/>
      <c r="F23" s="15"/>
      <c r="G23" s="16"/>
      <c r="H23" s="15"/>
      <c r="I23" s="14"/>
      <c r="J23" s="16"/>
      <c r="K23" s="23"/>
      <c r="L23" s="23"/>
      <c r="M23" s="23"/>
      <c r="N23" s="28"/>
    </row>
    <row r="24" spans="3:14" ht="15" thickTop="1">
      <c r="C24" s="30" t="s">
        <v>34</v>
      </c>
      <c r="D24" s="31" t="s">
        <v>23</v>
      </c>
      <c r="E24" s="31" t="s">
        <v>35</v>
      </c>
      <c r="F24" s="6" t="s">
        <v>40</v>
      </c>
      <c r="G24" s="7"/>
      <c r="H24" s="6" t="s">
        <v>41</v>
      </c>
      <c r="I24" s="2"/>
      <c r="J24" s="7"/>
      <c r="K24" s="22"/>
      <c r="L24" s="22">
        <v>86.3</v>
      </c>
      <c r="M24" s="22" t="s">
        <v>96</v>
      </c>
      <c r="N24" s="27"/>
    </row>
    <row r="25" spans="3:14">
      <c r="C25" t="s">
        <v>42</v>
      </c>
      <c r="D25" s="2" t="s">
        <v>43</v>
      </c>
      <c r="E25" s="2" t="s">
        <v>21</v>
      </c>
      <c r="F25" s="6"/>
      <c r="G25" s="7" t="s">
        <v>50</v>
      </c>
      <c r="H25" s="6"/>
      <c r="I25" s="2" t="s">
        <v>53</v>
      </c>
      <c r="J25" s="7"/>
      <c r="K25" s="22"/>
      <c r="L25" s="22"/>
      <c r="M25" s="22"/>
      <c r="N25" s="27"/>
    </row>
    <row r="26" spans="3:14">
      <c r="C26" t="s">
        <v>44</v>
      </c>
      <c r="D26" s="2" t="s">
        <v>45</v>
      </c>
      <c r="E26" s="2" t="s">
        <v>46</v>
      </c>
      <c r="F26" s="6"/>
      <c r="G26" s="7" t="s">
        <v>51</v>
      </c>
      <c r="H26" s="6"/>
      <c r="I26" s="2" t="s">
        <v>54</v>
      </c>
      <c r="J26" s="7"/>
      <c r="K26" s="22"/>
      <c r="L26" s="22"/>
      <c r="M26" s="22"/>
      <c r="N26" s="27"/>
    </row>
    <row r="27" spans="3:14">
      <c r="C27" t="s">
        <v>47</v>
      </c>
      <c r="D27" s="2" t="s">
        <v>48</v>
      </c>
      <c r="E27" s="2" t="s">
        <v>49</v>
      </c>
      <c r="F27" s="6"/>
      <c r="G27" s="7" t="s">
        <v>52</v>
      </c>
      <c r="H27" s="6"/>
      <c r="I27" s="2" t="s">
        <v>55</v>
      </c>
      <c r="J27" s="7"/>
      <c r="K27" s="22"/>
      <c r="L27" s="22"/>
      <c r="M27" s="22"/>
      <c r="N27" s="27"/>
    </row>
    <row r="28" spans="3:14">
      <c r="C28" s="30" t="s">
        <v>125</v>
      </c>
      <c r="D28" s="31" t="s">
        <v>127</v>
      </c>
      <c r="E28" s="31" t="s">
        <v>56</v>
      </c>
      <c r="F28" s="6"/>
      <c r="G28" s="65" t="s">
        <v>126</v>
      </c>
      <c r="H28" s="6"/>
      <c r="I28" s="69" t="s">
        <v>136</v>
      </c>
      <c r="K28" s="22"/>
      <c r="L28" s="22"/>
      <c r="M28" s="22"/>
      <c r="N28" s="27"/>
    </row>
    <row r="29" spans="3:14">
      <c r="C29" t="s">
        <v>60</v>
      </c>
      <c r="D29" s="2" t="s">
        <v>61</v>
      </c>
      <c r="E29" s="2" t="s">
        <v>62</v>
      </c>
      <c r="F29" s="6"/>
      <c r="G29" s="7" t="s">
        <v>126</v>
      </c>
      <c r="H29" s="6"/>
      <c r="I29" s="2"/>
      <c r="J29" s="12" t="s">
        <v>59</v>
      </c>
      <c r="K29" s="22"/>
      <c r="L29" s="22"/>
      <c r="M29" s="22"/>
      <c r="N29" s="27"/>
    </row>
    <row r="30" spans="3:14">
      <c r="C30" t="s">
        <v>64</v>
      </c>
      <c r="D30" s="2" t="s">
        <v>65</v>
      </c>
      <c r="E30" s="2" t="s">
        <v>20</v>
      </c>
      <c r="F30" s="6"/>
      <c r="G30" s="7"/>
      <c r="H30" s="6"/>
      <c r="I30" s="2"/>
      <c r="J30" s="12" t="s">
        <v>63</v>
      </c>
      <c r="K30" s="22"/>
      <c r="L30" s="22"/>
      <c r="M30" s="22"/>
      <c r="N30" s="27"/>
    </row>
    <row r="31" spans="3:14">
      <c r="C31" s="30" t="s">
        <v>81</v>
      </c>
      <c r="D31" s="31" t="s">
        <v>82</v>
      </c>
      <c r="E31" s="31" t="s">
        <v>83</v>
      </c>
      <c r="F31" s="6"/>
      <c r="G31" s="7"/>
      <c r="H31" s="6"/>
      <c r="I31" s="2"/>
      <c r="J31" s="7"/>
      <c r="K31" s="64" t="s">
        <v>84</v>
      </c>
      <c r="L31" s="22" t="s">
        <v>130</v>
      </c>
      <c r="M31" s="22"/>
      <c r="N31" s="27"/>
    </row>
    <row r="32" spans="3:14">
      <c r="C32" s="30" t="s">
        <v>105</v>
      </c>
      <c r="D32" s="31" t="s">
        <v>106</v>
      </c>
      <c r="E32" s="31" t="s">
        <v>21</v>
      </c>
      <c r="F32" s="6"/>
      <c r="G32" s="7"/>
      <c r="H32" s="6"/>
      <c r="I32" s="2"/>
      <c r="J32" s="7"/>
      <c r="L32" s="22"/>
      <c r="M32" s="22"/>
      <c r="N32" s="27" t="s">
        <v>107</v>
      </c>
    </row>
    <row r="33" spans="3:14">
      <c r="C33" t="s">
        <v>90</v>
      </c>
      <c r="D33" s="2" t="s">
        <v>92</v>
      </c>
      <c r="E33" s="2" t="s">
        <v>20</v>
      </c>
      <c r="F33" s="6"/>
      <c r="G33" s="7"/>
      <c r="H33" s="6"/>
      <c r="I33" s="2"/>
      <c r="J33" s="7"/>
      <c r="K33" s="22"/>
      <c r="L33" s="22"/>
      <c r="M33" s="22" t="s">
        <v>95</v>
      </c>
      <c r="N33" s="27"/>
    </row>
    <row r="34" spans="3:14" ht="15" thickBot="1">
      <c r="C34" t="s">
        <v>91</v>
      </c>
      <c r="D34" s="2" t="s">
        <v>93</v>
      </c>
      <c r="E34" s="2" t="s">
        <v>94</v>
      </c>
      <c r="F34" s="8"/>
      <c r="G34" s="9"/>
      <c r="H34" s="8"/>
      <c r="I34" s="10"/>
      <c r="J34" s="9"/>
      <c r="K34" s="25"/>
      <c r="L34" s="25"/>
      <c r="M34" s="25" t="s">
        <v>95</v>
      </c>
      <c r="N34" s="29"/>
    </row>
  </sheetData>
  <mergeCells count="10">
    <mergeCell ref="F10:G10"/>
    <mergeCell ref="F14:G14"/>
    <mergeCell ref="H10:J10"/>
    <mergeCell ref="H14:J14"/>
    <mergeCell ref="F2:G2"/>
    <mergeCell ref="F6:G6"/>
    <mergeCell ref="F7:G7"/>
    <mergeCell ref="H2:J2"/>
    <mergeCell ref="H6:J6"/>
    <mergeCell ref="H7:J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A2F1-5E06-4B69-8761-B624FFCC9C9D}">
  <dimension ref="A1:G43"/>
  <sheetViews>
    <sheetView workbookViewId="0">
      <selection activeCell="C24" sqref="C24"/>
    </sheetView>
  </sheetViews>
  <sheetFormatPr defaultRowHeight="14.4"/>
  <cols>
    <col min="2" max="2" width="21.33203125" bestFit="1" customWidth="1"/>
    <col min="3" max="3" width="24.33203125" style="2" bestFit="1" customWidth="1"/>
    <col min="4" max="4" width="25.21875" bestFit="1" customWidth="1"/>
  </cols>
  <sheetData>
    <row r="1" spans="1:7">
      <c r="A1" s="2" t="s">
        <v>112</v>
      </c>
      <c r="B1" s="2" t="s">
        <v>109</v>
      </c>
      <c r="C1" s="2" t="s">
        <v>110</v>
      </c>
      <c r="D1" s="2" t="s">
        <v>123</v>
      </c>
      <c r="E1" s="2"/>
      <c r="F1" s="2"/>
      <c r="G1" s="2"/>
    </row>
    <row r="2" spans="1:7">
      <c r="A2" s="2">
        <v>1</v>
      </c>
      <c r="B2" s="74">
        <v>5.6269999999999998</v>
      </c>
      <c r="C2" s="54">
        <v>1.6700000000000001E-6</v>
      </c>
      <c r="D2" s="2">
        <v>31.2</v>
      </c>
      <c r="E2" s="2" t="s">
        <v>133</v>
      </c>
      <c r="G2" s="56"/>
    </row>
    <row r="3" spans="1:7">
      <c r="A3" s="2">
        <v>2</v>
      </c>
      <c r="B3" s="74">
        <v>5.69</v>
      </c>
      <c r="C3" s="54">
        <v>4.1099999999999996E-6</v>
      </c>
      <c r="D3" s="2">
        <v>31.95</v>
      </c>
      <c r="E3" s="2"/>
      <c r="G3" s="54"/>
    </row>
    <row r="4" spans="1:7">
      <c r="A4" s="2">
        <v>3</v>
      </c>
      <c r="B4" s="74">
        <v>5.6429999999999998</v>
      </c>
      <c r="C4" s="54">
        <v>6.9700000000000002E-6</v>
      </c>
      <c r="D4" s="2">
        <v>32.020000000000003</v>
      </c>
      <c r="E4" s="2"/>
      <c r="G4" s="54"/>
    </row>
    <row r="5" spans="1:7">
      <c r="A5" s="2">
        <f>A4+1</f>
        <v>4</v>
      </c>
      <c r="B5" s="74">
        <v>5.665</v>
      </c>
      <c r="C5" s="54">
        <v>1.2300000000000001E-5</v>
      </c>
      <c r="D5" s="2">
        <v>32.840000000000003</v>
      </c>
      <c r="E5" s="2"/>
      <c r="G5" s="54"/>
    </row>
    <row r="6" spans="1:7">
      <c r="A6" s="2">
        <f t="shared" ref="A6:A15" si="0">A5+1</f>
        <v>5</v>
      </c>
      <c r="B6" s="74">
        <v>5.633</v>
      </c>
      <c r="C6" s="54">
        <v>1.5800000000000001E-5</v>
      </c>
      <c r="D6" s="2">
        <v>32.83</v>
      </c>
      <c r="G6" s="54"/>
    </row>
    <row r="7" spans="1:7">
      <c r="A7" s="2">
        <f t="shared" si="0"/>
        <v>6</v>
      </c>
      <c r="B7" s="74">
        <v>5.476</v>
      </c>
      <c r="C7" s="54">
        <v>2.51E-5</v>
      </c>
      <c r="D7" s="2">
        <v>33.090000000000003</v>
      </c>
      <c r="G7" s="54"/>
    </row>
    <row r="8" spans="1:7">
      <c r="A8" s="2">
        <f t="shared" si="0"/>
        <v>7</v>
      </c>
      <c r="B8" s="74">
        <v>5.3639999999999999</v>
      </c>
      <c r="C8" s="54">
        <v>3.82E-5</v>
      </c>
      <c r="D8" s="2">
        <v>32.58</v>
      </c>
      <c r="G8" s="54"/>
    </row>
    <row r="9" spans="1:7">
      <c r="A9" s="2">
        <f t="shared" si="0"/>
        <v>8</v>
      </c>
      <c r="B9" s="74">
        <v>5.242</v>
      </c>
      <c r="C9" s="54">
        <v>5.5099999999999998E-5</v>
      </c>
      <c r="D9" s="2">
        <v>32.1</v>
      </c>
      <c r="G9" s="56"/>
    </row>
    <row r="10" spans="1:7">
      <c r="A10" s="2">
        <f t="shared" si="0"/>
        <v>9</v>
      </c>
      <c r="B10" s="70">
        <v>5.657</v>
      </c>
      <c r="C10" s="68">
        <v>3.45E-6</v>
      </c>
      <c r="D10" s="69">
        <v>31.12</v>
      </c>
      <c r="E10" t="s">
        <v>132</v>
      </c>
      <c r="G10" s="56"/>
    </row>
    <row r="11" spans="1:7">
      <c r="A11" s="2">
        <f>A10+1</f>
        <v>10</v>
      </c>
      <c r="B11" s="70">
        <v>5.65</v>
      </c>
      <c r="C11" s="68">
        <v>4.2699999999999998E-6</v>
      </c>
      <c r="D11" s="69">
        <v>31.29</v>
      </c>
      <c r="G11" s="56"/>
    </row>
    <row r="12" spans="1:7">
      <c r="A12" s="2">
        <f t="shared" si="0"/>
        <v>11</v>
      </c>
      <c r="B12" s="70">
        <v>5.6280000000000001</v>
      </c>
      <c r="C12" s="68">
        <v>8.0399999999999993E-6</v>
      </c>
      <c r="D12" s="69">
        <v>31.89</v>
      </c>
      <c r="G12" s="56"/>
    </row>
    <row r="13" spans="1:7">
      <c r="A13" s="2">
        <f>A12+1</f>
        <v>12</v>
      </c>
      <c r="B13" s="70">
        <v>5.58</v>
      </c>
      <c r="C13" s="68">
        <v>1.4399999999999999E-5</v>
      </c>
      <c r="D13" s="69">
        <v>32.299999999999997</v>
      </c>
    </row>
    <row r="14" spans="1:7">
      <c r="A14" s="2">
        <f t="shared" si="0"/>
        <v>13</v>
      </c>
      <c r="B14" s="70">
        <v>5.5</v>
      </c>
      <c r="C14" s="68">
        <v>2.4899999999999999E-5</v>
      </c>
      <c r="D14" s="69">
        <v>33.11</v>
      </c>
    </row>
    <row r="15" spans="1:7">
      <c r="A15" s="2">
        <f t="shared" si="0"/>
        <v>14</v>
      </c>
      <c r="B15" s="70">
        <v>5.3369999999999997</v>
      </c>
      <c r="C15" s="68">
        <v>4.9100000000000001E-5</v>
      </c>
      <c r="D15" s="69">
        <v>32.46</v>
      </c>
    </row>
    <row r="16" spans="1:7">
      <c r="A16" s="2">
        <f>A15+1</f>
        <v>15</v>
      </c>
      <c r="B16" s="70">
        <v>5.1970000000000001</v>
      </c>
      <c r="C16" s="68">
        <v>7.3700000000000002E-5</v>
      </c>
      <c r="D16" s="69">
        <v>32.130000000000003</v>
      </c>
    </row>
    <row r="31" spans="4:4">
      <c r="D31" s="3"/>
    </row>
    <row r="33" spans="4:4">
      <c r="D33" s="3"/>
    </row>
    <row r="34" spans="4:4">
      <c r="D34" s="3"/>
    </row>
    <row r="36" spans="4:4">
      <c r="D36" s="3"/>
    </row>
    <row r="37" spans="4:4">
      <c r="D37" s="3"/>
    </row>
    <row r="39" spans="4:4">
      <c r="D39" s="3"/>
    </row>
    <row r="40" spans="4:4">
      <c r="D40" s="3"/>
    </row>
    <row r="42" spans="4:4">
      <c r="D42" s="3"/>
    </row>
    <row r="43" spans="4:4">
      <c r="D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27D4-7146-4DFF-B807-D352DFEC2E0E}">
  <dimension ref="A1:D8"/>
  <sheetViews>
    <sheetView workbookViewId="0">
      <selection activeCell="C21" sqref="C21"/>
    </sheetView>
  </sheetViews>
  <sheetFormatPr defaultRowHeight="14.4"/>
  <cols>
    <col min="1" max="1" width="9.5546875" customWidth="1"/>
    <col min="2" max="2" width="21.33203125" customWidth="1"/>
    <col min="3" max="3" width="24.33203125" bestFit="1" customWidth="1"/>
    <col min="4" max="4" width="11.21875" bestFit="1" customWidth="1"/>
  </cols>
  <sheetData>
    <row r="1" spans="1:4">
      <c r="A1" s="2" t="s">
        <v>112</v>
      </c>
      <c r="B1" s="2" t="s">
        <v>109</v>
      </c>
      <c r="C1" s="2" t="s">
        <v>110</v>
      </c>
      <c r="D1" s="2" t="s">
        <v>111</v>
      </c>
    </row>
    <row r="2" spans="1:4">
      <c r="A2" s="2">
        <v>1</v>
      </c>
      <c r="B2" s="53">
        <v>5.657</v>
      </c>
      <c r="C2" s="54">
        <v>3.45E-6</v>
      </c>
      <c r="D2" s="2">
        <v>80.051000000000002</v>
      </c>
    </row>
    <row r="3" spans="1:4">
      <c r="A3" s="2">
        <v>2</v>
      </c>
      <c r="B3" s="53">
        <v>5.65</v>
      </c>
      <c r="C3" s="54">
        <v>4.2699999999999998E-6</v>
      </c>
      <c r="D3" s="2">
        <v>80.128</v>
      </c>
    </row>
    <row r="4" spans="1:4">
      <c r="A4" s="2">
        <v>3</v>
      </c>
      <c r="B4" s="53">
        <v>5.6280000000000001</v>
      </c>
      <c r="C4" s="54">
        <v>8.0399999999999993E-6</v>
      </c>
      <c r="D4" s="2">
        <v>81.506</v>
      </c>
    </row>
    <row r="5" spans="1:4">
      <c r="A5" s="2">
        <v>4</v>
      </c>
      <c r="B5" s="53">
        <v>5.58</v>
      </c>
      <c r="C5" s="54">
        <v>1.4399999999999999E-5</v>
      </c>
      <c r="D5" s="2">
        <v>82.548000000000002</v>
      </c>
    </row>
    <row r="6" spans="1:4">
      <c r="A6" s="2">
        <v>5</v>
      </c>
      <c r="B6" s="53">
        <v>5.5</v>
      </c>
      <c r="C6" s="54">
        <v>2.4899999999999999E-5</v>
      </c>
      <c r="D6" s="2">
        <v>82.643000000000001</v>
      </c>
    </row>
    <row r="7" spans="1:4">
      <c r="A7" s="2">
        <v>6</v>
      </c>
      <c r="B7" s="53">
        <v>5.3369999999999997</v>
      </c>
      <c r="C7" s="54">
        <v>4.9100000000000001E-5</v>
      </c>
      <c r="D7" s="2">
        <v>83.113</v>
      </c>
    </row>
    <row r="8" spans="1:4">
      <c r="A8" s="2">
        <v>7</v>
      </c>
      <c r="B8" s="53">
        <v>5.1970000000000001</v>
      </c>
      <c r="C8" s="54">
        <v>7.3700000000000002E-5</v>
      </c>
      <c r="D8" s="2">
        <v>83.040999999999997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F9F4-98B1-41DE-8329-9CE2A2108D95}">
  <dimension ref="B2:AH33"/>
  <sheetViews>
    <sheetView topLeftCell="N18" workbookViewId="0">
      <selection activeCell="F34" sqref="F34"/>
    </sheetView>
  </sheetViews>
  <sheetFormatPr defaultRowHeight="14.4"/>
  <cols>
    <col min="3" max="3" width="21.33203125" bestFit="1" customWidth="1"/>
    <col min="4" max="4" width="24.33203125" bestFit="1" customWidth="1"/>
    <col min="5" max="5" width="11" bestFit="1" customWidth="1"/>
    <col min="6" max="6" width="8.77734375" customWidth="1"/>
  </cols>
  <sheetData>
    <row r="2" spans="2:34">
      <c r="B2" s="2"/>
      <c r="C2" s="2"/>
      <c r="D2" s="32" t="s">
        <v>114</v>
      </c>
      <c r="E2" s="2" t="s">
        <v>113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34" ht="15" thickBot="1">
      <c r="B3" s="2" t="s">
        <v>112</v>
      </c>
      <c r="C3" s="2" t="s">
        <v>109</v>
      </c>
      <c r="D3" s="2" t="s">
        <v>110</v>
      </c>
      <c r="E3" s="2">
        <v>-5</v>
      </c>
      <c r="F3" s="2">
        <f>E3+5</f>
        <v>0</v>
      </c>
      <c r="G3" s="2">
        <f t="shared" ref="G3:U3" si="0">F3+5</f>
        <v>5</v>
      </c>
      <c r="H3" s="2">
        <f t="shared" si="0"/>
        <v>10</v>
      </c>
      <c r="I3" s="2">
        <f t="shared" si="0"/>
        <v>15</v>
      </c>
      <c r="J3" s="2">
        <f t="shared" si="0"/>
        <v>20</v>
      </c>
      <c r="K3" s="2">
        <f t="shared" si="0"/>
        <v>25</v>
      </c>
      <c r="L3" s="2">
        <f t="shared" si="0"/>
        <v>30</v>
      </c>
      <c r="M3" s="2">
        <f t="shared" si="0"/>
        <v>35</v>
      </c>
      <c r="N3" s="2">
        <f t="shared" si="0"/>
        <v>40</v>
      </c>
      <c r="O3" s="2">
        <f t="shared" si="0"/>
        <v>45</v>
      </c>
      <c r="P3" s="2">
        <f t="shared" si="0"/>
        <v>50</v>
      </c>
      <c r="Q3" s="2">
        <f t="shared" si="0"/>
        <v>55</v>
      </c>
      <c r="R3" s="2">
        <f t="shared" si="0"/>
        <v>60</v>
      </c>
      <c r="S3" s="2">
        <f t="shared" si="0"/>
        <v>65</v>
      </c>
      <c r="T3" s="2">
        <f t="shared" si="0"/>
        <v>70</v>
      </c>
      <c r="U3" s="2">
        <f t="shared" si="0"/>
        <v>75</v>
      </c>
      <c r="V3" s="2">
        <f>U3+5</f>
        <v>80</v>
      </c>
      <c r="W3" s="2">
        <f t="shared" ref="W3:Z3" si="1">V3+5</f>
        <v>85</v>
      </c>
      <c r="X3" s="2">
        <f t="shared" si="1"/>
        <v>90</v>
      </c>
      <c r="Y3" s="2">
        <f t="shared" si="1"/>
        <v>95</v>
      </c>
      <c r="Z3" s="2">
        <f t="shared" si="1"/>
        <v>100</v>
      </c>
      <c r="AA3" s="2"/>
      <c r="AB3" s="2"/>
      <c r="AC3" s="2"/>
      <c r="AD3" s="2"/>
      <c r="AE3" s="2"/>
      <c r="AF3" s="2"/>
      <c r="AG3" s="2"/>
    </row>
    <row r="4" spans="2:34">
      <c r="B4" s="2">
        <v>1</v>
      </c>
      <c r="C4" s="53">
        <v>5.657</v>
      </c>
      <c r="D4" s="54">
        <v>3.45E-6</v>
      </c>
      <c r="E4" s="33">
        <v>10.401999999999999</v>
      </c>
      <c r="F4" s="34">
        <v>10.598000000000001</v>
      </c>
      <c r="G4" s="34">
        <v>10.346</v>
      </c>
      <c r="H4" s="34">
        <v>9.0860000000000003</v>
      </c>
      <c r="I4" s="34">
        <v>7.92</v>
      </c>
      <c r="J4" s="34">
        <v>7.3970000000000002</v>
      </c>
      <c r="K4" s="34">
        <v>6.7629999999999999</v>
      </c>
      <c r="L4" s="34">
        <v>6.15</v>
      </c>
      <c r="M4" s="34">
        <v>5.6520000000000001</v>
      </c>
      <c r="N4" s="34">
        <v>5.1980000000000004</v>
      </c>
      <c r="O4" s="34">
        <v>4.7309999999999999</v>
      </c>
      <c r="P4" s="34">
        <v>4.383</v>
      </c>
      <c r="Q4" s="34">
        <v>3.9470000000000001</v>
      </c>
      <c r="R4" s="34">
        <v>3.7850000000000001</v>
      </c>
      <c r="S4" s="34">
        <v>3.5859999999999999</v>
      </c>
      <c r="T4" s="34">
        <v>3.4119999999999999</v>
      </c>
      <c r="U4" s="34">
        <v>3.169</v>
      </c>
      <c r="V4" s="34">
        <v>2.7959999999999998</v>
      </c>
      <c r="W4" s="35">
        <v>2.5779999999999998</v>
      </c>
      <c r="X4" s="35">
        <v>2.3849999999999998</v>
      </c>
      <c r="Y4" s="35">
        <v>2.3849999999999998</v>
      </c>
      <c r="Z4" s="36">
        <v>2.1800000000000002</v>
      </c>
    </row>
    <row r="5" spans="2:34">
      <c r="B5" s="2">
        <v>2</v>
      </c>
      <c r="C5" s="53">
        <v>5.65</v>
      </c>
      <c r="D5" s="54">
        <v>4.2699999999999998E-6</v>
      </c>
      <c r="E5" s="6">
        <v>10.385999999999999</v>
      </c>
      <c r="F5" s="2">
        <v>10.648</v>
      </c>
      <c r="G5" s="2">
        <v>10.523999999999999</v>
      </c>
      <c r="H5" s="2">
        <v>9.2050000000000001</v>
      </c>
      <c r="I5" s="2">
        <v>8.1910000000000007</v>
      </c>
      <c r="J5" s="2">
        <v>7.556</v>
      </c>
      <c r="K5" s="2">
        <v>6.9210000000000003</v>
      </c>
      <c r="L5" s="2">
        <v>6.4050000000000002</v>
      </c>
      <c r="M5" s="2">
        <v>5.9790000000000001</v>
      </c>
      <c r="N5" s="2">
        <v>5.3659999999999997</v>
      </c>
      <c r="O5" s="2">
        <v>5.1849999999999996</v>
      </c>
      <c r="P5" s="2">
        <v>4.5629999999999997</v>
      </c>
      <c r="Q5" s="2">
        <v>4.3639999999999999</v>
      </c>
      <c r="R5" s="2">
        <v>4.1589999999999998</v>
      </c>
      <c r="S5" s="2">
        <v>3.9910000000000001</v>
      </c>
      <c r="T5" s="2">
        <v>3.7730000000000001</v>
      </c>
      <c r="U5" s="2">
        <v>3.536</v>
      </c>
      <c r="V5" s="2">
        <v>3.2</v>
      </c>
      <c r="W5">
        <v>2.92</v>
      </c>
      <c r="X5">
        <v>2.7589999999999999</v>
      </c>
      <c r="Y5">
        <v>2.5779999999999998</v>
      </c>
      <c r="Z5" s="17">
        <v>2.5720000000000001</v>
      </c>
    </row>
    <row r="6" spans="2:34">
      <c r="B6" s="2">
        <v>3</v>
      </c>
      <c r="C6" s="53">
        <v>5.6280000000000001</v>
      </c>
      <c r="D6" s="54">
        <v>8.0399999999999993E-6</v>
      </c>
      <c r="E6" s="6">
        <v>10.188000000000001</v>
      </c>
      <c r="F6" s="2">
        <v>10.188000000000001</v>
      </c>
      <c r="G6">
        <v>10.141</v>
      </c>
      <c r="H6" s="2">
        <v>9.1140000000000008</v>
      </c>
      <c r="I6" s="2">
        <v>8.3680000000000003</v>
      </c>
      <c r="J6" s="2">
        <v>7.7519999999999998</v>
      </c>
      <c r="K6" s="2">
        <v>7.1269999999999998</v>
      </c>
      <c r="L6" s="2">
        <v>6.8029999999999999</v>
      </c>
      <c r="M6" s="2">
        <v>6.3609999999999998</v>
      </c>
      <c r="N6" s="2">
        <v>6.1749999999999998</v>
      </c>
      <c r="O6" s="2">
        <v>5.6150000000000002</v>
      </c>
      <c r="P6" s="2">
        <v>5.4279999999999999</v>
      </c>
      <c r="Q6" s="2">
        <v>5.1790000000000003</v>
      </c>
      <c r="R6" s="2">
        <v>4.9610000000000003</v>
      </c>
      <c r="S6" s="2">
        <v>4.7809999999999997</v>
      </c>
      <c r="T6" s="2">
        <v>4.569</v>
      </c>
      <c r="U6" s="2">
        <v>4.383</v>
      </c>
      <c r="V6" s="2">
        <v>4.1459999999999999</v>
      </c>
      <c r="W6">
        <v>3.9780000000000002</v>
      </c>
      <c r="X6">
        <v>3.754</v>
      </c>
      <c r="Y6">
        <v>3.58</v>
      </c>
      <c r="Z6" s="17">
        <v>3.2160000000000002</v>
      </c>
    </row>
    <row r="7" spans="2:34">
      <c r="B7" s="2">
        <v>4</v>
      </c>
      <c r="C7" s="53">
        <v>5.58</v>
      </c>
      <c r="D7" s="54">
        <v>1.4399999999999999E-5</v>
      </c>
      <c r="E7">
        <v>9.6129999999999995</v>
      </c>
      <c r="F7">
        <v>9.8000000000000007</v>
      </c>
      <c r="G7">
        <v>9.3800000000000008</v>
      </c>
      <c r="H7">
        <v>8.5990000000000002</v>
      </c>
      <c r="I7">
        <v>8.2050000000000001</v>
      </c>
      <c r="J7">
        <v>7.7949999999999999</v>
      </c>
      <c r="K7">
        <v>7.4109999999999996</v>
      </c>
      <c r="L7">
        <v>7.1769999999999996</v>
      </c>
      <c r="M7">
        <v>6.9809999999999999</v>
      </c>
      <c r="N7">
        <v>6.5990000000000002</v>
      </c>
      <c r="O7">
        <v>6.375</v>
      </c>
      <c r="P7">
        <v>6.1790000000000003</v>
      </c>
      <c r="Q7">
        <v>6.0110000000000001</v>
      </c>
      <c r="R7">
        <v>5.8150000000000004</v>
      </c>
      <c r="S7">
        <v>5.6189999999999998</v>
      </c>
      <c r="T7">
        <v>5.4130000000000003</v>
      </c>
      <c r="U7">
        <v>5.2270000000000003</v>
      </c>
      <c r="V7">
        <v>5.0030000000000001</v>
      </c>
      <c r="W7">
        <v>4.8070000000000004</v>
      </c>
      <c r="X7">
        <v>4.5919999999999996</v>
      </c>
      <c r="Y7">
        <v>4.4050000000000002</v>
      </c>
      <c r="Z7">
        <v>4.2</v>
      </c>
    </row>
    <row r="8" spans="2:34">
      <c r="B8" s="2">
        <v>5</v>
      </c>
      <c r="C8" s="53">
        <v>5.5</v>
      </c>
      <c r="D8" s="54">
        <v>2.4899999999999999E-5</v>
      </c>
      <c r="E8" s="6">
        <v>8.4049999999999994</v>
      </c>
      <c r="F8" s="2">
        <v>8.7690000000000001</v>
      </c>
      <c r="G8" s="2">
        <v>8.359</v>
      </c>
      <c r="H8" s="2">
        <v>8.0039999999999996</v>
      </c>
      <c r="I8" s="2">
        <v>7.593</v>
      </c>
      <c r="J8" s="2">
        <v>7.4089999999999998</v>
      </c>
      <c r="K8" s="2">
        <v>7.1639999999999997</v>
      </c>
      <c r="L8" s="2">
        <v>7.0019999999999998</v>
      </c>
      <c r="M8" s="2">
        <v>6.8150000000000004</v>
      </c>
      <c r="N8" s="2">
        <v>6.4859999999999998</v>
      </c>
      <c r="O8" s="2">
        <v>6.38</v>
      </c>
      <c r="P8" s="2">
        <v>6.2869999999999999</v>
      </c>
      <c r="Q8" s="2">
        <v>6.0439999999999996</v>
      </c>
      <c r="R8" s="2">
        <v>5.9820000000000002</v>
      </c>
      <c r="S8" s="2">
        <v>5.7830000000000004</v>
      </c>
      <c r="T8" s="2">
        <v>5.5960000000000001</v>
      </c>
      <c r="U8" s="2">
        <v>5.5830000000000002</v>
      </c>
      <c r="V8" s="2">
        <v>5.359</v>
      </c>
      <c r="W8">
        <v>5.1849999999999996</v>
      </c>
      <c r="X8">
        <v>4.9669999999999996</v>
      </c>
      <c r="Y8">
        <v>4.8120000000000003</v>
      </c>
      <c r="Z8" s="17">
        <v>4.4109999999999996</v>
      </c>
    </row>
    <row r="9" spans="2:34">
      <c r="B9" s="2">
        <v>6</v>
      </c>
      <c r="C9" s="53">
        <v>5.3369999999999997</v>
      </c>
      <c r="D9" s="54">
        <v>4.9100000000000001E-5</v>
      </c>
      <c r="E9" s="6">
        <v>7.4130000000000003</v>
      </c>
      <c r="F9" s="2">
        <v>7.593</v>
      </c>
      <c r="G9" s="2">
        <v>7.3689999999999998</v>
      </c>
      <c r="H9" s="2">
        <v>6.9960000000000004</v>
      </c>
      <c r="I9" s="2">
        <v>6.9459999999999997</v>
      </c>
      <c r="J9" s="2">
        <v>6.7720000000000002</v>
      </c>
      <c r="K9" s="2">
        <v>6.7629999999999999</v>
      </c>
      <c r="L9" s="2">
        <v>6.56</v>
      </c>
      <c r="M9" s="2">
        <v>6.38</v>
      </c>
      <c r="N9" s="2">
        <v>6.181</v>
      </c>
      <c r="O9" s="2">
        <v>6.0069999999999997</v>
      </c>
      <c r="P9" s="2">
        <v>5.9880000000000004</v>
      </c>
      <c r="Q9" s="2">
        <v>5.7889999999999997</v>
      </c>
      <c r="R9" s="2">
        <v>5.7830000000000004</v>
      </c>
      <c r="S9" s="2">
        <v>5.5960000000000001</v>
      </c>
      <c r="T9" s="2">
        <v>5.5090000000000003</v>
      </c>
      <c r="U9" s="2">
        <v>5.391</v>
      </c>
      <c r="V9" s="2">
        <v>5.1980000000000004</v>
      </c>
      <c r="W9">
        <v>5.0979999999999999</v>
      </c>
      <c r="X9">
        <v>4.9610000000000003</v>
      </c>
      <c r="Y9">
        <v>4.7729999999999997</v>
      </c>
      <c r="Z9" s="17">
        <v>4.5880000000000001</v>
      </c>
    </row>
    <row r="10" spans="2:34" ht="15" thickBot="1">
      <c r="B10" s="2">
        <v>7</v>
      </c>
      <c r="C10" s="53">
        <v>5.1970000000000001</v>
      </c>
      <c r="D10" s="54">
        <v>7.3700000000000002E-5</v>
      </c>
      <c r="E10" s="8">
        <v>6.5979999999999999</v>
      </c>
      <c r="F10" s="10">
        <v>6.7720000000000002</v>
      </c>
      <c r="G10" s="10">
        <v>6.5730000000000004</v>
      </c>
      <c r="H10" s="10">
        <v>6.4050000000000002</v>
      </c>
      <c r="I10" s="10">
        <v>6.38</v>
      </c>
      <c r="J10" s="10">
        <v>6.38</v>
      </c>
      <c r="K10" s="10">
        <v>6.181</v>
      </c>
      <c r="L10" s="10">
        <v>6.165</v>
      </c>
      <c r="M10" s="10">
        <v>5.9820000000000002</v>
      </c>
      <c r="N10" s="10">
        <v>5.9880000000000004</v>
      </c>
      <c r="O10" s="10">
        <v>5.7830000000000004</v>
      </c>
      <c r="P10" s="10">
        <v>5.758</v>
      </c>
      <c r="Q10" s="10">
        <v>5.5960000000000001</v>
      </c>
      <c r="R10" s="10">
        <v>5.5709999999999997</v>
      </c>
      <c r="S10" s="10">
        <v>5.391</v>
      </c>
      <c r="T10" s="10">
        <v>5.3159999999999998</v>
      </c>
      <c r="U10" s="10">
        <v>5.1849999999999996</v>
      </c>
      <c r="V10" s="10">
        <v>5.0860000000000003</v>
      </c>
      <c r="W10" s="37">
        <v>4.9610000000000003</v>
      </c>
      <c r="X10" s="37">
        <v>4.7750000000000004</v>
      </c>
      <c r="Y10" s="37">
        <v>4.6870000000000003</v>
      </c>
      <c r="Z10" s="38">
        <v>4.4390000000000001</v>
      </c>
      <c r="AH10" s="55"/>
    </row>
    <row r="11" spans="2:34">
      <c r="AH11" s="55"/>
    </row>
    <row r="12" spans="2:34">
      <c r="B12" s="2"/>
      <c r="C12" s="2"/>
      <c r="D12" s="32" t="s">
        <v>116</v>
      </c>
      <c r="E12" s="2" t="s">
        <v>113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E12" s="55"/>
      <c r="AH12" s="55"/>
    </row>
    <row r="13" spans="2:34" ht="15" thickBot="1">
      <c r="B13" s="2" t="s">
        <v>112</v>
      </c>
      <c r="C13" s="2" t="s">
        <v>109</v>
      </c>
      <c r="D13" s="2" t="s">
        <v>110</v>
      </c>
      <c r="E13" s="2">
        <v>-5</v>
      </c>
      <c r="F13" s="2">
        <f>E13+5</f>
        <v>0</v>
      </c>
      <c r="G13" s="2">
        <f t="shared" ref="G13:U13" si="2">F13+5</f>
        <v>5</v>
      </c>
      <c r="H13" s="2">
        <f t="shared" si="2"/>
        <v>10</v>
      </c>
      <c r="I13" s="2">
        <f t="shared" si="2"/>
        <v>15</v>
      </c>
      <c r="J13" s="2">
        <f t="shared" si="2"/>
        <v>20</v>
      </c>
      <c r="K13" s="2">
        <f t="shared" si="2"/>
        <v>25</v>
      </c>
      <c r="L13" s="2">
        <f t="shared" si="2"/>
        <v>30</v>
      </c>
      <c r="M13" s="2">
        <f t="shared" si="2"/>
        <v>35</v>
      </c>
      <c r="N13" s="2">
        <f t="shared" si="2"/>
        <v>40</v>
      </c>
      <c r="O13" s="2">
        <f t="shared" si="2"/>
        <v>45</v>
      </c>
      <c r="P13" s="2">
        <f t="shared" si="2"/>
        <v>50</v>
      </c>
      <c r="Q13" s="2">
        <f t="shared" si="2"/>
        <v>55</v>
      </c>
      <c r="R13" s="2">
        <f t="shared" si="2"/>
        <v>60</v>
      </c>
      <c r="S13" s="2">
        <f t="shared" si="2"/>
        <v>65</v>
      </c>
      <c r="T13" s="2">
        <f t="shared" si="2"/>
        <v>70</v>
      </c>
      <c r="U13" s="2">
        <f t="shared" si="2"/>
        <v>75</v>
      </c>
      <c r="V13" s="2">
        <f>U13+5</f>
        <v>80</v>
      </c>
      <c r="W13" s="2">
        <f t="shared" ref="W13:Z13" si="3">V13+5</f>
        <v>85</v>
      </c>
      <c r="X13" s="2">
        <f t="shared" si="3"/>
        <v>90</v>
      </c>
      <c r="Y13" s="2">
        <f t="shared" si="3"/>
        <v>95</v>
      </c>
      <c r="Z13" s="2">
        <f t="shared" si="3"/>
        <v>100</v>
      </c>
      <c r="AE13" s="55"/>
      <c r="AH13" s="55"/>
    </row>
    <row r="14" spans="2:34">
      <c r="B14" s="2">
        <v>1</v>
      </c>
      <c r="C14" s="53">
        <v>5.657</v>
      </c>
      <c r="D14" s="54">
        <v>3.45E-6</v>
      </c>
      <c r="E14" s="33">
        <v>2.3180000000000001</v>
      </c>
      <c r="F14" s="34">
        <v>2.4119999999999999</v>
      </c>
      <c r="G14" s="34">
        <v>2.4569999999999999</v>
      </c>
      <c r="H14" s="34">
        <v>2.34</v>
      </c>
      <c r="I14" s="34">
        <v>2.258</v>
      </c>
      <c r="J14" s="34">
        <v>2.2130000000000001</v>
      </c>
      <c r="K14" s="34">
        <v>2.19</v>
      </c>
      <c r="L14" s="34">
        <v>2.1640000000000001</v>
      </c>
      <c r="M14" s="34">
        <v>2.129</v>
      </c>
      <c r="N14" s="34">
        <v>2.1349999999999998</v>
      </c>
      <c r="O14" s="34">
        <v>2.1739999999999999</v>
      </c>
      <c r="P14" s="34">
        <v>2.2170000000000001</v>
      </c>
      <c r="Q14" s="34">
        <v>2.1629999999999998</v>
      </c>
      <c r="R14" s="34">
        <v>2.0670000000000002</v>
      </c>
      <c r="S14" s="34">
        <v>1.8839999999999999</v>
      </c>
      <c r="T14" s="34">
        <v>1.7470000000000001</v>
      </c>
      <c r="U14" s="34">
        <v>1.6819999999999999</v>
      </c>
      <c r="V14" s="34">
        <v>1.64</v>
      </c>
      <c r="W14" s="35">
        <v>1.641</v>
      </c>
      <c r="X14" s="35">
        <v>1.661</v>
      </c>
      <c r="Y14" s="35">
        <v>1.6719999999999999</v>
      </c>
      <c r="Z14" s="36">
        <v>1.5760000000000001</v>
      </c>
      <c r="AE14" s="55"/>
      <c r="AH14" s="55"/>
    </row>
    <row r="15" spans="2:34">
      <c r="B15" s="2">
        <v>2</v>
      </c>
      <c r="C15" s="53">
        <v>5.65</v>
      </c>
      <c r="D15" s="54">
        <v>4.2699999999999998E-6</v>
      </c>
      <c r="E15" s="6">
        <v>2.2650000000000001</v>
      </c>
      <c r="F15" s="2">
        <v>2.3540000000000001</v>
      </c>
      <c r="G15" s="2">
        <v>2.3919999999999999</v>
      </c>
      <c r="H15" s="2">
        <v>2.3029999999999999</v>
      </c>
      <c r="I15" s="2">
        <v>2.2290000000000001</v>
      </c>
      <c r="J15" s="2">
        <v>2.1829999999999998</v>
      </c>
      <c r="K15" s="2">
        <v>2.1560000000000001</v>
      </c>
      <c r="L15" s="2">
        <v>2.1259999999999999</v>
      </c>
      <c r="M15" s="2">
        <v>2.1070000000000002</v>
      </c>
      <c r="N15" s="2">
        <v>2.1040000000000001</v>
      </c>
      <c r="O15" s="2">
        <v>2.1459999999999999</v>
      </c>
      <c r="P15" s="2">
        <v>2.181</v>
      </c>
      <c r="Q15" s="2">
        <v>2.1589999999999998</v>
      </c>
      <c r="R15" s="2">
        <v>2.0419999999999998</v>
      </c>
      <c r="S15" s="2">
        <v>1.9410000000000001</v>
      </c>
      <c r="T15" s="2">
        <v>1.766</v>
      </c>
      <c r="U15" s="2">
        <v>1.6930000000000001</v>
      </c>
      <c r="V15" s="2">
        <v>1.6639999999999999</v>
      </c>
      <c r="W15">
        <v>1.657</v>
      </c>
      <c r="X15">
        <v>1.65</v>
      </c>
      <c r="Y15">
        <v>1.591</v>
      </c>
      <c r="Z15" s="17">
        <v>1.5509999999999999</v>
      </c>
      <c r="AE15" s="55"/>
      <c r="AH15" s="55"/>
    </row>
    <row r="16" spans="2:34">
      <c r="B16" s="2">
        <v>3</v>
      </c>
      <c r="C16" s="53">
        <v>5.6280000000000001</v>
      </c>
      <c r="D16" s="54">
        <v>8.0399999999999993E-6</v>
      </c>
      <c r="E16" s="6">
        <v>2.12</v>
      </c>
      <c r="F16" s="2">
        <v>2.169</v>
      </c>
      <c r="G16">
        <v>2.1970000000000001</v>
      </c>
      <c r="H16" s="2">
        <v>2.1379999999999999</v>
      </c>
      <c r="I16" s="2">
        <v>2.0859999999999999</v>
      </c>
      <c r="J16" s="2">
        <v>2.048</v>
      </c>
      <c r="K16" s="2">
        <v>2.0169999999999999</v>
      </c>
      <c r="L16" s="2">
        <v>1.9930000000000001</v>
      </c>
      <c r="M16" s="2">
        <v>1.982</v>
      </c>
      <c r="N16" s="2">
        <v>1.9970000000000001</v>
      </c>
      <c r="O16" s="2">
        <v>2.0049999999999999</v>
      </c>
      <c r="P16" s="2">
        <v>2.0550000000000002</v>
      </c>
      <c r="Q16" s="2">
        <v>2.0619999999999998</v>
      </c>
      <c r="R16" s="2">
        <v>2.0070000000000001</v>
      </c>
      <c r="S16" s="2">
        <v>1.9350000000000001</v>
      </c>
      <c r="T16" s="2">
        <v>1.794</v>
      </c>
      <c r="U16" s="2">
        <v>1.7250000000000001</v>
      </c>
      <c r="V16" s="2">
        <v>1.7030000000000001</v>
      </c>
      <c r="W16">
        <v>1.6850000000000001</v>
      </c>
      <c r="X16">
        <v>1.653</v>
      </c>
      <c r="Y16">
        <v>1.6020000000000001</v>
      </c>
      <c r="Z16" s="17">
        <v>1.514</v>
      </c>
      <c r="AE16" s="55"/>
      <c r="AH16" s="55"/>
    </row>
    <row r="17" spans="2:34">
      <c r="B17" s="2">
        <v>4</v>
      </c>
      <c r="C17" s="53">
        <v>5.58</v>
      </c>
      <c r="D17" s="54">
        <v>1.4399999999999999E-5</v>
      </c>
      <c r="E17" s="6">
        <v>1.883</v>
      </c>
      <c r="F17" s="2">
        <v>1.923</v>
      </c>
      <c r="G17" s="2">
        <v>1.919</v>
      </c>
      <c r="H17" s="2">
        <v>1.883</v>
      </c>
      <c r="I17" s="2">
        <v>1.8540000000000001</v>
      </c>
      <c r="J17" s="2">
        <v>1.8320000000000001</v>
      </c>
      <c r="K17" s="2">
        <v>1.8180000000000001</v>
      </c>
      <c r="L17" s="2">
        <v>1.8029999999999999</v>
      </c>
      <c r="M17" s="2">
        <v>1.8029999999999999</v>
      </c>
      <c r="N17" s="2">
        <v>1.796</v>
      </c>
      <c r="O17" s="2">
        <v>1.8180000000000001</v>
      </c>
      <c r="P17" s="2">
        <v>1.8720000000000001</v>
      </c>
      <c r="Q17" s="2">
        <v>1.923</v>
      </c>
      <c r="R17" s="2">
        <v>1.905</v>
      </c>
      <c r="S17" s="2">
        <v>1.8360000000000001</v>
      </c>
      <c r="T17" s="2">
        <v>1.76</v>
      </c>
      <c r="U17" s="2">
        <v>1.72</v>
      </c>
      <c r="V17" s="2">
        <v>1.6639999999999999</v>
      </c>
      <c r="W17">
        <v>1.6359999999999999</v>
      </c>
      <c r="X17">
        <v>1.615</v>
      </c>
      <c r="Y17">
        <v>1.5569999999999999</v>
      </c>
      <c r="Z17" s="17">
        <v>1.506</v>
      </c>
      <c r="AE17" s="55"/>
      <c r="AH17" s="55"/>
    </row>
    <row r="18" spans="2:34">
      <c r="B18" s="2">
        <v>5</v>
      </c>
      <c r="C18" s="53">
        <v>5.5</v>
      </c>
      <c r="D18" s="54">
        <v>2.4899999999999999E-5</v>
      </c>
      <c r="E18" s="6">
        <v>1.556</v>
      </c>
      <c r="F18" s="2">
        <v>1.601</v>
      </c>
      <c r="G18" s="2">
        <v>1.5880000000000001</v>
      </c>
      <c r="H18" s="2">
        <v>1.5580000000000001</v>
      </c>
      <c r="I18" s="2">
        <v>1.5469999999999999</v>
      </c>
      <c r="J18" s="2">
        <v>1.55</v>
      </c>
      <c r="K18" s="2">
        <v>1.5409999999999999</v>
      </c>
      <c r="L18" s="2">
        <v>1.5329999999999999</v>
      </c>
      <c r="M18" s="2">
        <v>1.528</v>
      </c>
      <c r="N18" s="2">
        <v>1.528</v>
      </c>
      <c r="O18" s="2">
        <v>1.5309999999999999</v>
      </c>
      <c r="P18" s="2">
        <v>1.575</v>
      </c>
      <c r="Q18" s="2">
        <v>1.619</v>
      </c>
      <c r="R18" s="2">
        <v>1.637</v>
      </c>
      <c r="S18" s="2">
        <v>1.61</v>
      </c>
      <c r="T18" s="2">
        <v>1.5609999999999999</v>
      </c>
      <c r="U18" s="2">
        <v>1.5209999999999999</v>
      </c>
      <c r="V18" s="2">
        <v>1.4990000000000001</v>
      </c>
      <c r="W18">
        <v>1.4850000000000001</v>
      </c>
      <c r="X18">
        <v>1.456</v>
      </c>
      <c r="Y18">
        <v>1.41</v>
      </c>
      <c r="Z18" s="17">
        <v>1.367</v>
      </c>
      <c r="AE18" s="55"/>
      <c r="AH18" s="55"/>
    </row>
    <row r="19" spans="2:34">
      <c r="B19" s="2">
        <v>6</v>
      </c>
      <c r="C19" s="53">
        <v>5.3369999999999997</v>
      </c>
      <c r="D19" s="54">
        <v>4.9100000000000001E-5</v>
      </c>
      <c r="E19" s="6">
        <v>1.274</v>
      </c>
      <c r="F19" s="2">
        <v>1.294</v>
      </c>
      <c r="G19" s="2">
        <v>1.2889999999999999</v>
      </c>
      <c r="H19" s="2">
        <v>1.268</v>
      </c>
      <c r="I19" s="2">
        <v>1.268</v>
      </c>
      <c r="J19" s="2">
        <v>1.26</v>
      </c>
      <c r="K19" s="2">
        <v>1.268</v>
      </c>
      <c r="L19" s="2">
        <v>1.2629999999999999</v>
      </c>
      <c r="M19" s="2">
        <v>1.256</v>
      </c>
      <c r="N19" s="2">
        <v>1.246</v>
      </c>
      <c r="O19" s="2">
        <v>1.2529999999999999</v>
      </c>
      <c r="P19" s="2">
        <v>1.2649999999999999</v>
      </c>
      <c r="Q19" s="2">
        <v>1.284</v>
      </c>
      <c r="R19" s="2">
        <v>1.3180000000000001</v>
      </c>
      <c r="S19" s="2">
        <v>1.3109999999999999</v>
      </c>
      <c r="T19" s="2">
        <v>1.3029999999999999</v>
      </c>
      <c r="U19" s="2">
        <v>1.27</v>
      </c>
      <c r="V19" s="2">
        <v>1.246</v>
      </c>
      <c r="W19">
        <v>1.234</v>
      </c>
      <c r="X19">
        <v>1.2170000000000001</v>
      </c>
      <c r="Y19">
        <v>1.1879999999999999</v>
      </c>
      <c r="Z19" s="17">
        <v>1.175</v>
      </c>
      <c r="AE19" s="55"/>
      <c r="AH19" s="55"/>
    </row>
    <row r="20" spans="2:34" ht="15" thickBot="1">
      <c r="B20" s="2">
        <v>7</v>
      </c>
      <c r="C20" s="53">
        <v>5.1970000000000001</v>
      </c>
      <c r="D20" s="54">
        <v>7.3700000000000002E-5</v>
      </c>
      <c r="E20" s="8">
        <v>1.1140000000000001</v>
      </c>
      <c r="F20" s="10">
        <v>1.1299999999999999</v>
      </c>
      <c r="G20" s="10">
        <v>1.1160000000000001</v>
      </c>
      <c r="H20" s="10">
        <v>1.107</v>
      </c>
      <c r="I20" s="10">
        <v>1.1080000000000001</v>
      </c>
      <c r="J20" s="10">
        <v>1.1000000000000001</v>
      </c>
      <c r="K20" s="10">
        <v>1.105</v>
      </c>
      <c r="L20" s="10">
        <v>1.1080000000000001</v>
      </c>
      <c r="M20" s="10">
        <v>1.095</v>
      </c>
      <c r="N20" s="10">
        <v>1.101</v>
      </c>
      <c r="O20" s="10">
        <v>1.095</v>
      </c>
      <c r="P20" s="10">
        <v>1.1080000000000001</v>
      </c>
      <c r="Q20" s="10">
        <v>1.117</v>
      </c>
      <c r="R20" s="10">
        <v>1.137</v>
      </c>
      <c r="S20" s="10">
        <v>1.145</v>
      </c>
      <c r="T20" s="10">
        <v>1.137</v>
      </c>
      <c r="U20" s="10">
        <v>1.1160000000000001</v>
      </c>
      <c r="V20" s="10">
        <v>1.1080000000000001</v>
      </c>
      <c r="W20" s="37">
        <v>1.087</v>
      </c>
      <c r="X20" s="37">
        <v>1.0740000000000001</v>
      </c>
      <c r="Y20" s="37">
        <v>1.0620000000000001</v>
      </c>
      <c r="Z20" s="38">
        <v>1.0429999999999999</v>
      </c>
      <c r="AE20" s="55"/>
      <c r="AH20" s="55"/>
    </row>
    <row r="21" spans="2:34">
      <c r="AE21" s="55"/>
      <c r="AH21" s="55"/>
    </row>
    <row r="22" spans="2:34">
      <c r="B22" s="2"/>
      <c r="C22" s="2"/>
      <c r="D22" s="32" t="s">
        <v>117</v>
      </c>
      <c r="E22" s="2" t="s">
        <v>113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AE22" s="55"/>
      <c r="AH22" s="55"/>
    </row>
    <row r="23" spans="2:34" ht="15" thickBot="1">
      <c r="B23" s="2" t="s">
        <v>112</v>
      </c>
      <c r="C23" s="2" t="s">
        <v>109</v>
      </c>
      <c r="D23" s="2" t="s">
        <v>110</v>
      </c>
      <c r="E23" s="2">
        <v>-5</v>
      </c>
      <c r="F23" s="2">
        <f>E23+5</f>
        <v>0</v>
      </c>
      <c r="G23" s="2">
        <f t="shared" ref="G23:U23" si="4">F23+5</f>
        <v>5</v>
      </c>
      <c r="H23" s="2">
        <f t="shared" si="4"/>
        <v>10</v>
      </c>
      <c r="I23" s="2">
        <f t="shared" si="4"/>
        <v>15</v>
      </c>
      <c r="J23" s="2">
        <f t="shared" si="4"/>
        <v>20</v>
      </c>
      <c r="K23" s="2">
        <f t="shared" si="4"/>
        <v>25</v>
      </c>
      <c r="L23" s="2">
        <f t="shared" si="4"/>
        <v>30</v>
      </c>
      <c r="M23" s="2">
        <f t="shared" si="4"/>
        <v>35</v>
      </c>
      <c r="N23" s="2">
        <f t="shared" si="4"/>
        <v>40</v>
      </c>
      <c r="O23" s="2">
        <f t="shared" si="4"/>
        <v>45</v>
      </c>
      <c r="P23" s="2">
        <f t="shared" si="4"/>
        <v>50</v>
      </c>
      <c r="Q23" s="2">
        <f t="shared" si="4"/>
        <v>55</v>
      </c>
      <c r="R23" s="2">
        <f t="shared" si="4"/>
        <v>60</v>
      </c>
      <c r="S23" s="2">
        <f t="shared" si="4"/>
        <v>65</v>
      </c>
      <c r="T23" s="2">
        <f t="shared" si="4"/>
        <v>70</v>
      </c>
      <c r="U23" s="2">
        <f t="shared" si="4"/>
        <v>75</v>
      </c>
      <c r="V23" s="2">
        <f>U23+5</f>
        <v>80</v>
      </c>
      <c r="W23" s="2">
        <f t="shared" ref="W23:Y23" si="5">V23+5</f>
        <v>85</v>
      </c>
      <c r="X23" s="2">
        <f t="shared" si="5"/>
        <v>90</v>
      </c>
      <c r="Y23" s="2">
        <f t="shared" si="5"/>
        <v>95</v>
      </c>
      <c r="Z23" s="2">
        <f>Y23+5</f>
        <v>100</v>
      </c>
      <c r="AE23" s="55"/>
      <c r="AH23" s="55"/>
    </row>
    <row r="24" spans="2:34">
      <c r="B24" s="2">
        <v>1</v>
      </c>
      <c r="C24" s="53">
        <v>5.657</v>
      </c>
      <c r="D24" s="54">
        <v>3.45E-6</v>
      </c>
      <c r="E24" s="33">
        <v>3449000000000000</v>
      </c>
      <c r="F24" s="34">
        <v>3625000000000000</v>
      </c>
      <c r="G24" s="34">
        <v>3414000000000000</v>
      </c>
      <c r="H24" s="34">
        <v>2416000000000000</v>
      </c>
      <c r="I24" s="34">
        <v>1587000000000000</v>
      </c>
      <c r="J24" s="34">
        <v>1140000000000000</v>
      </c>
      <c r="K24" s="34">
        <v>899800000000000</v>
      </c>
      <c r="L24" s="34">
        <v>697200000000000</v>
      </c>
      <c r="M24" s="34">
        <v>510800000000000</v>
      </c>
      <c r="N24" s="34">
        <v>409200000000000</v>
      </c>
      <c r="O24" s="34">
        <v>284100000000000</v>
      </c>
      <c r="P24" s="34">
        <v>222000000000000</v>
      </c>
      <c r="Q24" s="34">
        <v>177400000000000</v>
      </c>
      <c r="R24" s="34">
        <v>151200000000000</v>
      </c>
      <c r="S24" s="34">
        <v>130500000000000</v>
      </c>
      <c r="T24" s="34">
        <v>114100000000000</v>
      </c>
      <c r="U24" s="34">
        <v>98250000000000</v>
      </c>
      <c r="V24" s="34">
        <v>77240000000000</v>
      </c>
      <c r="W24" s="35">
        <v>64900000000000</v>
      </c>
      <c r="X24" s="35">
        <v>57660000000000</v>
      </c>
      <c r="Y24" s="35">
        <v>56360000000000</v>
      </c>
      <c r="Z24" s="36">
        <v>46860000000000</v>
      </c>
      <c r="AE24" s="55"/>
      <c r="AH24" s="55"/>
    </row>
    <row r="25" spans="2:34">
      <c r="B25" s="2">
        <v>2</v>
      </c>
      <c r="C25" s="53">
        <v>5.65</v>
      </c>
      <c r="D25" s="54">
        <v>4.2699999999999998E-6</v>
      </c>
      <c r="E25" s="6">
        <v>3528000000000000</v>
      </c>
      <c r="F25" s="2">
        <v>3802000000000000</v>
      </c>
      <c r="G25" s="2">
        <v>3588000000000000</v>
      </c>
      <c r="H25" s="2">
        <v>2911000000000000</v>
      </c>
      <c r="I25" s="2">
        <v>1738000000000000</v>
      </c>
      <c r="J25" s="2">
        <v>1238000000000000</v>
      </c>
      <c r="K25" s="2">
        <v>977600000000000</v>
      </c>
      <c r="L25" s="2">
        <v>745100000000000</v>
      </c>
      <c r="M25" s="2">
        <v>561400000000000</v>
      </c>
      <c r="N25" s="2">
        <v>430100000000000</v>
      </c>
      <c r="O25" s="2">
        <v>348100000000000</v>
      </c>
      <c r="P25" s="2">
        <v>237700000000000</v>
      </c>
      <c r="Q25" s="2">
        <v>206400000000000</v>
      </c>
      <c r="R25" s="2">
        <v>181500000000000</v>
      </c>
      <c r="S25" s="2">
        <v>155700000000000</v>
      </c>
      <c r="T25" s="2">
        <v>135500000000000</v>
      </c>
      <c r="U25" s="2">
        <v>117700000000000</v>
      </c>
      <c r="V25" s="2">
        <v>96630000000000</v>
      </c>
      <c r="W25">
        <v>81020000000000</v>
      </c>
      <c r="X25">
        <v>73190000000000</v>
      </c>
      <c r="Y25">
        <v>66120000000000</v>
      </c>
      <c r="Z25" s="17">
        <v>60730000000000</v>
      </c>
      <c r="AE25" s="55"/>
      <c r="AH25" s="55"/>
    </row>
    <row r="26" spans="2:34">
      <c r="B26" s="2">
        <v>3</v>
      </c>
      <c r="C26" s="53">
        <v>5.6280000000000001</v>
      </c>
      <c r="D26" s="54">
        <v>8.0399999999999993E-6</v>
      </c>
      <c r="E26" s="6">
        <v>3996000000000000</v>
      </c>
      <c r="F26" s="2">
        <v>4005000000000000</v>
      </c>
      <c r="G26">
        <v>3939000000000000</v>
      </c>
      <c r="H26" s="2">
        <v>2659000000000000</v>
      </c>
      <c r="I26" s="2">
        <v>2050000000000000</v>
      </c>
      <c r="J26" s="2">
        <v>1492000000000000</v>
      </c>
      <c r="K26" s="2">
        <v>1171000000000000</v>
      </c>
      <c r="L26" s="2">
        <v>947700000000000</v>
      </c>
      <c r="M26" s="2">
        <v>708900000000000</v>
      </c>
      <c r="N26" s="2">
        <v>603000000000000</v>
      </c>
      <c r="O26" s="2">
        <v>451500000000000</v>
      </c>
      <c r="P26" s="2">
        <v>351000000000000</v>
      </c>
      <c r="Q26" s="2">
        <v>302900000000000</v>
      </c>
      <c r="R26" s="2">
        <v>264700000000000</v>
      </c>
      <c r="S26" s="2">
        <v>238700000000000</v>
      </c>
      <c r="T26" s="2">
        <v>216900000000000</v>
      </c>
      <c r="U26" s="2">
        <v>194400000000000</v>
      </c>
      <c r="V26" s="2">
        <v>167800000000000</v>
      </c>
      <c r="W26">
        <v>148700000000000</v>
      </c>
      <c r="X26">
        <v>135200000000000</v>
      </c>
      <c r="Y26">
        <v>125500000000000</v>
      </c>
      <c r="Z26" s="17">
        <v>102000000000000</v>
      </c>
      <c r="AE26" s="55"/>
      <c r="AH26" s="55"/>
    </row>
    <row r="27" spans="2:34">
      <c r="B27" s="2">
        <v>4</v>
      </c>
      <c r="C27" s="53">
        <v>5.58</v>
      </c>
      <c r="D27" s="54">
        <v>1.4399999999999999E-5</v>
      </c>
      <c r="E27" s="6">
        <v>4488000000000000</v>
      </c>
      <c r="F27" s="2">
        <v>4806000000000000</v>
      </c>
      <c r="G27" s="2">
        <v>4333000000000000</v>
      </c>
      <c r="H27" s="2">
        <v>2983000000000000</v>
      </c>
      <c r="I27" s="2">
        <v>2445000000000000</v>
      </c>
      <c r="J27" s="2">
        <v>1879000000000000</v>
      </c>
      <c r="K27" s="2">
        <v>1533000000000000</v>
      </c>
      <c r="L27" s="2">
        <v>1332000000000000</v>
      </c>
      <c r="M27" s="2">
        <v>1128000000000000</v>
      </c>
      <c r="N27" s="2">
        <v>863200000000000</v>
      </c>
      <c r="O27" s="2">
        <v>728300000000000</v>
      </c>
      <c r="P27" s="2">
        <v>615700000000000</v>
      </c>
      <c r="Q27" s="2">
        <v>518300000000000</v>
      </c>
      <c r="R27" s="2">
        <v>454800000000000</v>
      </c>
      <c r="S27" s="2">
        <v>421200000000000</v>
      </c>
      <c r="T27" s="2">
        <v>386100000000000</v>
      </c>
      <c r="U27" s="2">
        <v>337400000000000</v>
      </c>
      <c r="V27" s="2">
        <v>307400000000000</v>
      </c>
      <c r="W27">
        <v>280000000000000</v>
      </c>
      <c r="X27">
        <v>258200000000000</v>
      </c>
      <c r="Y27">
        <v>235700000000000</v>
      </c>
      <c r="Z27" s="17">
        <v>226600000000000</v>
      </c>
      <c r="AE27" s="55"/>
      <c r="AH27" s="55"/>
    </row>
    <row r="28" spans="2:34">
      <c r="B28" s="2">
        <v>5</v>
      </c>
      <c r="C28" s="53">
        <v>5.5</v>
      </c>
      <c r="D28" s="54">
        <v>2.4899999999999999E-5</v>
      </c>
      <c r="E28" s="6">
        <v>5168000000000000</v>
      </c>
      <c r="F28" s="2">
        <v>6190000000000000</v>
      </c>
      <c r="G28" s="2">
        <v>5466000000000000</v>
      </c>
      <c r="H28" s="2">
        <v>3988000000000000</v>
      </c>
      <c r="I28" s="2">
        <v>3168000000000000</v>
      </c>
      <c r="J28" s="2">
        <v>2701000000000000</v>
      </c>
      <c r="K28" s="2">
        <v>2204000000000000</v>
      </c>
      <c r="L28" s="2">
        <v>1898000000000000</v>
      </c>
      <c r="M28" s="2">
        <v>1659000000000000</v>
      </c>
      <c r="N28" s="2">
        <v>1438000000000000</v>
      </c>
      <c r="O28" s="2">
        <v>1159000000000000</v>
      </c>
      <c r="P28" s="2">
        <v>977600000000000</v>
      </c>
      <c r="Q28" s="2">
        <v>879500000000000</v>
      </c>
      <c r="R28" s="2">
        <v>812900000000000</v>
      </c>
      <c r="S28" s="2">
        <v>731300000000000</v>
      </c>
      <c r="T28" s="2">
        <v>681500000000000</v>
      </c>
      <c r="U28" s="2">
        <v>647100000000000</v>
      </c>
      <c r="V28" s="2">
        <v>584600000000000</v>
      </c>
      <c r="W28">
        <v>524800000000000</v>
      </c>
      <c r="X28">
        <v>486000000000000</v>
      </c>
      <c r="Y28">
        <v>441800000000000</v>
      </c>
      <c r="Z28" s="17">
        <v>395300000000000</v>
      </c>
      <c r="AE28" s="55"/>
      <c r="AH28" s="55"/>
    </row>
    <row r="29" spans="2:34">
      <c r="B29" s="2">
        <v>6</v>
      </c>
      <c r="C29" s="53">
        <v>5.3369999999999997</v>
      </c>
      <c r="D29" s="54">
        <v>4.9100000000000001E-5</v>
      </c>
      <c r="E29" s="6">
        <v>6753000000000000</v>
      </c>
      <c r="F29" s="2">
        <v>7776000000000000</v>
      </c>
      <c r="G29" s="2">
        <v>7010000000000000</v>
      </c>
      <c r="H29" s="2">
        <v>5147000000000000</v>
      </c>
      <c r="I29" s="2">
        <v>4786000000000000</v>
      </c>
      <c r="J29" s="2">
        <v>4072000000000000</v>
      </c>
      <c r="K29" s="2">
        <v>3763000000000000</v>
      </c>
      <c r="L29" s="2">
        <v>3052000000000000</v>
      </c>
      <c r="M29" s="2">
        <v>2763000000000000</v>
      </c>
      <c r="N29" s="2">
        <v>2278000000000000</v>
      </c>
      <c r="O29" s="2">
        <v>1918000000000000</v>
      </c>
      <c r="P29" s="2">
        <v>1806000000000000</v>
      </c>
      <c r="Q29" s="2">
        <v>1565000000000000</v>
      </c>
      <c r="R29" s="2">
        <v>1524000000000000</v>
      </c>
      <c r="S29" s="2">
        <v>1307000000000000</v>
      </c>
      <c r="T29" s="2">
        <v>1296000000000000</v>
      </c>
      <c r="U29" s="2">
        <v>1154000000000000</v>
      </c>
      <c r="V29" s="2">
        <v>1045000000000000</v>
      </c>
      <c r="W29">
        <v>998100000000000</v>
      </c>
      <c r="X29">
        <v>881300000000000</v>
      </c>
      <c r="Y29">
        <v>799500000000000</v>
      </c>
      <c r="Z29" s="17">
        <v>746600000000000</v>
      </c>
      <c r="AE29" s="55"/>
      <c r="AH29" s="55"/>
    </row>
    <row r="30" spans="2:34" ht="15" thickBot="1">
      <c r="B30" s="2">
        <v>7</v>
      </c>
      <c r="C30" s="53">
        <v>5.1970000000000001</v>
      </c>
      <c r="D30" s="54">
        <v>7.3700000000000002E-5</v>
      </c>
      <c r="E30" s="8">
        <v>7906000000000000</v>
      </c>
      <c r="F30" s="10">
        <v>8879000000000000</v>
      </c>
      <c r="G30" s="10">
        <v>7972000000000000</v>
      </c>
      <c r="H30" s="10">
        <v>6372000000000000</v>
      </c>
      <c r="I30" s="10">
        <v>6038000000000000</v>
      </c>
      <c r="J30" s="10">
        <v>5627000000000000</v>
      </c>
      <c r="K30" s="10">
        <v>4727000000000000</v>
      </c>
      <c r="L30" s="10">
        <v>4192000000000000</v>
      </c>
      <c r="M30" s="10">
        <v>3802000000000000</v>
      </c>
      <c r="N30" s="10">
        <v>3392000000000000</v>
      </c>
      <c r="O30" s="10">
        <v>2792000000000000</v>
      </c>
      <c r="P30" s="10">
        <v>2662000000000000</v>
      </c>
      <c r="Q30" s="10">
        <v>2336000000000000</v>
      </c>
      <c r="R30" s="10">
        <v>2326000000000000</v>
      </c>
      <c r="S30" s="10">
        <v>1979000000000000</v>
      </c>
      <c r="T30" s="10">
        <v>1950000000000000</v>
      </c>
      <c r="U30" s="10">
        <v>1711000000000000</v>
      </c>
      <c r="V30" s="10">
        <v>1740000000000000</v>
      </c>
      <c r="W30" s="37">
        <v>1511000000000000</v>
      </c>
      <c r="X30" s="37">
        <v>1310000000000000</v>
      </c>
      <c r="Y30" s="37">
        <v>1334000000000000</v>
      </c>
      <c r="Z30" s="38">
        <v>1142000000000000</v>
      </c>
      <c r="AE30" s="55"/>
      <c r="AH30" s="55"/>
    </row>
    <row r="31" spans="2:34">
      <c r="AE31" s="55"/>
      <c r="AH31" s="55"/>
    </row>
    <row r="32" spans="2:34">
      <c r="D32" s="59" t="s">
        <v>128</v>
      </c>
      <c r="AE32" s="55"/>
    </row>
    <row r="33" spans="31:31">
      <c r="AE33" s="5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18C-BF7E-4389-AF94-B8930281B350}">
  <dimension ref="A1:D12"/>
  <sheetViews>
    <sheetView workbookViewId="0">
      <selection activeCell="B2" sqref="B2"/>
    </sheetView>
  </sheetViews>
  <sheetFormatPr defaultRowHeight="14.4"/>
  <cols>
    <col min="2" max="2" width="21.33203125" bestFit="1" customWidth="1"/>
    <col min="3" max="3" width="24.33203125" bestFit="1" customWidth="1"/>
    <col min="4" max="4" width="11.21875" bestFit="1" customWidth="1"/>
  </cols>
  <sheetData>
    <row r="1" spans="1:4">
      <c r="A1" s="2" t="s">
        <v>112</v>
      </c>
      <c r="B1" s="2" t="s">
        <v>109</v>
      </c>
      <c r="C1" s="2" t="s">
        <v>110</v>
      </c>
      <c r="D1" s="2" t="s">
        <v>111</v>
      </c>
    </row>
    <row r="2" spans="1:4">
      <c r="A2" s="2">
        <v>1</v>
      </c>
      <c r="B2" s="53">
        <v>5.6269999999999998</v>
      </c>
      <c r="C2" s="56">
        <v>1.6300000000000001E-6</v>
      </c>
      <c r="D2" s="2">
        <v>80.292000000000002</v>
      </c>
    </row>
    <row r="3" spans="1:4">
      <c r="A3" s="2">
        <v>2</v>
      </c>
      <c r="B3" s="53">
        <v>5.5910000000000002</v>
      </c>
      <c r="C3" s="54">
        <v>2.4650000000000001E-6</v>
      </c>
      <c r="D3" s="2">
        <v>80.057000000000002</v>
      </c>
    </row>
    <row r="4" spans="1:4">
      <c r="A4" s="2">
        <v>3</v>
      </c>
      <c r="B4" s="53">
        <v>5.69</v>
      </c>
      <c r="C4" s="54">
        <v>4.0319999999999997E-6</v>
      </c>
      <c r="D4" s="2">
        <v>80.459999999999994</v>
      </c>
    </row>
    <row r="5" spans="1:4">
      <c r="A5" s="2">
        <v>4</v>
      </c>
      <c r="B5" s="53">
        <v>5.5709999999999997</v>
      </c>
      <c r="C5" s="54">
        <v>5.2859999999999999E-6</v>
      </c>
      <c r="D5" s="2">
        <v>80.808999999999997</v>
      </c>
    </row>
    <row r="6" spans="1:4">
      <c r="A6" s="2">
        <v>5</v>
      </c>
      <c r="B6" s="53">
        <v>5.6429999999999998</v>
      </c>
      <c r="C6" s="54">
        <v>6.9580000000000001E-6</v>
      </c>
      <c r="D6" s="2">
        <v>81.144999999999996</v>
      </c>
    </row>
    <row r="7" spans="1:4">
      <c r="A7" s="2">
        <v>6</v>
      </c>
      <c r="B7" s="53">
        <v>5.665</v>
      </c>
      <c r="C7" s="54">
        <v>9.8830000000000001E-6</v>
      </c>
      <c r="D7" s="2">
        <v>81.442999999999998</v>
      </c>
    </row>
    <row r="8" spans="1:4">
      <c r="A8" s="2">
        <v>7</v>
      </c>
      <c r="B8" s="53">
        <v>5.633</v>
      </c>
      <c r="C8" s="54">
        <v>1.5160000000000001E-5</v>
      </c>
      <c r="D8" s="2">
        <v>81.756</v>
      </c>
    </row>
    <row r="9" spans="1:4">
      <c r="A9" s="2">
        <v>8</v>
      </c>
      <c r="B9" s="53">
        <v>5.476</v>
      </c>
      <c r="C9" s="56">
        <v>2.5029999999999999E-5</v>
      </c>
      <c r="D9" s="57">
        <v>82.311999999999998</v>
      </c>
    </row>
    <row r="10" spans="1:4">
      <c r="A10" s="2">
        <v>9</v>
      </c>
      <c r="B10" s="53">
        <v>5.3639999999999999</v>
      </c>
      <c r="C10" s="56">
        <v>3.8090000000000003E-5</v>
      </c>
      <c r="D10" s="57">
        <v>83.114000000000004</v>
      </c>
    </row>
    <row r="11" spans="1:4">
      <c r="A11" s="2">
        <v>10</v>
      </c>
      <c r="B11" s="53">
        <v>5.242</v>
      </c>
      <c r="C11" s="56">
        <v>5.4389999999999999E-5</v>
      </c>
      <c r="D11" s="57">
        <v>82.387</v>
      </c>
    </row>
    <row r="12" spans="1:4">
      <c r="A12" s="2">
        <v>11</v>
      </c>
      <c r="B12" s="53">
        <v>5.1609999999999996</v>
      </c>
      <c r="C12" s="56">
        <v>7.0209999999999994E-5</v>
      </c>
      <c r="D12" s="57">
        <v>82.353999999999999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5667-3924-43CA-9439-BBB239668D23}">
  <dimension ref="C3:AT63"/>
  <sheetViews>
    <sheetView topLeftCell="A30" zoomScale="70" zoomScaleNormal="70" workbookViewId="0">
      <selection activeCell="AT48" sqref="AT48"/>
    </sheetView>
  </sheetViews>
  <sheetFormatPr defaultRowHeight="14.4"/>
  <cols>
    <col min="4" max="4" width="21.33203125" bestFit="1" customWidth="1"/>
    <col min="5" max="5" width="24.33203125" bestFit="1" customWidth="1"/>
    <col min="6" max="6" width="11" bestFit="1" customWidth="1"/>
  </cols>
  <sheetData>
    <row r="3" spans="3:27">
      <c r="C3" s="2"/>
      <c r="D3" s="2"/>
      <c r="E3" s="32" t="s">
        <v>114</v>
      </c>
      <c r="F3" s="2" t="s">
        <v>113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7" ht="15" thickBot="1">
      <c r="C4" s="2" t="s">
        <v>112</v>
      </c>
      <c r="D4" s="2" t="s">
        <v>109</v>
      </c>
      <c r="E4" s="2" t="s">
        <v>110</v>
      </c>
      <c r="F4" s="2">
        <v>-5</v>
      </c>
      <c r="G4" s="2">
        <f>F4+5</f>
        <v>0</v>
      </c>
      <c r="H4" s="2">
        <f t="shared" ref="H4:V4" si="0">G4+5</f>
        <v>5</v>
      </c>
      <c r="I4" s="2">
        <f t="shared" si="0"/>
        <v>10</v>
      </c>
      <c r="J4" s="2">
        <f t="shared" si="0"/>
        <v>15</v>
      </c>
      <c r="K4" s="2">
        <f t="shared" si="0"/>
        <v>20</v>
      </c>
      <c r="L4" s="2">
        <f t="shared" si="0"/>
        <v>25</v>
      </c>
      <c r="M4" s="2">
        <f t="shared" si="0"/>
        <v>30</v>
      </c>
      <c r="N4" s="2">
        <f t="shared" si="0"/>
        <v>35</v>
      </c>
      <c r="O4" s="2">
        <f t="shared" si="0"/>
        <v>40</v>
      </c>
      <c r="P4" s="2">
        <f t="shared" si="0"/>
        <v>45</v>
      </c>
      <c r="Q4" s="2">
        <f t="shared" si="0"/>
        <v>50</v>
      </c>
      <c r="R4" s="2">
        <f t="shared" si="0"/>
        <v>55</v>
      </c>
      <c r="S4" s="2">
        <f t="shared" si="0"/>
        <v>60</v>
      </c>
      <c r="T4" s="2">
        <f t="shared" si="0"/>
        <v>65</v>
      </c>
      <c r="U4" s="2">
        <f t="shared" si="0"/>
        <v>70</v>
      </c>
      <c r="V4" s="2">
        <f t="shared" si="0"/>
        <v>75</v>
      </c>
      <c r="W4" s="2">
        <f>V4+5</f>
        <v>80</v>
      </c>
      <c r="X4" s="2">
        <f t="shared" ref="X4:AA4" si="1">W4+5</f>
        <v>85</v>
      </c>
      <c r="Y4" s="2">
        <f t="shared" si="1"/>
        <v>90</v>
      </c>
      <c r="Z4" s="2">
        <f t="shared" si="1"/>
        <v>95</v>
      </c>
      <c r="AA4" s="2">
        <f t="shared" si="1"/>
        <v>100</v>
      </c>
    </row>
    <row r="5" spans="3:27">
      <c r="C5" s="2">
        <v>1</v>
      </c>
      <c r="D5" s="2" t="s">
        <v>115</v>
      </c>
      <c r="E5" s="2" t="s">
        <v>115</v>
      </c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6"/>
    </row>
    <row r="6" spans="3:27">
      <c r="C6" s="2">
        <v>2</v>
      </c>
      <c r="D6" s="2" t="s">
        <v>115</v>
      </c>
      <c r="E6" s="2" t="s">
        <v>115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A6" s="17"/>
    </row>
    <row r="7" spans="3:27">
      <c r="C7" s="2">
        <v>3</v>
      </c>
      <c r="D7" s="2" t="s">
        <v>115</v>
      </c>
      <c r="E7" s="2" t="s">
        <v>115</v>
      </c>
      <c r="F7" s="6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17"/>
    </row>
    <row r="8" spans="3:27">
      <c r="C8" s="2">
        <v>4</v>
      </c>
      <c r="D8" s="2" t="s">
        <v>115</v>
      </c>
      <c r="E8" s="2" t="s">
        <v>115</v>
      </c>
      <c r="F8" s="6"/>
      <c r="G8" s="2"/>
      <c r="H8" s="2"/>
      <c r="I8" s="2"/>
      <c r="J8" s="2"/>
      <c r="K8" s="2"/>
      <c r="L8" s="2"/>
      <c r="M8" s="2"/>
      <c r="N8" s="2" t="s">
        <v>118</v>
      </c>
      <c r="O8" s="2"/>
      <c r="P8" s="2"/>
      <c r="Q8" s="2"/>
      <c r="R8" s="2"/>
      <c r="S8" s="2"/>
      <c r="T8" s="2"/>
      <c r="U8" s="2"/>
      <c r="V8" s="2"/>
      <c r="W8" s="2"/>
      <c r="AA8" s="17"/>
    </row>
    <row r="9" spans="3:27">
      <c r="C9" s="2">
        <v>5</v>
      </c>
      <c r="D9" s="2" t="s">
        <v>115</v>
      </c>
      <c r="E9" s="2" t="s">
        <v>115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A9" s="17"/>
    </row>
    <row r="10" spans="3:27">
      <c r="C10" s="2">
        <v>6</v>
      </c>
      <c r="D10" s="2" t="s">
        <v>115</v>
      </c>
      <c r="E10" s="2" t="s">
        <v>115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A10" s="17"/>
    </row>
    <row r="11" spans="3:27">
      <c r="C11" s="2">
        <v>7</v>
      </c>
      <c r="D11" s="2" t="s">
        <v>115</v>
      </c>
      <c r="E11" s="2" t="s">
        <v>115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17"/>
    </row>
    <row r="12" spans="3:27" ht="15" thickBot="1">
      <c r="C12" s="2">
        <v>8</v>
      </c>
      <c r="D12" s="2" t="s">
        <v>115</v>
      </c>
      <c r="E12" s="2" t="s">
        <v>115</v>
      </c>
      <c r="F12" s="39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8"/>
    </row>
    <row r="15" spans="3:27">
      <c r="C15" s="2"/>
      <c r="D15" s="2"/>
      <c r="E15" s="32" t="s">
        <v>116</v>
      </c>
      <c r="F15" s="2" t="s">
        <v>113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7" ht="15" thickBot="1">
      <c r="C16" s="2" t="s">
        <v>112</v>
      </c>
      <c r="D16" s="2" t="s">
        <v>109</v>
      </c>
      <c r="E16" s="2" t="s">
        <v>110</v>
      </c>
      <c r="F16" s="2">
        <v>-5</v>
      </c>
      <c r="G16" s="2">
        <f>F16+5</f>
        <v>0</v>
      </c>
      <c r="H16" s="2">
        <f t="shared" ref="H16:V16" si="2">G16+5</f>
        <v>5</v>
      </c>
      <c r="I16" s="2">
        <f t="shared" si="2"/>
        <v>10</v>
      </c>
      <c r="J16" s="2">
        <f t="shared" si="2"/>
        <v>15</v>
      </c>
      <c r="K16" s="2">
        <f t="shared" si="2"/>
        <v>20</v>
      </c>
      <c r="L16" s="2">
        <f t="shared" si="2"/>
        <v>25</v>
      </c>
      <c r="M16" s="2">
        <f t="shared" si="2"/>
        <v>30</v>
      </c>
      <c r="N16" s="2">
        <f t="shared" si="2"/>
        <v>35</v>
      </c>
      <c r="O16" s="2">
        <f t="shared" si="2"/>
        <v>40</v>
      </c>
      <c r="P16" s="2">
        <f t="shared" si="2"/>
        <v>45</v>
      </c>
      <c r="Q16" s="2">
        <f t="shared" si="2"/>
        <v>50</v>
      </c>
      <c r="R16" s="2">
        <f t="shared" si="2"/>
        <v>55</v>
      </c>
      <c r="S16" s="2">
        <f t="shared" si="2"/>
        <v>60</v>
      </c>
      <c r="T16" s="2">
        <f t="shared" si="2"/>
        <v>65</v>
      </c>
      <c r="U16" s="2">
        <f t="shared" si="2"/>
        <v>70</v>
      </c>
      <c r="V16" s="2">
        <f t="shared" si="2"/>
        <v>75</v>
      </c>
      <c r="W16" s="2">
        <f>V16+5</f>
        <v>80</v>
      </c>
      <c r="X16" s="2">
        <f t="shared" ref="X16:AA16" si="3">W16+5</f>
        <v>85</v>
      </c>
      <c r="Y16" s="2">
        <f t="shared" si="3"/>
        <v>90</v>
      </c>
      <c r="Z16" s="2">
        <f t="shared" si="3"/>
        <v>95</v>
      </c>
      <c r="AA16" s="2">
        <f t="shared" si="3"/>
        <v>100</v>
      </c>
    </row>
    <row r="17" spans="3:27">
      <c r="C17" s="2">
        <v>1</v>
      </c>
      <c r="D17" s="2" t="s">
        <v>115</v>
      </c>
      <c r="E17" s="2" t="s">
        <v>115</v>
      </c>
      <c r="F17" s="33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  <c r="Y17" s="35"/>
      <c r="Z17" s="35"/>
      <c r="AA17" s="36"/>
    </row>
    <row r="18" spans="3:27">
      <c r="C18" s="2">
        <v>2</v>
      </c>
      <c r="D18" s="2" t="s">
        <v>115</v>
      </c>
      <c r="E18" s="2" t="s">
        <v>115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A18" s="17"/>
    </row>
    <row r="19" spans="3:27">
      <c r="C19" s="2">
        <v>3</v>
      </c>
      <c r="D19" s="2" t="s">
        <v>115</v>
      </c>
      <c r="E19" s="2" t="s">
        <v>115</v>
      </c>
      <c r="F19" s="6"/>
      <c r="G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7"/>
    </row>
    <row r="20" spans="3:27">
      <c r="C20" s="2">
        <v>4</v>
      </c>
      <c r="D20" s="2" t="s">
        <v>115</v>
      </c>
      <c r="E20" s="2" t="s">
        <v>115</v>
      </c>
      <c r="F20" s="6"/>
      <c r="G20" s="2"/>
      <c r="H20" s="2"/>
      <c r="I20" s="2"/>
      <c r="J20" s="2"/>
      <c r="K20" s="2"/>
      <c r="L20" s="2"/>
      <c r="M20" s="2"/>
      <c r="N20" s="2" t="s">
        <v>118</v>
      </c>
      <c r="O20" s="2"/>
      <c r="P20" s="2"/>
      <c r="Q20" s="2"/>
      <c r="R20" s="2"/>
      <c r="S20" s="2"/>
      <c r="T20" s="2"/>
      <c r="U20" s="2"/>
      <c r="V20" s="2"/>
      <c r="W20" s="2"/>
      <c r="AA20" s="17"/>
    </row>
    <row r="21" spans="3:27">
      <c r="C21" s="2">
        <v>5</v>
      </c>
      <c r="D21" s="2" t="s">
        <v>115</v>
      </c>
      <c r="E21" s="2" t="s">
        <v>115</v>
      </c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A21" s="17"/>
    </row>
    <row r="22" spans="3:27">
      <c r="C22" s="2">
        <v>6</v>
      </c>
      <c r="D22" s="2" t="s">
        <v>115</v>
      </c>
      <c r="E22" s="2" t="s">
        <v>115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A22" s="17"/>
    </row>
    <row r="23" spans="3:27">
      <c r="C23" s="2">
        <v>7</v>
      </c>
      <c r="D23" s="2" t="s">
        <v>115</v>
      </c>
      <c r="E23" s="2" t="s">
        <v>115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17"/>
    </row>
    <row r="24" spans="3:27" ht="15" thickBot="1">
      <c r="C24" s="2">
        <v>8</v>
      </c>
      <c r="D24" s="2" t="s">
        <v>115</v>
      </c>
      <c r="E24" s="2" t="s">
        <v>115</v>
      </c>
      <c r="F24" s="3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8"/>
    </row>
    <row r="26" spans="3:27">
      <c r="C26" s="2"/>
      <c r="D26" s="2"/>
      <c r="E26" s="32" t="s">
        <v>117</v>
      </c>
      <c r="F26" s="2" t="s">
        <v>113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ht="15" thickBot="1">
      <c r="C27" s="2" t="s">
        <v>112</v>
      </c>
      <c r="D27" s="2" t="s">
        <v>109</v>
      </c>
      <c r="E27" s="2" t="s">
        <v>110</v>
      </c>
      <c r="F27" s="2">
        <v>-5</v>
      </c>
      <c r="G27" s="2">
        <f>F27+5</f>
        <v>0</v>
      </c>
      <c r="H27" s="2">
        <f t="shared" ref="H27:V27" si="4">G27+5</f>
        <v>5</v>
      </c>
      <c r="I27" s="2">
        <f t="shared" si="4"/>
        <v>10</v>
      </c>
      <c r="J27" s="2">
        <f t="shared" si="4"/>
        <v>15</v>
      </c>
      <c r="K27" s="2">
        <f t="shared" si="4"/>
        <v>20</v>
      </c>
      <c r="L27" s="2">
        <f t="shared" si="4"/>
        <v>25</v>
      </c>
      <c r="M27" s="2">
        <f t="shared" si="4"/>
        <v>30</v>
      </c>
      <c r="N27" s="2">
        <f t="shared" si="4"/>
        <v>35</v>
      </c>
      <c r="O27" s="2">
        <f t="shared" si="4"/>
        <v>40</v>
      </c>
      <c r="P27" s="2">
        <f t="shared" si="4"/>
        <v>45</v>
      </c>
      <c r="Q27" s="2">
        <f t="shared" si="4"/>
        <v>50</v>
      </c>
      <c r="R27" s="2">
        <f t="shared" si="4"/>
        <v>55</v>
      </c>
      <c r="S27" s="2">
        <f t="shared" si="4"/>
        <v>60</v>
      </c>
      <c r="T27" s="2">
        <f t="shared" si="4"/>
        <v>65</v>
      </c>
      <c r="U27" s="2">
        <f t="shared" si="4"/>
        <v>70</v>
      </c>
      <c r="V27" s="2">
        <f t="shared" si="4"/>
        <v>75</v>
      </c>
      <c r="W27" s="2">
        <f>V27+5</f>
        <v>80</v>
      </c>
      <c r="X27" s="2">
        <f t="shared" ref="X27:Z27" si="5">W27+5</f>
        <v>85</v>
      </c>
      <c r="Y27" s="2">
        <f t="shared" si="5"/>
        <v>90</v>
      </c>
      <c r="Z27" s="2">
        <f t="shared" si="5"/>
        <v>95</v>
      </c>
      <c r="AA27" s="2">
        <f>Z27+5</f>
        <v>100</v>
      </c>
    </row>
    <row r="28" spans="3:27">
      <c r="C28" s="2">
        <v>1</v>
      </c>
      <c r="D28" s="2" t="s">
        <v>115</v>
      </c>
      <c r="E28" s="2" t="s">
        <v>115</v>
      </c>
      <c r="F28" s="33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/>
      <c r="Y28" s="35"/>
      <c r="Z28" s="35"/>
      <c r="AA28" s="36"/>
    </row>
    <row r="29" spans="3:27">
      <c r="C29" s="2">
        <v>2</v>
      </c>
      <c r="D29" s="2" t="s">
        <v>115</v>
      </c>
      <c r="E29" s="2" t="s">
        <v>115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AA29" s="17"/>
    </row>
    <row r="30" spans="3:27">
      <c r="C30" s="2">
        <v>3</v>
      </c>
      <c r="D30" s="2" t="s">
        <v>115</v>
      </c>
      <c r="E30" s="2" t="s">
        <v>115</v>
      </c>
      <c r="F30" s="6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AA30" s="17"/>
    </row>
    <row r="31" spans="3:27">
      <c r="C31" s="2">
        <v>4</v>
      </c>
      <c r="D31" s="2" t="s">
        <v>115</v>
      </c>
      <c r="E31" s="2" t="s">
        <v>115</v>
      </c>
      <c r="F31" s="6"/>
      <c r="G31" s="2"/>
      <c r="H31" s="2"/>
      <c r="I31" s="2"/>
      <c r="J31" s="2"/>
      <c r="K31" s="2"/>
      <c r="L31" s="2"/>
      <c r="M31" s="2"/>
      <c r="N31" s="2" t="s">
        <v>118</v>
      </c>
      <c r="O31" s="2"/>
      <c r="P31" s="2"/>
      <c r="Q31" s="2"/>
      <c r="R31" s="2"/>
      <c r="S31" s="2"/>
      <c r="T31" s="2"/>
      <c r="U31" s="2"/>
      <c r="V31" s="2"/>
      <c r="W31" s="2"/>
      <c r="AA31" s="17"/>
    </row>
    <row r="32" spans="3:27">
      <c r="C32" s="2">
        <v>5</v>
      </c>
      <c r="D32" s="2" t="s">
        <v>115</v>
      </c>
      <c r="E32" s="2" t="s">
        <v>115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A32" s="17"/>
    </row>
    <row r="33" spans="3:46">
      <c r="C33" s="2">
        <v>6</v>
      </c>
      <c r="D33" s="2" t="s">
        <v>115</v>
      </c>
      <c r="E33" s="2" t="s">
        <v>115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AA33" s="17"/>
    </row>
    <row r="34" spans="3:46">
      <c r="C34" s="2">
        <v>7</v>
      </c>
      <c r="D34" s="2" t="s">
        <v>115</v>
      </c>
      <c r="E34" s="2" t="s">
        <v>115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A34" s="17"/>
    </row>
    <row r="35" spans="3:46" ht="15" thickBot="1">
      <c r="C35" s="2">
        <v>8</v>
      </c>
      <c r="D35" s="2" t="s">
        <v>115</v>
      </c>
      <c r="E35" s="2" t="s">
        <v>115</v>
      </c>
      <c r="F35" s="39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8"/>
    </row>
    <row r="38" spans="3:46">
      <c r="E38" s="71" t="s">
        <v>134</v>
      </c>
      <c r="F38" s="2"/>
    </row>
    <row r="39" spans="3:46">
      <c r="C39" s="2" t="s">
        <v>112</v>
      </c>
      <c r="D39" s="2" t="s">
        <v>109</v>
      </c>
      <c r="E39" s="2" t="s">
        <v>110</v>
      </c>
    </row>
    <row r="40" spans="3:46">
      <c r="C40" s="3">
        <v>1</v>
      </c>
      <c r="D40" s="73">
        <v>5.6269999999999998</v>
      </c>
      <c r="E40" s="72">
        <v>1.6899999999999999E-6</v>
      </c>
    </row>
    <row r="41" spans="3:46">
      <c r="C41" s="3"/>
      <c r="D41" s="3"/>
      <c r="E41" s="54" t="s">
        <v>113</v>
      </c>
      <c r="F41">
        <v>-89.721449754709397</v>
      </c>
      <c r="G41">
        <v>-84.6609817163868</v>
      </c>
      <c r="H41">
        <v>-79.629141063175297</v>
      </c>
      <c r="I41">
        <v>-74.609746290188397</v>
      </c>
      <c r="J41">
        <v>-69.584002505771593</v>
      </c>
      <c r="K41">
        <v>-64.673877561076196</v>
      </c>
      <c r="L41">
        <v>-59.529507510471397</v>
      </c>
      <c r="M41">
        <v>-54.624729101716902</v>
      </c>
      <c r="N41">
        <v>-49.605668487226197</v>
      </c>
      <c r="O41">
        <v>-44.704231663434697</v>
      </c>
      <c r="P41">
        <v>-39.683500256462601</v>
      </c>
      <c r="Q41">
        <v>-34.659093106031101</v>
      </c>
      <c r="R41">
        <v>-29.754983014269101</v>
      </c>
      <c r="S41">
        <v>-24.614288707123698</v>
      </c>
      <c r="T41">
        <v>-19.5938914586478</v>
      </c>
      <c r="U41">
        <v>-14.696464536812</v>
      </c>
      <c r="V41">
        <v>-9.9190005151493903</v>
      </c>
      <c r="W41">
        <v>-9.8050524679096291</v>
      </c>
      <c r="X41">
        <v>-5.2564870162154396</v>
      </c>
      <c r="Y41">
        <v>-0.221720952398513</v>
      </c>
      <c r="Z41">
        <v>4.57980248099802</v>
      </c>
      <c r="AA41">
        <v>4.5811391149832303</v>
      </c>
      <c r="AB41">
        <v>9.6292715186523097</v>
      </c>
      <c r="AC41">
        <v>9.6349522130895</v>
      </c>
      <c r="AD41">
        <v>14.6941118471366</v>
      </c>
      <c r="AE41">
        <v>19.753271481183798</v>
      </c>
      <c r="AF41">
        <v>24.690129105583601</v>
      </c>
      <c r="AG41">
        <v>29.7469496301566</v>
      </c>
      <c r="AH41">
        <v>34.919054835954597</v>
      </c>
      <c r="AI41">
        <v>39.851568399902398</v>
      </c>
      <c r="AJ41">
        <v>44.788760182798498</v>
      </c>
      <c r="AK41">
        <v>49.843241597897403</v>
      </c>
      <c r="AL41">
        <v>54.901398756455599</v>
      </c>
      <c r="AM41">
        <v>59.953875220576698</v>
      </c>
      <c r="AN41">
        <v>65.125980426374696</v>
      </c>
      <c r="AO41">
        <v>69.813221654035104</v>
      </c>
      <c r="AP41">
        <v>74.983990225847904</v>
      </c>
      <c r="AQ41">
        <v>80.042147384406206</v>
      </c>
      <c r="AR41">
        <v>84.855700523669697</v>
      </c>
      <c r="AS41">
        <v>90.148102788137194</v>
      </c>
    </row>
    <row r="42" spans="3:46">
      <c r="C42" s="3"/>
      <c r="D42" s="3"/>
      <c r="E42" s="54" t="s">
        <v>135</v>
      </c>
      <c r="F42">
        <v>3.4986447188725001E-3</v>
      </c>
      <c r="G42">
        <v>4.6085595986018902E-3</v>
      </c>
      <c r="H42">
        <v>6.2721891753696503E-3</v>
      </c>
      <c r="I42">
        <v>9.0906430965811899E-3</v>
      </c>
      <c r="J42">
        <v>1.16442221736227E-2</v>
      </c>
      <c r="K42">
        <v>1.37058894302193E-2</v>
      </c>
      <c r="L42">
        <v>1.8018744931936202E-2</v>
      </c>
      <c r="M42">
        <v>2.3534679888789399E-2</v>
      </c>
      <c r="N42">
        <v>3.4332698760855797E-2</v>
      </c>
      <c r="O42">
        <v>4.7855690479500598E-2</v>
      </c>
      <c r="P42">
        <v>6.7579082514335101E-2</v>
      </c>
      <c r="Q42">
        <v>8.8843349050068604E-2</v>
      </c>
      <c r="R42">
        <v>0.117559317624639</v>
      </c>
      <c r="S42">
        <v>0.166012368087981</v>
      </c>
      <c r="T42">
        <v>0.23596268956159899</v>
      </c>
      <c r="U42">
        <v>0.355597946624928</v>
      </c>
      <c r="V42">
        <v>0.535883601819236</v>
      </c>
      <c r="W42">
        <v>0.60243548605181096</v>
      </c>
      <c r="X42">
        <v>0.73251104694504499</v>
      </c>
      <c r="Y42">
        <v>0.787185276925638</v>
      </c>
      <c r="Z42">
        <v>0.74275675123402196</v>
      </c>
      <c r="AA42">
        <v>0.72368547101538605</v>
      </c>
      <c r="AB42">
        <v>0.59957717895014295</v>
      </c>
      <c r="AC42">
        <v>0.53682642859538199</v>
      </c>
      <c r="AD42">
        <v>0.35886483661659302</v>
      </c>
      <c r="AE42">
        <v>0.23989871604648899</v>
      </c>
      <c r="AF42">
        <v>0.167837722498416</v>
      </c>
      <c r="AG42">
        <v>0.117423741768011</v>
      </c>
      <c r="AH42">
        <v>8.9984058418674906E-2</v>
      </c>
      <c r="AI42">
        <v>6.8508062024122393E-2</v>
      </c>
      <c r="AJ42">
        <v>4.7618876839249501E-2</v>
      </c>
      <c r="AK42">
        <v>3.4867017957234799E-2</v>
      </c>
      <c r="AL42">
        <v>2.37675484948024E-2</v>
      </c>
      <c r="AM42">
        <v>1.8095274595243301E-2</v>
      </c>
      <c r="AN42">
        <v>1.38667548978065E-2</v>
      </c>
      <c r="AO42">
        <v>1.17146305085933E-2</v>
      </c>
      <c r="AP42">
        <v>9.2137200123728301E-3</v>
      </c>
      <c r="AQ42">
        <v>6.2806500251956004E-3</v>
      </c>
      <c r="AR42">
        <v>4.6892506829250696E-3</v>
      </c>
      <c r="AS42">
        <v>3.5702087221423698E-3</v>
      </c>
    </row>
    <row r="43" spans="3:46">
      <c r="C43" s="3">
        <v>2</v>
      </c>
      <c r="D43" s="73">
        <v>5.69</v>
      </c>
      <c r="E43" s="72">
        <v>4.0600000000000001E-6</v>
      </c>
    </row>
    <row r="44" spans="3:46">
      <c r="C44" s="3"/>
      <c r="D44" s="3"/>
      <c r="E44" s="54" t="s">
        <v>113</v>
      </c>
      <c r="F44">
        <v>-89.704026165468903</v>
      </c>
      <c r="G44">
        <v>-84.665561083471502</v>
      </c>
      <c r="H44">
        <v>-79.627096001474101</v>
      </c>
      <c r="I44">
        <v>-74.732587064676594</v>
      </c>
      <c r="J44">
        <v>-69.550165837479199</v>
      </c>
      <c r="K44">
        <v>-64.655656900681706</v>
      </c>
      <c r="L44">
        <v>-59.761147963884198</v>
      </c>
      <c r="M44">
        <v>-54.578726736686903</v>
      </c>
      <c r="N44">
        <v>-49.540261654689502</v>
      </c>
      <c r="O44">
        <v>-44.501796572692001</v>
      </c>
      <c r="P44">
        <v>-39.751243781094502</v>
      </c>
      <c r="Q44">
        <v>-34.5688225538971</v>
      </c>
      <c r="R44">
        <v>-29.6743136170996</v>
      </c>
      <c r="S44">
        <v>-24.635848535102198</v>
      </c>
      <c r="T44">
        <v>-19.453427307904899</v>
      </c>
      <c r="U44">
        <v>-14.7028745163073</v>
      </c>
      <c r="V44">
        <v>-9.6644094343098992</v>
      </c>
      <c r="W44">
        <v>-9.6644094343098992</v>
      </c>
      <c r="X44">
        <v>-4.7699004975124204</v>
      </c>
      <c r="Y44">
        <v>-4.4819882071125603</v>
      </c>
      <c r="Z44">
        <v>0.26856458448500498</v>
      </c>
      <c r="AA44">
        <v>5.4509858116823402</v>
      </c>
      <c r="AB44">
        <v>5.4509858116823402</v>
      </c>
      <c r="AC44">
        <v>10.345494748479799</v>
      </c>
      <c r="AD44">
        <v>10.345494748479799</v>
      </c>
      <c r="AE44">
        <v>15.2400036852773</v>
      </c>
      <c r="AF44">
        <v>20.4224249124746</v>
      </c>
      <c r="AG44">
        <v>25.3169338492721</v>
      </c>
      <c r="AH44">
        <v>30.499355076469499</v>
      </c>
      <c r="AI44">
        <v>35.393864013266999</v>
      </c>
      <c r="AJ44">
        <v>40.4323290952644</v>
      </c>
      <c r="AK44">
        <v>45.470794177261801</v>
      </c>
      <c r="AL44">
        <v>49.933434678459498</v>
      </c>
      <c r="AM44">
        <v>54.9718997604569</v>
      </c>
      <c r="AN44">
        <v>59.866408697254499</v>
      </c>
      <c r="AO44">
        <v>64.760917634052007</v>
      </c>
      <c r="AP44">
        <v>69.943338861249302</v>
      </c>
      <c r="AQ44">
        <v>74.981803943246703</v>
      </c>
      <c r="AR44">
        <v>80.020269025244104</v>
      </c>
      <c r="AS44">
        <v>84.914777962041597</v>
      </c>
      <c r="AT44">
        <v>90.097199189239007</v>
      </c>
    </row>
    <row r="45" spans="3:46">
      <c r="C45" s="3"/>
      <c r="D45" s="3"/>
      <c r="E45" s="54" t="s">
        <v>135</v>
      </c>
      <c r="F45">
        <v>4.2164907696838399E-3</v>
      </c>
      <c r="G45">
        <v>5.5500531689721896E-3</v>
      </c>
      <c r="H45">
        <v>7.3613641141758801E-3</v>
      </c>
      <c r="I45">
        <v>1.07004354712141E-2</v>
      </c>
      <c r="J45">
        <v>1.2465358693893499E-2</v>
      </c>
      <c r="K45">
        <v>1.48577691640821E-2</v>
      </c>
      <c r="L45">
        <v>1.8539304249302301E-2</v>
      </c>
      <c r="M45">
        <v>2.3668937120632901E-2</v>
      </c>
      <c r="N45">
        <v>3.1876471696466603E-2</v>
      </c>
      <c r="O45">
        <v>4.4942034816447797E-2</v>
      </c>
      <c r="P45">
        <v>6.4830701081158904E-2</v>
      </c>
      <c r="Q45">
        <v>9.2103974538478503E-2</v>
      </c>
      <c r="R45">
        <v>0.119397168744955</v>
      </c>
      <c r="S45">
        <v>0.164524665501528</v>
      </c>
      <c r="T45">
        <v>0.224984623852482</v>
      </c>
      <c r="U45">
        <v>0.344986543516067</v>
      </c>
      <c r="V45">
        <v>0.54124883157814996</v>
      </c>
      <c r="W45">
        <v>0.61156079128850804</v>
      </c>
      <c r="X45">
        <v>0.75153485309555101</v>
      </c>
      <c r="Y45">
        <v>0.81736484813742105</v>
      </c>
      <c r="Z45">
        <v>0.83629876512159396</v>
      </c>
      <c r="AA45">
        <v>0.80498098848309096</v>
      </c>
      <c r="AB45">
        <v>0.75153485309555101</v>
      </c>
      <c r="AC45">
        <v>0.60691024337316202</v>
      </c>
      <c r="AD45">
        <v>0.54124883157814996</v>
      </c>
      <c r="AE45">
        <v>0.34763005871174701</v>
      </c>
      <c r="AF45">
        <v>0.22670860492689399</v>
      </c>
      <c r="AG45">
        <v>0.164524665501528</v>
      </c>
      <c r="AH45">
        <v>0.12031206886448299</v>
      </c>
      <c r="AI45">
        <v>9.2103974538478503E-2</v>
      </c>
      <c r="AJ45">
        <v>6.4830701081158904E-2</v>
      </c>
      <c r="AK45">
        <v>4.4942034816447797E-2</v>
      </c>
      <c r="AL45">
        <v>3.1876471696466603E-2</v>
      </c>
      <c r="AM45">
        <v>2.3668937120632901E-2</v>
      </c>
      <c r="AN45">
        <v>1.8824513645793701E-2</v>
      </c>
      <c r="AO45">
        <v>1.4632659742599601E-2</v>
      </c>
      <c r="AP45">
        <v>1.2560876521316801E-2</v>
      </c>
      <c r="AQ45">
        <v>1.07004354712141E-2</v>
      </c>
      <c r="AR45">
        <v>7.4177717574956097E-3</v>
      </c>
      <c r="AS45">
        <v>5.5500531689721896E-3</v>
      </c>
      <c r="AT45">
        <v>4.2488003122778898E-3</v>
      </c>
    </row>
    <row r="46" spans="3:46">
      <c r="C46" s="3">
        <v>3</v>
      </c>
      <c r="D46" s="73">
        <v>5.6429999999999998</v>
      </c>
      <c r="E46" s="72">
        <v>6.99E-6</v>
      </c>
    </row>
    <row r="47" spans="3:46">
      <c r="C47" s="3"/>
      <c r="D47" s="3"/>
      <c r="E47" s="54" t="s">
        <v>113</v>
      </c>
      <c r="F47">
        <v>-90.288924558587397</v>
      </c>
      <c r="G47">
        <v>-85.088282504012795</v>
      </c>
      <c r="H47">
        <v>-79.887640449438194</v>
      </c>
      <c r="I47">
        <v>-74.975922953451004</v>
      </c>
      <c r="J47">
        <v>-69.775280898876403</v>
      </c>
      <c r="K47">
        <v>-64.863563402889199</v>
      </c>
      <c r="L47">
        <v>-59.662921348314597</v>
      </c>
      <c r="M47">
        <v>-54.462279293739897</v>
      </c>
      <c r="N47">
        <v>-49.839486356340203</v>
      </c>
      <c r="O47">
        <v>-44.638844301765602</v>
      </c>
      <c r="P47">
        <v>-39.727126805778397</v>
      </c>
      <c r="Q47">
        <v>-34.815409309791299</v>
      </c>
      <c r="R47">
        <v>-29.903691813804102</v>
      </c>
      <c r="S47">
        <v>-24.703049759229501</v>
      </c>
      <c r="T47">
        <v>-19.7913322632423</v>
      </c>
      <c r="U47">
        <v>-14.5906902086677</v>
      </c>
      <c r="V47">
        <v>-9.6789727126805705</v>
      </c>
      <c r="W47">
        <v>-4.7672552166934201</v>
      </c>
      <c r="X47">
        <v>0.43338683788121501</v>
      </c>
      <c r="Y47">
        <v>5.3451043338683704</v>
      </c>
      <c r="Z47">
        <v>10.2568218298555</v>
      </c>
      <c r="AA47">
        <v>10.545746388443</v>
      </c>
      <c r="AB47">
        <v>15.4574638844301</v>
      </c>
      <c r="AC47">
        <v>20.369181380417299</v>
      </c>
      <c r="AD47">
        <v>25.2808988764044</v>
      </c>
      <c r="AE47">
        <v>30.481540930979101</v>
      </c>
      <c r="AF47">
        <v>35.393258426966199</v>
      </c>
      <c r="AG47">
        <v>40.593900481540899</v>
      </c>
      <c r="AH47">
        <v>45.505617977527997</v>
      </c>
      <c r="AI47">
        <v>50.706260032102698</v>
      </c>
      <c r="AJ47">
        <v>55.617977528089803</v>
      </c>
      <c r="AK47">
        <v>60.529695024077</v>
      </c>
      <c r="AL47">
        <v>65.730337078651601</v>
      </c>
      <c r="AM47">
        <v>70.642054574638806</v>
      </c>
      <c r="AN47">
        <v>75.553772070625897</v>
      </c>
      <c r="AO47">
        <v>80.465489566613101</v>
      </c>
      <c r="AP47">
        <v>85.666131621187802</v>
      </c>
      <c r="AQ47">
        <v>90.577849117174907</v>
      </c>
    </row>
    <row r="48" spans="3:46">
      <c r="C48" s="3"/>
      <c r="D48" s="3"/>
      <c r="E48" s="54" t="s">
        <v>135</v>
      </c>
      <c r="F48">
        <v>4.7833908558666304E-3</v>
      </c>
      <c r="G48">
        <v>5.9052629837364401E-3</v>
      </c>
      <c r="H48">
        <v>7.85999724532945E-3</v>
      </c>
      <c r="I48">
        <v>1.12793824103303E-2</v>
      </c>
      <c r="J48">
        <v>1.35119112680434E-2</v>
      </c>
      <c r="K48">
        <v>1.52406828928527E-2</v>
      </c>
      <c r="L48">
        <v>1.9982582853285101E-2</v>
      </c>
      <c r="M48">
        <v>2.3937736712661601E-2</v>
      </c>
      <c r="N48">
        <v>3.2835085175771703E-2</v>
      </c>
      <c r="O48">
        <v>4.78340363995855E-2</v>
      </c>
      <c r="P48">
        <v>6.1780052034099101E-2</v>
      </c>
      <c r="Q48">
        <v>8.4742901764404105E-2</v>
      </c>
      <c r="R48">
        <v>0.12160915147009201</v>
      </c>
      <c r="S48">
        <v>0.157064305484996</v>
      </c>
      <c r="T48">
        <v>0.22539300069487</v>
      </c>
      <c r="U48">
        <v>0.31385672738521597</v>
      </c>
      <c r="V48">
        <v>0.56446068524500204</v>
      </c>
      <c r="W48">
        <v>0.79792242456099405</v>
      </c>
      <c r="X48">
        <v>0.86028122928748796</v>
      </c>
      <c r="Y48">
        <v>0.78600392586478696</v>
      </c>
      <c r="Z48">
        <v>0.57301983325911798</v>
      </c>
      <c r="AA48">
        <v>0.52354488649378605</v>
      </c>
      <c r="AB48">
        <v>0.31385672738521597</v>
      </c>
      <c r="AC48">
        <v>0.22202632480981299</v>
      </c>
      <c r="AD48">
        <v>0.154718249449318</v>
      </c>
      <c r="AE48">
        <v>0.12160915147009201</v>
      </c>
      <c r="AF48">
        <v>8.4742901764404105E-2</v>
      </c>
      <c r="AG48">
        <v>6.1780052034099101E-2</v>
      </c>
      <c r="AH48">
        <v>4.78340363995855E-2</v>
      </c>
      <c r="AI48">
        <v>3.3332976989005003E-2</v>
      </c>
      <c r="AJ48">
        <v>2.43007143956116E-2</v>
      </c>
      <c r="AK48">
        <v>1.9982582853285101E-2</v>
      </c>
      <c r="AL48">
        <v>1.52406828928527E-2</v>
      </c>
      <c r="AM48">
        <v>1.35119112680434E-2</v>
      </c>
      <c r="AN48">
        <v>1.12793824103303E-2</v>
      </c>
      <c r="AO48">
        <v>7.85999724532945E-3</v>
      </c>
      <c r="AP48">
        <v>5.9052629837364401E-3</v>
      </c>
      <c r="AQ48">
        <v>4.7833908558666304E-3</v>
      </c>
    </row>
    <row r="49" spans="3:46">
      <c r="C49" s="3">
        <v>4</v>
      </c>
      <c r="D49" s="73">
        <v>5.665</v>
      </c>
      <c r="E49" s="72">
        <v>1.22E-5</v>
      </c>
    </row>
    <row r="50" spans="3:46">
      <c r="C50" s="3"/>
      <c r="D50" s="3"/>
      <c r="E50" s="54" t="s">
        <v>113</v>
      </c>
      <c r="F50">
        <v>-90</v>
      </c>
      <c r="G50">
        <v>-84.799357945425299</v>
      </c>
      <c r="H50">
        <v>-79.804708400213997</v>
      </c>
      <c r="I50">
        <v>-74.955858747993503</v>
      </c>
      <c r="J50">
        <v>-70.107009095773094</v>
      </c>
      <c r="K50">
        <v>-64.923756019261603</v>
      </c>
      <c r="L50">
        <v>-59.907704654895603</v>
      </c>
      <c r="M50">
        <v>-54.891653290529597</v>
      </c>
      <c r="N50">
        <v>-49.875601926163696</v>
      </c>
      <c r="O50">
        <v>-44.859550561797697</v>
      </c>
      <c r="P50">
        <v>-39.843499197431697</v>
      </c>
      <c r="Q50">
        <v>-34.827447833065797</v>
      </c>
      <c r="R50">
        <v>-29.811396468699801</v>
      </c>
      <c r="S50">
        <v>-24.795345104333801</v>
      </c>
      <c r="T50">
        <v>-19.779293739967802</v>
      </c>
      <c r="U50">
        <v>-14.7632423756019</v>
      </c>
      <c r="V50">
        <v>-9.7471910112359499</v>
      </c>
      <c r="W50">
        <v>-9.7471910112359499</v>
      </c>
      <c r="X50">
        <v>-4.7311396468699698</v>
      </c>
      <c r="Y50">
        <v>0.28491171749598698</v>
      </c>
      <c r="Z50">
        <v>5.4681647940074898</v>
      </c>
      <c r="AA50">
        <v>10.4842161583734</v>
      </c>
      <c r="AB50">
        <v>10.4842161583734</v>
      </c>
      <c r="AC50">
        <v>15.333065810593901</v>
      </c>
      <c r="AD50">
        <v>20.181915462814299</v>
      </c>
      <c r="AE50">
        <v>25.365168539325801</v>
      </c>
      <c r="AF50">
        <v>30.3812199036918</v>
      </c>
      <c r="AG50">
        <v>35.564472980203298</v>
      </c>
      <c r="AH50">
        <v>40.580524344569298</v>
      </c>
      <c r="AI50">
        <v>45.596575708935198</v>
      </c>
      <c r="AJ50">
        <v>50.612627073301198</v>
      </c>
      <c r="AK50">
        <v>55.461476725521699</v>
      </c>
      <c r="AL50">
        <v>60.477528089887599</v>
      </c>
      <c r="AM50">
        <v>65.493579454253606</v>
      </c>
      <c r="AN50">
        <v>70.676832530765097</v>
      </c>
      <c r="AO50">
        <v>75.692883895131004</v>
      </c>
      <c r="AP50">
        <v>80.541733547351498</v>
      </c>
      <c r="AQ50">
        <v>85.724986623863003</v>
      </c>
      <c r="AR50">
        <v>90.573836276083497</v>
      </c>
    </row>
    <row r="51" spans="3:46">
      <c r="C51" s="3"/>
      <c r="D51" s="3"/>
      <c r="E51" s="54" t="s">
        <v>135</v>
      </c>
      <c r="F51">
        <v>5.7166566799391801E-3</v>
      </c>
      <c r="G51">
        <v>7.2536933098865898E-3</v>
      </c>
      <c r="H51">
        <v>8.8672188116146293E-3</v>
      </c>
      <c r="I51">
        <v>1.14815927198083E-2</v>
      </c>
      <c r="J51">
        <v>1.3876914932805301E-2</v>
      </c>
      <c r="K51">
        <v>1.5655242223251299E-2</v>
      </c>
      <c r="L51">
        <v>1.8280523087296802E-2</v>
      </c>
      <c r="M51">
        <v>2.3066508370454999E-2</v>
      </c>
      <c r="N51">
        <v>2.9105502389808802E-2</v>
      </c>
      <c r="O51">
        <v>3.8673304542195502E-2</v>
      </c>
      <c r="P51">
        <v>5.4111604105684302E-2</v>
      </c>
      <c r="Q51">
        <v>7.4419809359008396E-2</v>
      </c>
      <c r="R51">
        <v>0.105937241310352</v>
      </c>
      <c r="S51">
        <v>0.14444626400267099</v>
      </c>
      <c r="T51">
        <v>0.209193121632613</v>
      </c>
      <c r="U51">
        <v>0.32178953812171901</v>
      </c>
      <c r="V51">
        <v>0.51234016259225801</v>
      </c>
      <c r="W51">
        <v>0.56812550487703195</v>
      </c>
      <c r="X51">
        <v>0.88147357342978305</v>
      </c>
      <c r="Y51">
        <v>0.97745141900793298</v>
      </c>
      <c r="Z51">
        <v>0.88909831479619506</v>
      </c>
      <c r="AA51">
        <v>0.56812550487703195</v>
      </c>
      <c r="AB51">
        <v>0.516771902067091</v>
      </c>
      <c r="AC51">
        <v>0.32178953812171901</v>
      </c>
      <c r="AD51">
        <v>0.209193121632613</v>
      </c>
      <c r="AE51">
        <v>0.14569572335977901</v>
      </c>
      <c r="AF51">
        <v>0.105937241310352</v>
      </c>
      <c r="AG51">
        <v>7.3781598950263996E-2</v>
      </c>
      <c r="AH51">
        <v>5.4579669171574099E-2</v>
      </c>
      <c r="AI51">
        <v>3.8673304542195502E-2</v>
      </c>
      <c r="AJ51">
        <v>2.9357264818940201E-2</v>
      </c>
      <c r="AK51">
        <v>2.3066508370454999E-2</v>
      </c>
      <c r="AL51">
        <v>1.8280523087296802E-2</v>
      </c>
      <c r="AM51">
        <v>1.5655242223251299E-2</v>
      </c>
      <c r="AN51">
        <v>1.3757909097831301E-2</v>
      </c>
      <c r="AO51">
        <v>1.1383128721501099E-2</v>
      </c>
      <c r="AP51">
        <v>8.8672188116146293E-3</v>
      </c>
      <c r="AQ51">
        <v>7.2113347497787103E-3</v>
      </c>
      <c r="AR51">
        <v>5.7150813320496797E-3</v>
      </c>
    </row>
    <row r="52" spans="3:46">
      <c r="C52" s="3">
        <v>5</v>
      </c>
      <c r="D52" s="73">
        <v>5.633</v>
      </c>
      <c r="E52" s="72">
        <v>1.5699999999999999E-5</v>
      </c>
    </row>
    <row r="53" spans="3:46">
      <c r="C53" s="3"/>
      <c r="D53" s="3"/>
      <c r="E53" s="54" t="s">
        <v>113</v>
      </c>
      <c r="F53">
        <v>-89.486966167498593</v>
      </c>
      <c r="G53">
        <v>-84.633943427620594</v>
      </c>
      <c r="H53">
        <v>-79.6075984470327</v>
      </c>
      <c r="I53">
        <v>-74.581253466444807</v>
      </c>
      <c r="J53">
        <v>-69.554908485856899</v>
      </c>
      <c r="K53">
        <v>-64.528563505268906</v>
      </c>
      <c r="L53">
        <v>-59.502218524680998</v>
      </c>
      <c r="M53">
        <v>-54.475873544093098</v>
      </c>
      <c r="N53">
        <v>-49.449528563505197</v>
      </c>
      <c r="O53">
        <v>-44.596505823627197</v>
      </c>
      <c r="P53">
        <v>-39.743483083749297</v>
      </c>
      <c r="Q53">
        <v>-34.543815862451403</v>
      </c>
      <c r="R53">
        <v>-29.517470881863499</v>
      </c>
      <c r="S53">
        <v>-24.491125901275598</v>
      </c>
      <c r="T53">
        <v>-19.638103161397598</v>
      </c>
      <c r="U53">
        <v>-14.6117581808097</v>
      </c>
      <c r="V53">
        <v>-9.7587354409317797</v>
      </c>
      <c r="W53">
        <v>-9.5854132002218506</v>
      </c>
      <c r="X53">
        <v>-5.0790349417637302</v>
      </c>
      <c r="Y53">
        <v>-4.9057127010538002</v>
      </c>
      <c r="Z53">
        <v>-5.2689961175829497E-2</v>
      </c>
      <c r="AA53">
        <v>4.9736550194120897</v>
      </c>
      <c r="AB53">
        <v>4.9736550194120897</v>
      </c>
      <c r="AC53">
        <v>10</v>
      </c>
      <c r="AD53">
        <v>10</v>
      </c>
      <c r="AE53">
        <v>15.026344980587799</v>
      </c>
      <c r="AF53">
        <v>20.052689961175801</v>
      </c>
      <c r="AG53">
        <v>25.079034941763702</v>
      </c>
      <c r="AH53">
        <v>29.932057681641702</v>
      </c>
      <c r="AI53">
        <v>35.131724902939503</v>
      </c>
      <c r="AJ53">
        <v>39.984747642817503</v>
      </c>
      <c r="AK53">
        <v>45.184414864115297</v>
      </c>
      <c r="AL53">
        <v>50.037437603993297</v>
      </c>
      <c r="AM53">
        <v>55.063782584581197</v>
      </c>
      <c r="AN53">
        <v>60.090127565169098</v>
      </c>
      <c r="AO53">
        <v>65.116472545757006</v>
      </c>
      <c r="AP53">
        <v>70.142817526344899</v>
      </c>
      <c r="AQ53">
        <v>74.995840266222899</v>
      </c>
      <c r="AR53">
        <v>80.022185246810807</v>
      </c>
      <c r="AS53">
        <v>85.221852468108693</v>
      </c>
      <c r="AT53">
        <v>90.074875207986594</v>
      </c>
    </row>
    <row r="54" spans="3:46">
      <c r="C54" s="3"/>
      <c r="D54" s="3"/>
      <c r="E54" s="54" t="s">
        <v>135</v>
      </c>
      <c r="F54">
        <v>6.6994875730901904E-3</v>
      </c>
      <c r="G54">
        <v>8.21069681381917E-3</v>
      </c>
      <c r="H54">
        <v>1.03337472050828E-2</v>
      </c>
      <c r="I54">
        <v>1.2664552813248299E-2</v>
      </c>
      <c r="J54">
        <v>1.5248414590976899E-2</v>
      </c>
      <c r="K54">
        <v>1.6802486422074599E-2</v>
      </c>
      <c r="L54">
        <v>1.9526032014415801E-2</v>
      </c>
      <c r="M54">
        <v>2.4143188229815399E-2</v>
      </c>
      <c r="N54">
        <v>2.8056601532860399E-2</v>
      </c>
      <c r="O54">
        <v>3.89272615312308E-2</v>
      </c>
      <c r="P54">
        <v>5.25928675069854E-2</v>
      </c>
      <c r="Q54">
        <v>7.36175616615697E-2</v>
      </c>
      <c r="R54">
        <v>9.7712658290756399E-2</v>
      </c>
      <c r="S54">
        <v>0.140461596946758</v>
      </c>
      <c r="T54">
        <v>0.21294250609476401</v>
      </c>
      <c r="U54">
        <v>0.303403465538785</v>
      </c>
      <c r="V54">
        <v>0.48508392014386298</v>
      </c>
      <c r="W54">
        <v>0.589494300031422</v>
      </c>
      <c r="X54">
        <v>0.87026473532785398</v>
      </c>
      <c r="Y54">
        <v>0.97651010902016899</v>
      </c>
      <c r="Z54">
        <v>1.0856269249297601</v>
      </c>
      <c r="AA54">
        <v>0.97568973335831899</v>
      </c>
      <c r="AB54">
        <v>0.86184938570279901</v>
      </c>
      <c r="AC54">
        <v>0.58851291380793003</v>
      </c>
      <c r="AD54">
        <v>0.47999671460755999</v>
      </c>
      <c r="AE54">
        <v>0.305333256046663</v>
      </c>
      <c r="AF54">
        <v>0.210352329907912</v>
      </c>
      <c r="AG54">
        <v>0.13987050928547801</v>
      </c>
      <c r="AH54">
        <v>9.7219721941546294E-2</v>
      </c>
      <c r="AI54">
        <v>7.3833891031087506E-2</v>
      </c>
      <c r="AJ54">
        <v>5.3171432746917699E-2</v>
      </c>
      <c r="AK54">
        <v>3.8974931117638299E-2</v>
      </c>
      <c r="AL54">
        <v>2.7820143504773801E-2</v>
      </c>
      <c r="AM54">
        <v>2.37082180499276E-2</v>
      </c>
      <c r="AN54">
        <v>1.9500424776766501E-2</v>
      </c>
      <c r="AO54">
        <v>1.6766106315748399E-2</v>
      </c>
      <c r="AP54">
        <v>1.4935327425022E-2</v>
      </c>
      <c r="AQ54">
        <v>1.25044186231489E-2</v>
      </c>
      <c r="AR54">
        <v>1.0285103428035E-2</v>
      </c>
      <c r="AS54">
        <v>8.0929048293655395E-3</v>
      </c>
      <c r="AT54">
        <v>6.5979253660153597E-3</v>
      </c>
    </row>
    <row r="55" spans="3:46">
      <c r="C55" s="3">
        <v>6</v>
      </c>
      <c r="D55" s="73">
        <v>5.476</v>
      </c>
      <c r="E55" s="72">
        <v>2.5599999999999999E-5</v>
      </c>
    </row>
    <row r="56" spans="3:46">
      <c r="C56" s="3"/>
      <c r="D56" s="3"/>
      <c r="E56" s="54" t="s">
        <v>113</v>
      </c>
      <c r="F56">
        <v>-89.663956639566393</v>
      </c>
      <c r="G56">
        <v>-84.582655826558195</v>
      </c>
      <c r="H56">
        <v>-79.501355013550096</v>
      </c>
      <c r="I56">
        <v>-74.589430894308904</v>
      </c>
      <c r="J56">
        <v>-69.677506775067698</v>
      </c>
      <c r="K56">
        <v>-64.426829268292593</v>
      </c>
      <c r="L56">
        <v>-59.514905149051401</v>
      </c>
      <c r="M56">
        <v>-54.433604336043302</v>
      </c>
      <c r="N56">
        <v>-49.521680216802103</v>
      </c>
      <c r="O56">
        <v>-44.609756097560897</v>
      </c>
      <c r="P56">
        <v>-39.528455284552798</v>
      </c>
      <c r="Q56">
        <v>-34.616531165311599</v>
      </c>
      <c r="R56">
        <v>-29.7046070460704</v>
      </c>
      <c r="S56">
        <v>-24.623306233062301</v>
      </c>
      <c r="T56">
        <v>-19.711382113821099</v>
      </c>
      <c r="U56">
        <v>-14.6300813008129</v>
      </c>
      <c r="V56">
        <v>-9.3794037940379091</v>
      </c>
      <c r="W56">
        <v>-9.8875338753387307</v>
      </c>
      <c r="X56">
        <v>-4.6368563685636497</v>
      </c>
      <c r="Y56">
        <v>-4.6368563685636497</v>
      </c>
      <c r="Z56">
        <v>0.444444444444485</v>
      </c>
      <c r="AA56">
        <v>5.5257452574525896</v>
      </c>
      <c r="AB56">
        <v>5.5257452574525896</v>
      </c>
      <c r="AC56">
        <v>10.4376693766937</v>
      </c>
      <c r="AD56">
        <v>10.4376693766937</v>
      </c>
      <c r="AE56">
        <v>15.349593495934901</v>
      </c>
      <c r="AF56">
        <v>20.430894308943099</v>
      </c>
      <c r="AG56">
        <v>25.342818428184302</v>
      </c>
      <c r="AH56">
        <v>30.254742547425501</v>
      </c>
      <c r="AI56">
        <v>35.505420054200499</v>
      </c>
      <c r="AJ56">
        <v>40.247967479674799</v>
      </c>
      <c r="AK56">
        <v>45.498644986449897</v>
      </c>
      <c r="AL56">
        <v>49.902439024390198</v>
      </c>
      <c r="AM56">
        <v>54.983739837398403</v>
      </c>
      <c r="AN56">
        <v>60.065040650406502</v>
      </c>
      <c r="AO56">
        <v>64.807588075880801</v>
      </c>
      <c r="AP56">
        <v>69.8888888888889</v>
      </c>
      <c r="AQ56">
        <v>74.800813008130106</v>
      </c>
      <c r="AR56">
        <v>79.882113821138205</v>
      </c>
      <c r="AS56">
        <v>84.794037940379397</v>
      </c>
      <c r="AT56">
        <v>89.875338753387595</v>
      </c>
    </row>
    <row r="57" spans="3:46">
      <c r="C57" s="3"/>
      <c r="D57" s="3"/>
      <c r="E57" s="54" t="s">
        <v>135</v>
      </c>
      <c r="F57">
        <v>8.5031084539360802E-3</v>
      </c>
      <c r="G57">
        <v>1.00465444470095E-2</v>
      </c>
      <c r="H57">
        <v>1.25837287600086E-2</v>
      </c>
      <c r="I57">
        <v>1.4621921264211701E-2</v>
      </c>
      <c r="J57">
        <v>1.6990240773169699E-2</v>
      </c>
      <c r="K57">
        <v>1.9094435672373601E-2</v>
      </c>
      <c r="L57">
        <v>2.1104264558716401E-2</v>
      </c>
      <c r="M57">
        <v>2.4934990898822E-2</v>
      </c>
      <c r="N57">
        <v>2.84944584416662E-2</v>
      </c>
      <c r="O57">
        <v>3.6290833686097798E-2</v>
      </c>
      <c r="P57">
        <v>4.7391377425349497E-2</v>
      </c>
      <c r="Q57">
        <v>6.50628998111666E-2</v>
      </c>
      <c r="R57">
        <v>9.0071925968821104E-2</v>
      </c>
      <c r="S57">
        <v>0.12679127874263799</v>
      </c>
      <c r="T57">
        <v>0.17406981425590201</v>
      </c>
      <c r="U57">
        <v>0.28001067718282802</v>
      </c>
      <c r="V57">
        <v>0.414387095103319</v>
      </c>
      <c r="W57">
        <v>0.53664447076894395</v>
      </c>
      <c r="X57">
        <v>0.79417879911772904</v>
      </c>
      <c r="Y57">
        <v>0.93054061038694502</v>
      </c>
      <c r="Z57">
        <v>1.14626246309553</v>
      </c>
      <c r="AA57">
        <v>0.93054061038694502</v>
      </c>
      <c r="AB57">
        <v>0.78104200303356697</v>
      </c>
      <c r="AC57">
        <v>0.54113871822565995</v>
      </c>
      <c r="AD57">
        <v>0.414387095103319</v>
      </c>
      <c r="AE57">
        <v>0.28001067718282802</v>
      </c>
      <c r="AF57">
        <v>0.17406981425590201</v>
      </c>
      <c r="AG57">
        <v>0.12679127874263799</v>
      </c>
      <c r="AH57">
        <v>8.9323863576364196E-2</v>
      </c>
      <c r="AI57">
        <v>6.50628998111666E-2</v>
      </c>
      <c r="AJ57">
        <v>4.7391377425349497E-2</v>
      </c>
      <c r="AK57">
        <v>3.6290833686097798E-2</v>
      </c>
      <c r="AL57">
        <v>2.8257807204065101E-2</v>
      </c>
      <c r="AM57">
        <v>2.4934990898822E-2</v>
      </c>
      <c r="AN57">
        <v>2.0928990115908298E-2</v>
      </c>
      <c r="AO57">
        <v>1.89358531942256E-2</v>
      </c>
      <c r="AP57">
        <v>1.68491339851835E-2</v>
      </c>
      <c r="AQ57">
        <v>1.45004837653954E-2</v>
      </c>
      <c r="AR57">
        <v>1.24792187904372E-2</v>
      </c>
      <c r="AS57">
        <v>1.00465444470095E-2</v>
      </c>
      <c r="AT57">
        <v>8.4324887177091405E-3</v>
      </c>
    </row>
    <row r="58" spans="3:46">
      <c r="C58" s="3">
        <v>7</v>
      </c>
      <c r="D58" s="73">
        <v>5.3639999999999999</v>
      </c>
      <c r="E58" s="72">
        <v>3.8300000000000003E-5</v>
      </c>
    </row>
    <row r="59" spans="3:46">
      <c r="C59" s="3"/>
      <c r="D59" s="3"/>
      <c r="E59" s="54" t="s">
        <v>113</v>
      </c>
      <c r="F59">
        <v>-89.913941480206503</v>
      </c>
      <c r="G59">
        <v>-84.750430292598907</v>
      </c>
      <c r="H59">
        <v>-79.586919104991395</v>
      </c>
      <c r="I59">
        <v>-74.638554216867405</v>
      </c>
      <c r="J59">
        <v>-69.6901893287435</v>
      </c>
      <c r="K59">
        <v>-64.526678141135903</v>
      </c>
      <c r="L59">
        <v>-59.578313253011999</v>
      </c>
      <c r="M59">
        <v>-54.629948364888101</v>
      </c>
      <c r="N59">
        <v>-49.681583476764203</v>
      </c>
      <c r="O59">
        <v>-44.733218588640199</v>
      </c>
      <c r="P59">
        <v>-39.784853700516301</v>
      </c>
      <c r="Q59">
        <v>-34.836488812392403</v>
      </c>
      <c r="R59">
        <v>-29.672977624784799</v>
      </c>
      <c r="S59">
        <v>-24.724612736660902</v>
      </c>
      <c r="T59">
        <v>-19.776247848537</v>
      </c>
      <c r="U59">
        <v>-14.827882960413</v>
      </c>
      <c r="V59">
        <v>-9.6643717728055094</v>
      </c>
      <c r="W59">
        <v>-9.6643717728055094</v>
      </c>
      <c r="X59">
        <v>-4.7160068846815903</v>
      </c>
      <c r="Y59">
        <v>-4.7160068846815903</v>
      </c>
      <c r="Z59">
        <v>0.232358003442342</v>
      </c>
      <c r="AA59">
        <v>5.18072289156627</v>
      </c>
      <c r="AB59">
        <v>5.18072289156627</v>
      </c>
      <c r="AC59">
        <v>10.3442340791738</v>
      </c>
      <c r="AD59">
        <v>10.3442340791738</v>
      </c>
      <c r="AE59">
        <v>15.2925989672977</v>
      </c>
      <c r="AF59">
        <v>20.240963855421601</v>
      </c>
      <c r="AG59">
        <v>25.404475043029201</v>
      </c>
      <c r="AH59">
        <v>30.352839931153198</v>
      </c>
      <c r="AI59">
        <v>35.516351118760703</v>
      </c>
      <c r="AJ59">
        <v>40.464716006884601</v>
      </c>
      <c r="AK59">
        <v>45.413080895008598</v>
      </c>
      <c r="AL59">
        <v>50.361445783132503</v>
      </c>
      <c r="AM59">
        <v>55.3098106712564</v>
      </c>
      <c r="AN59">
        <v>60.473321858863997</v>
      </c>
      <c r="AO59">
        <v>65.421686746987902</v>
      </c>
      <c r="AP59">
        <v>70.370051635111807</v>
      </c>
      <c r="AQ59">
        <v>75.318416523235797</v>
      </c>
      <c r="AR59">
        <v>80.266781411359702</v>
      </c>
      <c r="AS59">
        <v>85.430292598967299</v>
      </c>
      <c r="AT59">
        <v>90.378657487091203</v>
      </c>
    </row>
    <row r="60" spans="3:46">
      <c r="C60" s="3"/>
      <c r="D60" s="3"/>
      <c r="E60" s="54" t="s">
        <v>135</v>
      </c>
      <c r="F60">
        <v>1.15689912775252E-2</v>
      </c>
      <c r="G60">
        <v>1.36897308237145E-2</v>
      </c>
      <c r="H60">
        <v>1.5264919924165E-2</v>
      </c>
      <c r="I60">
        <v>1.65232036360301E-2</v>
      </c>
      <c r="J60">
        <v>1.8792900226482299E-2</v>
      </c>
      <c r="K60">
        <v>2.1374371865295901E-2</v>
      </c>
      <c r="L60">
        <v>2.47966404519099E-2</v>
      </c>
      <c r="M60">
        <v>2.84834350513288E-2</v>
      </c>
      <c r="N60">
        <v>3.3043941700569401E-2</v>
      </c>
      <c r="O60">
        <v>3.9101305929247501E-2</v>
      </c>
      <c r="P60">
        <v>5.0083007727660701E-2</v>
      </c>
      <c r="Q60">
        <v>6.3516941401886601E-2</v>
      </c>
      <c r="R60">
        <v>8.7194376414560501E-2</v>
      </c>
      <c r="S60">
        <v>0.124533799261592</v>
      </c>
      <c r="T60">
        <v>0.17095670429791901</v>
      </c>
      <c r="U60">
        <v>0.24659533931942099</v>
      </c>
      <c r="V60">
        <v>0.40858565008911601</v>
      </c>
      <c r="W60">
        <v>0.498060868716933</v>
      </c>
      <c r="X60">
        <v>0.74744804680667598</v>
      </c>
      <c r="Y60">
        <v>0.88446454146548503</v>
      </c>
      <c r="Z60">
        <v>1.12170744133009</v>
      </c>
      <c r="AA60">
        <v>0.87575063512684603</v>
      </c>
      <c r="AB60">
        <v>0.74744804680667598</v>
      </c>
      <c r="AC60">
        <v>0.493153881995057</v>
      </c>
      <c r="AD60">
        <v>0.40858565008911601</v>
      </c>
      <c r="AE60">
        <v>0.24659533931942099</v>
      </c>
      <c r="AF60">
        <v>0.17095670429791901</v>
      </c>
      <c r="AG60">
        <v>0.123306869507051</v>
      </c>
      <c r="AH60">
        <v>8.7194376414560501E-2</v>
      </c>
      <c r="AI60">
        <v>6.3516941401886601E-2</v>
      </c>
      <c r="AJ60">
        <v>5.0581344378519001E-2</v>
      </c>
      <c r="AK60">
        <v>3.8716072715690601E-2</v>
      </c>
      <c r="AL60">
        <v>3.3043941700569401E-2</v>
      </c>
      <c r="AM60">
        <v>2.8202811042559998E-2</v>
      </c>
      <c r="AN60">
        <v>2.45523394174639E-2</v>
      </c>
      <c r="AO60">
        <v>2.1374371865295901E-2</v>
      </c>
      <c r="AP60">
        <v>1.8607749138193699E-2</v>
      </c>
      <c r="AQ60">
        <v>1.6687613050221099E-2</v>
      </c>
      <c r="AR60">
        <v>1.51145271427138E-2</v>
      </c>
      <c r="AS60">
        <v>1.3554857093218299E-2</v>
      </c>
      <c r="AT60">
        <v>1.15689912775252E-2</v>
      </c>
    </row>
    <row r="61" spans="3:46">
      <c r="C61" s="3">
        <v>8</v>
      </c>
      <c r="D61" s="73">
        <v>5.242</v>
      </c>
      <c r="E61" s="72">
        <v>5.5099999999999998E-5</v>
      </c>
    </row>
    <row r="62" spans="3:46">
      <c r="E62" s="54" t="s">
        <v>113</v>
      </c>
      <c r="F62">
        <v>-90</v>
      </c>
      <c r="G62">
        <v>-84.916943521594604</v>
      </c>
      <c r="H62">
        <v>-79.833887043189307</v>
      </c>
      <c r="I62">
        <v>-75.174418604651095</v>
      </c>
      <c r="J62">
        <v>-69.983388704318898</v>
      </c>
      <c r="K62">
        <v>-65</v>
      </c>
      <c r="L62">
        <v>-59.808970099667697</v>
      </c>
      <c r="M62">
        <v>-55.033222591362097</v>
      </c>
      <c r="N62">
        <v>-50.0498338870431</v>
      </c>
      <c r="O62">
        <v>-44.858803986710903</v>
      </c>
      <c r="P62">
        <v>-40.290697674418603</v>
      </c>
      <c r="Q62">
        <v>-35.307308970099598</v>
      </c>
      <c r="R62">
        <v>-29.908637873754099</v>
      </c>
      <c r="S62">
        <v>-24.925249169435201</v>
      </c>
      <c r="T62">
        <v>-19.734219269102901</v>
      </c>
      <c r="U62">
        <v>-14.750830564784</v>
      </c>
      <c r="V62">
        <v>-9.7674418604650892</v>
      </c>
      <c r="W62">
        <v>-9.7674418604650892</v>
      </c>
      <c r="X62">
        <v>-4.7840531561461699</v>
      </c>
      <c r="Y62">
        <v>-4.7840531561461699</v>
      </c>
      <c r="Z62">
        <v>0.406976744186067</v>
      </c>
      <c r="AA62">
        <v>5.3903654485049897</v>
      </c>
      <c r="AB62">
        <v>5.3903654485049897</v>
      </c>
      <c r="AC62">
        <v>10.373754152823899</v>
      </c>
      <c r="AD62">
        <v>10.373754152823899</v>
      </c>
      <c r="AE62">
        <v>15.357142857142801</v>
      </c>
      <c r="AF62">
        <v>20.340531561461798</v>
      </c>
      <c r="AG62">
        <v>25.3239202657807</v>
      </c>
      <c r="AH62">
        <v>30.5149501661129</v>
      </c>
      <c r="AI62">
        <v>35.498338870431802</v>
      </c>
      <c r="AJ62">
        <v>40.481727574750799</v>
      </c>
      <c r="AK62">
        <v>45.465116279069797</v>
      </c>
      <c r="AL62">
        <v>50.448504983388702</v>
      </c>
      <c r="AM62">
        <v>55.4318936877076</v>
      </c>
      <c r="AN62">
        <v>60.415282392026597</v>
      </c>
      <c r="AO62">
        <v>65.398671096345495</v>
      </c>
      <c r="AP62">
        <v>70.382059800664393</v>
      </c>
      <c r="AQ62">
        <v>75.573089700996704</v>
      </c>
      <c r="AR62">
        <v>80.556478405315602</v>
      </c>
      <c r="AS62">
        <v>85.5398671096345</v>
      </c>
      <c r="AT62">
        <v>90.730897009966796</v>
      </c>
    </row>
    <row r="63" spans="3:46">
      <c r="E63" s="54" t="s">
        <v>135</v>
      </c>
      <c r="F63">
        <v>1.4786419175034E-2</v>
      </c>
      <c r="G63">
        <v>1.6774807080578501E-2</v>
      </c>
      <c r="H63">
        <v>1.8323722186234601E-2</v>
      </c>
      <c r="I63">
        <v>2.25723546178167E-2</v>
      </c>
      <c r="J63">
        <v>2.46393141557581E-2</v>
      </c>
      <c r="K63">
        <v>2.55181575860291E-2</v>
      </c>
      <c r="L63">
        <v>2.8099994861444998E-2</v>
      </c>
      <c r="M63">
        <v>3.09430533356976E-2</v>
      </c>
      <c r="N63">
        <v>3.65478212040437E-2</v>
      </c>
      <c r="O63">
        <v>4.0957059318972699E-2</v>
      </c>
      <c r="P63">
        <v>5.1435541710649901E-2</v>
      </c>
      <c r="Q63">
        <v>6.2919077135040594E-2</v>
      </c>
      <c r="R63">
        <v>8.0413181498661196E-2</v>
      </c>
      <c r="S63">
        <v>0.110233487207497</v>
      </c>
      <c r="T63">
        <v>0.15111231113431101</v>
      </c>
      <c r="U63">
        <v>0.203552199285015</v>
      </c>
      <c r="V63">
        <v>0.35351010009327499</v>
      </c>
      <c r="W63">
        <v>0.436240545150063</v>
      </c>
      <c r="X63">
        <v>0.61394271988668103</v>
      </c>
      <c r="Y63">
        <v>0.75762108846002096</v>
      </c>
      <c r="Z63">
        <v>1.0028076907835</v>
      </c>
      <c r="AA63">
        <v>0.75762108846002096</v>
      </c>
      <c r="AB63">
        <v>0.60858701074426103</v>
      </c>
      <c r="AC63">
        <v>0.436240545150063</v>
      </c>
      <c r="AD63">
        <v>0.35351010009327499</v>
      </c>
      <c r="AE63">
        <v>0.203552199285015</v>
      </c>
      <c r="AF63">
        <v>0.15111231113431101</v>
      </c>
      <c r="AG63">
        <v>0.110233487207497</v>
      </c>
      <c r="AH63">
        <v>8.0413181498661196E-2</v>
      </c>
      <c r="AI63">
        <v>6.2370204633210101E-2</v>
      </c>
      <c r="AJ63">
        <v>5.0986845452738599E-2</v>
      </c>
      <c r="AK63">
        <v>4.0599771757876199E-2</v>
      </c>
      <c r="AL63">
        <v>3.65478212040437E-2</v>
      </c>
      <c r="AM63">
        <v>3.06731226267302E-2</v>
      </c>
      <c r="AN63">
        <v>2.83472814395751E-2</v>
      </c>
      <c r="AO63">
        <v>2.55181575860291E-2</v>
      </c>
      <c r="AP63">
        <v>2.44243739083824E-2</v>
      </c>
      <c r="AQ63">
        <v>2.25723546178167E-2</v>
      </c>
      <c r="AR63">
        <v>1.8291640767917099E-2</v>
      </c>
      <c r="AS63">
        <v>1.6610998469013299E-2</v>
      </c>
      <c r="AT63">
        <v>1.46934333615002E-2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0F9F-B766-4E71-A183-391FDA7D47AF}">
  <dimension ref="A1"/>
  <sheetViews>
    <sheetView workbookViewId="0">
      <selection activeCell="M10" sqref="M10"/>
    </sheetView>
  </sheetViews>
  <sheetFormatPr defaultRowHeight="14.4"/>
  <sheetData>
    <row r="1" spans="1:1">
      <c r="A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A18-3F20-49E7-AFBE-BE7865D44C31}">
  <dimension ref="B2:Z36"/>
  <sheetViews>
    <sheetView workbookViewId="0">
      <selection activeCell="Z8" sqref="Z8"/>
    </sheetView>
  </sheetViews>
  <sheetFormatPr defaultRowHeight="14.4"/>
  <cols>
    <col min="3" max="3" width="21.33203125" bestFit="1" customWidth="1"/>
    <col min="4" max="4" width="24.33203125" bestFit="1" customWidth="1"/>
  </cols>
  <sheetData>
    <row r="2" spans="2:26">
      <c r="B2" s="2"/>
      <c r="C2" s="2"/>
      <c r="D2" s="32" t="s">
        <v>120</v>
      </c>
      <c r="E2" s="52" t="s">
        <v>129</v>
      </c>
      <c r="F2" s="52"/>
      <c r="G2" s="52"/>
      <c r="H2" s="52"/>
      <c r="I2" s="2"/>
      <c r="J2" s="2"/>
    </row>
    <row r="3" spans="2:26" ht="15" thickBot="1">
      <c r="B3" s="2" t="s">
        <v>112</v>
      </c>
      <c r="C3" s="2" t="s">
        <v>109</v>
      </c>
      <c r="D3" s="2" t="s">
        <v>110</v>
      </c>
      <c r="E3">
        <v>8.9999999999999993E-3</v>
      </c>
      <c r="F3">
        <v>1.2999999999999999E-2</v>
      </c>
      <c r="G3">
        <v>1.7000000000000001E-2</v>
      </c>
      <c r="H3">
        <v>1.9E-2</v>
      </c>
      <c r="I3">
        <v>2.1000000000000001E-2</v>
      </c>
      <c r="J3">
        <v>2.1999999999999999E-2</v>
      </c>
      <c r="K3">
        <v>2.3E-2</v>
      </c>
      <c r="L3">
        <v>2.4E-2</v>
      </c>
      <c r="M3">
        <v>2.5000000000000001E-2</v>
      </c>
      <c r="N3">
        <v>2.5999999999999999E-2</v>
      </c>
      <c r="O3">
        <v>2.7E-2</v>
      </c>
      <c r="P3">
        <v>2.8000000000000001E-2</v>
      </c>
      <c r="Q3">
        <v>2.9000000000000001E-2</v>
      </c>
      <c r="R3">
        <v>3.1E-2</v>
      </c>
      <c r="S3">
        <v>3.5000000000000003E-2</v>
      </c>
      <c r="T3">
        <v>3.9E-2</v>
      </c>
      <c r="U3">
        <v>4.2999999999999997E-2</v>
      </c>
      <c r="V3">
        <v>4.7E-2</v>
      </c>
      <c r="W3">
        <v>5.0999999999999997E-2</v>
      </c>
      <c r="X3">
        <v>5.5E-2</v>
      </c>
      <c r="Y3">
        <v>6.5000000000000002E-2</v>
      </c>
      <c r="Z3">
        <v>7.4999999999999997E-2</v>
      </c>
    </row>
    <row r="4" spans="2:26">
      <c r="B4" s="2">
        <v>1</v>
      </c>
      <c r="C4" s="2">
        <v>5.16</v>
      </c>
      <c r="D4" s="54">
        <v>1.7E-5</v>
      </c>
      <c r="E4" s="62">
        <v>-1024.3506890000001</v>
      </c>
      <c r="F4" s="35">
        <v>-1090.8714090000001</v>
      </c>
      <c r="G4" s="35">
        <v>-1066.907048</v>
      </c>
      <c r="H4" s="35">
        <v>-827.98779850000005</v>
      </c>
      <c r="I4" s="35">
        <v>-105.0729595</v>
      </c>
      <c r="J4" s="35">
        <v>1828.857035</v>
      </c>
      <c r="K4" s="35">
        <v>2643.947138</v>
      </c>
      <c r="L4" s="35">
        <v>5697.079205</v>
      </c>
      <c r="M4" s="35">
        <v>6542.0493049999995</v>
      </c>
      <c r="N4" s="35">
        <v>9565.059921</v>
      </c>
      <c r="O4" s="35">
        <v>9865.7915279999997</v>
      </c>
      <c r="P4" s="35">
        <v>11225.12012</v>
      </c>
      <c r="Q4" s="35">
        <v>12282.26838</v>
      </c>
      <c r="R4" s="35">
        <v>13156.27339</v>
      </c>
      <c r="S4" s="35">
        <v>14601.62016</v>
      </c>
      <c r="T4" s="35">
        <v>16107.813469999999</v>
      </c>
      <c r="U4" s="35">
        <v>17129.890459999999</v>
      </c>
      <c r="V4" s="35">
        <v>17547.365330000001</v>
      </c>
      <c r="W4" s="35">
        <v>17753.024219999999</v>
      </c>
      <c r="X4" s="35">
        <v>17988.925289999999</v>
      </c>
      <c r="Y4" s="35">
        <v>17973.592919999999</v>
      </c>
      <c r="Z4" s="35">
        <v>18019.107100000001</v>
      </c>
    </row>
    <row r="5" spans="2:26">
      <c r="B5" s="2">
        <v>2</v>
      </c>
      <c r="C5" s="2">
        <v>5.16</v>
      </c>
      <c r="D5" s="54">
        <v>3.4999999999999997E-5</v>
      </c>
      <c r="E5" s="63">
        <v>-999.45167379999998</v>
      </c>
      <c r="F5">
        <v>-876.07828059999997</v>
      </c>
      <c r="G5">
        <v>9.5815762400000004</v>
      </c>
      <c r="H5">
        <v>1816.090265</v>
      </c>
      <c r="I5">
        <v>4986.0657309999997</v>
      </c>
      <c r="J5">
        <v>7473.5446739999998</v>
      </c>
      <c r="K5">
        <v>10161.304</v>
      </c>
      <c r="L5">
        <v>10924.438389999999</v>
      </c>
      <c r="M5">
        <v>12689.90741</v>
      </c>
      <c r="N5">
        <v>13251.99828</v>
      </c>
      <c r="O5">
        <v>14014.963089999999</v>
      </c>
      <c r="P5">
        <v>14777.927890000001</v>
      </c>
      <c r="Q5">
        <v>15340.018770000001</v>
      </c>
      <c r="R5">
        <v>16184.045400000001</v>
      </c>
      <c r="S5">
        <v>17269.985639999999</v>
      </c>
      <c r="T5">
        <v>17794.428550000001</v>
      </c>
      <c r="U5">
        <v>18158.867620000001</v>
      </c>
      <c r="V5">
        <v>18242.303650000002</v>
      </c>
      <c r="W5">
        <v>18365.677039999999</v>
      </c>
      <c r="X5">
        <v>18369.068749999999</v>
      </c>
      <c r="Y5">
        <v>18657.872719999999</v>
      </c>
      <c r="Z5">
        <v>18745.97235</v>
      </c>
    </row>
    <row r="6" spans="2:26">
      <c r="B6" s="2">
        <v>3</v>
      </c>
      <c r="C6" s="2" t="s">
        <v>115</v>
      </c>
      <c r="D6" s="2" t="s">
        <v>115</v>
      </c>
      <c r="E6" s="6"/>
      <c r="F6" s="2"/>
      <c r="H6" s="2"/>
      <c r="I6" s="2"/>
      <c r="J6" s="2"/>
      <c r="K6" t="s">
        <v>115</v>
      </c>
    </row>
    <row r="7" spans="2:26">
      <c r="B7" s="2">
        <v>4</v>
      </c>
      <c r="C7" s="2" t="s">
        <v>115</v>
      </c>
      <c r="D7" s="2" t="s">
        <v>115</v>
      </c>
      <c r="E7" s="6"/>
      <c r="F7" s="2"/>
      <c r="G7" s="2"/>
      <c r="H7" s="2"/>
      <c r="I7" s="2"/>
      <c r="J7" s="2"/>
      <c r="K7" t="s">
        <v>115</v>
      </c>
    </row>
    <row r="8" spans="2:26">
      <c r="B8" s="2">
        <v>5</v>
      </c>
      <c r="C8" s="2" t="s">
        <v>115</v>
      </c>
      <c r="D8" s="2" t="s">
        <v>115</v>
      </c>
      <c r="E8" s="6"/>
      <c r="F8" s="2"/>
      <c r="G8" s="2"/>
      <c r="H8" s="2"/>
      <c r="I8" s="2"/>
      <c r="J8" s="2"/>
      <c r="K8" t="s">
        <v>115</v>
      </c>
    </row>
    <row r="14" spans="2:26">
      <c r="C14" s="61"/>
    </row>
    <row r="15" spans="2:26">
      <c r="C15" s="61"/>
    </row>
    <row r="16" spans="2:26">
      <c r="C16" s="61"/>
    </row>
    <row r="17" spans="3:3">
      <c r="C17" s="61"/>
    </row>
    <row r="18" spans="3:3">
      <c r="C18" s="61"/>
    </row>
    <row r="19" spans="3:3">
      <c r="C19" s="61"/>
    </row>
    <row r="20" spans="3:3">
      <c r="C20" s="61"/>
    </row>
    <row r="21" spans="3:3">
      <c r="C21" s="61"/>
    </row>
    <row r="22" spans="3:3">
      <c r="C22" s="61"/>
    </row>
    <row r="23" spans="3:3">
      <c r="C23" s="61"/>
    </row>
    <row r="24" spans="3:3">
      <c r="C24" s="61"/>
    </row>
    <row r="25" spans="3:3">
      <c r="C25" s="61"/>
    </row>
    <row r="26" spans="3:3">
      <c r="C26" s="61"/>
    </row>
    <row r="27" spans="3:3">
      <c r="C27" s="61"/>
    </row>
    <row r="28" spans="3:3">
      <c r="C28" s="61"/>
    </row>
    <row r="29" spans="3:3">
      <c r="C29" s="61"/>
    </row>
    <row r="30" spans="3:3">
      <c r="C30" s="61"/>
    </row>
    <row r="31" spans="3:3">
      <c r="C31" s="61"/>
    </row>
    <row r="32" spans="3:3">
      <c r="C32" s="61"/>
    </row>
    <row r="33" spans="3:3">
      <c r="C33" s="61"/>
    </row>
    <row r="34" spans="3:3">
      <c r="C34" s="61"/>
    </row>
    <row r="35" spans="3:3">
      <c r="C35" s="61"/>
    </row>
    <row r="36" spans="3:3">
      <c r="C36" s="61"/>
    </row>
  </sheetData>
  <mergeCells count="1">
    <mergeCell ref="E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7460-ACF1-467D-BE77-6B7BE6142660}">
  <dimension ref="A1:D29"/>
  <sheetViews>
    <sheetView workbookViewId="0">
      <selection activeCell="B7" sqref="B7"/>
    </sheetView>
  </sheetViews>
  <sheetFormatPr defaultRowHeight="14.4"/>
  <cols>
    <col min="2" max="2" width="24.33203125" bestFit="1" customWidth="1"/>
    <col min="3" max="3" width="20.77734375" bestFit="1" customWidth="1"/>
    <col min="4" max="4" width="21.21875" bestFit="1" customWidth="1"/>
  </cols>
  <sheetData>
    <row r="1" spans="1:4">
      <c r="A1" s="2" t="s">
        <v>112</v>
      </c>
      <c r="B1" s="2" t="s">
        <v>110</v>
      </c>
      <c r="C1" s="2" t="s">
        <v>121</v>
      </c>
      <c r="D1" s="2" t="s">
        <v>120</v>
      </c>
    </row>
    <row r="2" spans="1:4">
      <c r="A2" s="2">
        <v>1</v>
      </c>
      <c r="B2" s="54">
        <v>2.0250000000000001E-5</v>
      </c>
      <c r="C2">
        <v>1.2985277999999999E-2</v>
      </c>
      <c r="D2">
        <v>8.3241749269999996</v>
      </c>
    </row>
    <row r="3" spans="1:4">
      <c r="A3" s="2">
        <f>A2+1</f>
        <v>2</v>
      </c>
      <c r="B3" s="54">
        <v>2.0250000000000001E-5</v>
      </c>
      <c r="C3">
        <v>1.4979598E-2</v>
      </c>
      <c r="D3">
        <v>-23.231520880000001</v>
      </c>
    </row>
    <row r="4" spans="1:4">
      <c r="A4" s="2">
        <f t="shared" ref="A4:A29" si="0">A3+1</f>
        <v>3</v>
      </c>
      <c r="B4" s="54">
        <v>2.0250000000000001E-5</v>
      </c>
      <c r="C4">
        <v>1.6972828999999998E-2</v>
      </c>
      <c r="D4">
        <v>130.73851210000001</v>
      </c>
    </row>
    <row r="5" spans="1:4">
      <c r="A5" s="2">
        <f t="shared" si="0"/>
        <v>4</v>
      </c>
      <c r="B5" s="54">
        <v>2.0250000000000001E-5</v>
      </c>
      <c r="C5">
        <v>1.7441160000000001E-2</v>
      </c>
      <c r="D5">
        <v>280.46484800000002</v>
      </c>
    </row>
    <row r="6" spans="1:4">
      <c r="A6" s="2">
        <f t="shared" si="0"/>
        <v>5</v>
      </c>
      <c r="B6" s="54">
        <v>2.0250000000000001E-5</v>
      </c>
      <c r="C6">
        <v>1.8495337000000001E-2</v>
      </c>
      <c r="D6">
        <v>543.13881240000001</v>
      </c>
    </row>
    <row r="7" spans="1:4">
      <c r="A7" s="2">
        <f t="shared" si="0"/>
        <v>6</v>
      </c>
      <c r="B7" s="54">
        <v>2.0250000000000001E-5</v>
      </c>
      <c r="C7">
        <v>1.8906975999999999E-2</v>
      </c>
      <c r="D7">
        <v>358.75561750000003</v>
      </c>
    </row>
    <row r="8" spans="1:4">
      <c r="A8" s="2">
        <f t="shared" si="0"/>
        <v>7</v>
      </c>
      <c r="B8" s="54">
        <v>2.0250000000000001E-5</v>
      </c>
      <c r="C8">
        <v>1.9608818E-2</v>
      </c>
      <c r="D8">
        <v>694.66055859999994</v>
      </c>
    </row>
    <row r="9" spans="1:4">
      <c r="A9" s="2">
        <f t="shared" si="0"/>
        <v>8</v>
      </c>
      <c r="B9" s="54">
        <v>2.0250000000000001E-5</v>
      </c>
      <c r="C9">
        <v>2.0719687000000001E-2</v>
      </c>
      <c r="D9">
        <v>1291.4440540000001</v>
      </c>
    </row>
    <row r="10" spans="1:4">
      <c r="A10" s="2">
        <f t="shared" si="0"/>
        <v>9</v>
      </c>
      <c r="B10" s="54">
        <v>2.0250000000000001E-5</v>
      </c>
      <c r="C10">
        <v>2.1651125E-2</v>
      </c>
      <c r="D10">
        <v>2481.420224</v>
      </c>
    </row>
    <row r="11" spans="1:4">
      <c r="A11" s="2">
        <f t="shared" si="0"/>
        <v>10</v>
      </c>
      <c r="B11" s="54">
        <v>2.0250000000000001E-5</v>
      </c>
      <c r="C11">
        <v>2.2061239999999999E-2</v>
      </c>
      <c r="D11">
        <v>2556.7730489999999</v>
      </c>
    </row>
    <row r="12" spans="1:4">
      <c r="A12" s="2">
        <f t="shared" si="0"/>
        <v>11</v>
      </c>
      <c r="B12" s="54">
        <v>2.0250000000000001E-5</v>
      </c>
      <c r="C12">
        <v>2.2582562E-2</v>
      </c>
      <c r="D12">
        <v>3671.3963939999999</v>
      </c>
    </row>
    <row r="13" spans="1:4">
      <c r="A13" s="2">
        <f t="shared" si="0"/>
        <v>12</v>
      </c>
      <c r="B13" s="54">
        <v>2.0250000000000001E-5</v>
      </c>
      <c r="C13">
        <v>2.2988542000000001E-2</v>
      </c>
      <c r="D13">
        <v>4451.7469890000002</v>
      </c>
    </row>
    <row r="14" spans="1:4">
      <c r="A14" s="2">
        <f t="shared" si="0"/>
        <v>13</v>
      </c>
      <c r="B14" s="54">
        <v>2.0250000000000001E-5</v>
      </c>
      <c r="C14">
        <v>2.3503117E-2</v>
      </c>
      <c r="D14">
        <v>6716.629852</v>
      </c>
    </row>
    <row r="15" spans="1:4">
      <c r="A15" s="2">
        <f t="shared" si="0"/>
        <v>14</v>
      </c>
      <c r="B15" s="54">
        <v>2.0250000000000001E-5</v>
      </c>
      <c r="C15">
        <v>2.4076561E-2</v>
      </c>
      <c r="D15">
        <v>8944.5707880000009</v>
      </c>
    </row>
    <row r="16" spans="1:4">
      <c r="A16" s="2">
        <f t="shared" si="0"/>
        <v>15</v>
      </c>
      <c r="B16" s="54">
        <v>2.0250000000000001E-5</v>
      </c>
      <c r="C16">
        <v>2.4593747999999999E-2</v>
      </c>
      <c r="D16">
        <v>10764.1919</v>
      </c>
    </row>
    <row r="17" spans="1:4">
      <c r="A17" s="2">
        <f t="shared" si="0"/>
        <v>16</v>
      </c>
      <c r="B17" s="54">
        <v>2.0250000000000001E-5</v>
      </c>
      <c r="C17">
        <v>2.4590701E-2</v>
      </c>
      <c r="D17">
        <v>11283.66394</v>
      </c>
    </row>
    <row r="18" spans="1:4">
      <c r="A18" s="2">
        <f t="shared" si="0"/>
        <v>17</v>
      </c>
      <c r="B18" s="54">
        <v>2.0250000000000001E-5</v>
      </c>
      <c r="C18">
        <v>2.5055331E-2</v>
      </c>
      <c r="D18">
        <v>12064.17776</v>
      </c>
    </row>
    <row r="19" spans="1:4">
      <c r="A19" s="2">
        <f t="shared" si="0"/>
        <v>18</v>
      </c>
      <c r="B19" s="54">
        <v>2.0250000000000001E-5</v>
      </c>
      <c r="C19">
        <v>2.5576218000000001E-2</v>
      </c>
      <c r="D19">
        <v>13253.01139</v>
      </c>
    </row>
    <row r="20" spans="1:4">
      <c r="A20" s="2">
        <f t="shared" si="0"/>
        <v>19</v>
      </c>
      <c r="B20" s="54">
        <v>2.0250000000000001E-5</v>
      </c>
      <c r="C20">
        <v>2.5981545000000002E-2</v>
      </c>
      <c r="D20">
        <v>14144.67742</v>
      </c>
    </row>
    <row r="21" spans="1:4">
      <c r="A21" s="2">
        <f t="shared" si="0"/>
        <v>20</v>
      </c>
      <c r="B21" s="54">
        <v>2.0250000000000001E-5</v>
      </c>
      <c r="C21">
        <v>2.6505913999999998E-2</v>
      </c>
      <c r="D21">
        <v>14739.828729999999</v>
      </c>
    </row>
    <row r="22" spans="1:4">
      <c r="A22" s="2">
        <f t="shared" si="0"/>
        <v>21</v>
      </c>
      <c r="B22" s="54">
        <v>2.0250000000000001E-5</v>
      </c>
      <c r="C22">
        <v>2.7031805999999999E-2</v>
      </c>
      <c r="D22">
        <v>15075.24401</v>
      </c>
    </row>
    <row r="23" spans="1:4">
      <c r="A23" s="2">
        <f t="shared" si="0"/>
        <v>22</v>
      </c>
      <c r="B23" s="54">
        <v>2.0250000000000001E-5</v>
      </c>
      <c r="C23">
        <v>2.8024940000000002E-2</v>
      </c>
      <c r="D23">
        <v>15745.91136</v>
      </c>
    </row>
    <row r="24" spans="1:4">
      <c r="A24" s="2">
        <f t="shared" si="0"/>
        <v>23</v>
      </c>
      <c r="B24" s="54">
        <v>2.0250000000000001E-5</v>
      </c>
      <c r="C24">
        <v>2.9077377000000001E-2</v>
      </c>
      <c r="D24">
        <v>16305.42649</v>
      </c>
    </row>
    <row r="25" spans="1:4">
      <c r="A25" s="2">
        <f t="shared" si="0"/>
        <v>24</v>
      </c>
      <c r="B25" s="54">
        <v>2.0250000000000001E-5</v>
      </c>
      <c r="C25">
        <v>3.0131119000000001E-2</v>
      </c>
      <c r="D25">
        <v>16642.310750000001</v>
      </c>
    </row>
    <row r="26" spans="1:4">
      <c r="A26" s="2">
        <f t="shared" si="0"/>
        <v>25</v>
      </c>
      <c r="B26" s="54">
        <v>2.0250000000000001E-5</v>
      </c>
      <c r="C26">
        <v>3.5166102999999997E-2</v>
      </c>
      <c r="D26">
        <v>18177.65857</v>
      </c>
    </row>
    <row r="27" spans="1:4">
      <c r="A27" s="2">
        <f t="shared" si="0"/>
        <v>26</v>
      </c>
      <c r="B27" s="54">
        <v>2.0250000000000001E-5</v>
      </c>
      <c r="C27">
        <v>4.0148529000000002E-2</v>
      </c>
      <c r="D27">
        <v>18673.899089999999</v>
      </c>
    </row>
    <row r="28" spans="1:4">
      <c r="A28" s="2">
        <f t="shared" si="0"/>
        <v>27</v>
      </c>
      <c r="B28" s="54">
        <v>2.0250000000000001E-5</v>
      </c>
      <c r="C28">
        <v>5.0114471000000001E-2</v>
      </c>
      <c r="D28">
        <v>19480.8544</v>
      </c>
    </row>
    <row r="29" spans="1:4">
      <c r="A29" s="2">
        <f t="shared" si="0"/>
        <v>28</v>
      </c>
      <c r="B29" s="54">
        <v>2.0250000000000001E-5</v>
      </c>
      <c r="C29">
        <v>5.7621461999999998E-2</v>
      </c>
      <c r="D29">
        <v>19538.851589999998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7F-FC92-4A8A-AA8A-FE557826DB74}">
  <dimension ref="A1:G5"/>
  <sheetViews>
    <sheetView workbookViewId="0">
      <selection sqref="A1:G5"/>
    </sheetView>
  </sheetViews>
  <sheetFormatPr defaultRowHeight="14.4"/>
  <cols>
    <col min="2" max="2" width="21.33203125" bestFit="1" customWidth="1"/>
    <col min="3" max="3" width="24.33203125" bestFit="1" customWidth="1"/>
    <col min="4" max="4" width="16.77734375" bestFit="1" customWidth="1"/>
    <col min="5" max="5" width="11.21875" bestFit="1" customWidth="1"/>
    <col min="6" max="6" width="9.33203125" bestFit="1" customWidth="1"/>
    <col min="7" max="7" width="15.109375" bestFit="1" customWidth="1"/>
  </cols>
  <sheetData>
    <row r="1" spans="1:7">
      <c r="A1" s="2" t="s">
        <v>112</v>
      </c>
      <c r="B1" s="2" t="s">
        <v>109</v>
      </c>
      <c r="C1" s="2" t="s">
        <v>110</v>
      </c>
      <c r="D1" s="2" t="s">
        <v>122</v>
      </c>
      <c r="E1" s="2" t="s">
        <v>111</v>
      </c>
      <c r="F1" s="2" t="s">
        <v>90</v>
      </c>
      <c r="G1" s="2" t="s">
        <v>91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 t="s">
        <v>115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Dataset #1</vt:lpstr>
      <vt:lpstr>Dataset #2</vt:lpstr>
      <vt:lpstr>Dataset #3</vt:lpstr>
      <vt:lpstr>Dataset #4</vt:lpstr>
      <vt:lpstr>Dataset #5</vt:lpstr>
      <vt:lpstr>Dataset #6</vt:lpstr>
      <vt:lpstr>Dataset #7</vt:lpstr>
      <vt:lpstr>Dataset #8</vt:lpstr>
      <vt:lpstr>Dataset 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Eckels</dc:creator>
  <cp:lastModifiedBy>Joshua Eckels</cp:lastModifiedBy>
  <dcterms:created xsi:type="dcterms:W3CDTF">2022-10-26T18:09:32Z</dcterms:created>
  <dcterms:modified xsi:type="dcterms:W3CDTF">2022-11-09T22:43:33Z</dcterms:modified>
</cp:coreProperties>
</file>