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Work\papers\Horneretal_Rooms_2016\Results\"/>
    </mc:Choice>
  </mc:AlternateContent>
  <bookViews>
    <workbookView xWindow="120" yWindow="150" windowWidth="24915" windowHeight="12075"/>
  </bookViews>
  <sheets>
    <sheet name="Experiment 1" sheetId="1" r:id="rId1"/>
    <sheet name="Experiment 2" sheetId="2" r:id="rId2"/>
    <sheet name="Experiment 2 - Control analysis" sheetId="3" r:id="rId3"/>
    <sheet name="Experiment 3" sheetId="5" r:id="rId4"/>
    <sheet name="Experiment 3 - Control analysis" sheetId="6" r:id="rId5"/>
  </sheets>
  <calcPr calcId="152511"/>
</workbook>
</file>

<file path=xl/calcChain.xml><?xml version="1.0" encoding="utf-8"?>
<calcChain xmlns="http://schemas.openxmlformats.org/spreadsheetml/2006/main">
  <c r="M9" i="6" l="1"/>
  <c r="AD60" i="6"/>
  <c r="AC60" i="6"/>
  <c r="AC59" i="3"/>
  <c r="AD59" i="3"/>
  <c r="AC60" i="3"/>
  <c r="AD60" i="3"/>
  <c r="AC61" i="3"/>
  <c r="AD61" i="3"/>
  <c r="AC62" i="3"/>
  <c r="AD62" i="3"/>
  <c r="AC63" i="3"/>
  <c r="AD63" i="3"/>
  <c r="AC64" i="3"/>
  <c r="AD64" i="3"/>
  <c r="AC65" i="3"/>
  <c r="AD65" i="3"/>
  <c r="AC66" i="3"/>
  <c r="AD66" i="3"/>
  <c r="AC67" i="3"/>
  <c r="AD67" i="3"/>
  <c r="AC68" i="3"/>
  <c r="AD68" i="3"/>
  <c r="AC69" i="3"/>
  <c r="AD69" i="3"/>
  <c r="AC70" i="3"/>
  <c r="AD70" i="3"/>
  <c r="AC71" i="3"/>
  <c r="AD71" i="3"/>
  <c r="AC72" i="3"/>
  <c r="AD72" i="3"/>
  <c r="AC73" i="3"/>
  <c r="AD73" i="3"/>
  <c r="AC74" i="3"/>
  <c r="AD74" i="3"/>
  <c r="AC75" i="3"/>
  <c r="AD75" i="3"/>
  <c r="AC76" i="3"/>
  <c r="AD76" i="3"/>
  <c r="AC77" i="3"/>
  <c r="AD77" i="3"/>
  <c r="AC78" i="3"/>
  <c r="AD78" i="3"/>
  <c r="AC79" i="3"/>
  <c r="AD79" i="3"/>
  <c r="AC80" i="3"/>
  <c r="AD80" i="3"/>
  <c r="AC81" i="3"/>
  <c r="AD81" i="3"/>
  <c r="AC82" i="3"/>
  <c r="AD82" i="3"/>
  <c r="AC83" i="3"/>
  <c r="AD83" i="3"/>
  <c r="AC84" i="3"/>
  <c r="AD84" i="3"/>
  <c r="AC85" i="3"/>
  <c r="AD85" i="3"/>
  <c r="AC86" i="3"/>
  <c r="AD86" i="3"/>
  <c r="AC87" i="3"/>
  <c r="AD87" i="3"/>
  <c r="AC88" i="3"/>
  <c r="AD88" i="3"/>
  <c r="AC89" i="3"/>
  <c r="AD89" i="3"/>
  <c r="AC90" i="3"/>
  <c r="AD90" i="3"/>
  <c r="AC91" i="3"/>
  <c r="AD91" i="3"/>
  <c r="AC92" i="3"/>
  <c r="AD92" i="3"/>
  <c r="AC93" i="3"/>
  <c r="AD93" i="3"/>
  <c r="AD58" i="3"/>
  <c r="AC58" i="3"/>
  <c r="AC61" i="6"/>
  <c r="AD61" i="6"/>
  <c r="AC62" i="6"/>
  <c r="AD62" i="6"/>
  <c r="AC63" i="6"/>
  <c r="AD63" i="6"/>
  <c r="AC64" i="6"/>
  <c r="AD64" i="6"/>
  <c r="AC65" i="6"/>
  <c r="AD65" i="6"/>
  <c r="AC66" i="6"/>
  <c r="AD66" i="6"/>
  <c r="AC67" i="6"/>
  <c r="AD67" i="6"/>
  <c r="AC68" i="6"/>
  <c r="AD68" i="6"/>
  <c r="AC69" i="6"/>
  <c r="AD69" i="6"/>
  <c r="AC70" i="6"/>
  <c r="AD70" i="6"/>
  <c r="AC71" i="6"/>
  <c r="AD71" i="6"/>
  <c r="AC72" i="6"/>
  <c r="AD72" i="6"/>
  <c r="AC73" i="6"/>
  <c r="AD73" i="6"/>
  <c r="AC74" i="6"/>
  <c r="AD74" i="6"/>
  <c r="AC75" i="6"/>
  <c r="AD75" i="6"/>
  <c r="AC76" i="6"/>
  <c r="AD76" i="6"/>
  <c r="AC77" i="6"/>
  <c r="AD77" i="6"/>
  <c r="AC78" i="6"/>
  <c r="AD78" i="6"/>
  <c r="AC79" i="6"/>
  <c r="AD79" i="6"/>
  <c r="AC80" i="6"/>
  <c r="AD80" i="6"/>
  <c r="AC81" i="6"/>
  <c r="AD81" i="6"/>
  <c r="AC82" i="6"/>
  <c r="AD82" i="6"/>
  <c r="AC83" i="6"/>
  <c r="AD83" i="6"/>
  <c r="AC84" i="6"/>
  <c r="AD84" i="6"/>
  <c r="AC85" i="6"/>
  <c r="AD85" i="6"/>
  <c r="AC86" i="6"/>
  <c r="AD86" i="6"/>
  <c r="AC87" i="6"/>
  <c r="AD87" i="6"/>
  <c r="AC88" i="6"/>
  <c r="AD88" i="6"/>
  <c r="AC89" i="6"/>
  <c r="AD89" i="6"/>
  <c r="AC90" i="6"/>
  <c r="AD90" i="6"/>
  <c r="AC91" i="6"/>
  <c r="AD91" i="6"/>
  <c r="AC92" i="6"/>
  <c r="AD92" i="6"/>
  <c r="AC93" i="6"/>
  <c r="AD93" i="6"/>
  <c r="AC94" i="6"/>
  <c r="AD94" i="6"/>
  <c r="AC95" i="6"/>
  <c r="AD95" i="6"/>
  <c r="AC96" i="6"/>
  <c r="AD96" i="6"/>
  <c r="AC97" i="6"/>
  <c r="AD97" i="6"/>
  <c r="AA93" i="3"/>
  <c r="Z93" i="3"/>
  <c r="Y93" i="3"/>
  <c r="X93" i="3"/>
  <c r="AA92" i="3"/>
  <c r="Z92" i="3"/>
  <c r="Y92" i="3"/>
  <c r="X92" i="3"/>
  <c r="AA91" i="3"/>
  <c r="Z91" i="3"/>
  <c r="Y91" i="3"/>
  <c r="X91" i="3"/>
  <c r="AA90" i="3"/>
  <c r="Z90" i="3"/>
  <c r="Y90" i="3"/>
  <c r="X90" i="3"/>
  <c r="AA89" i="3"/>
  <c r="Z89" i="3"/>
  <c r="Y89" i="3"/>
  <c r="X89" i="3"/>
  <c r="AA88" i="3"/>
  <c r="Z88" i="3"/>
  <c r="Y88" i="3"/>
  <c r="X88" i="3"/>
  <c r="AA87" i="3"/>
  <c r="Z87" i="3"/>
  <c r="Y87" i="3"/>
  <c r="X87" i="3"/>
  <c r="AA86" i="3"/>
  <c r="Z86" i="3"/>
  <c r="Y86" i="3"/>
  <c r="X86" i="3"/>
  <c r="AA85" i="3"/>
  <c r="Z85" i="3"/>
  <c r="Y85" i="3"/>
  <c r="X85" i="3"/>
  <c r="AA84" i="3"/>
  <c r="Z84" i="3"/>
  <c r="Y84" i="3"/>
  <c r="X84" i="3"/>
  <c r="AA83" i="3"/>
  <c r="Z83" i="3"/>
  <c r="Y83" i="3"/>
  <c r="X83" i="3"/>
  <c r="AA82" i="3"/>
  <c r="Z82" i="3"/>
  <c r="Y82" i="3"/>
  <c r="X82" i="3"/>
  <c r="AA81" i="3"/>
  <c r="Z81" i="3"/>
  <c r="Y81" i="3"/>
  <c r="X81" i="3"/>
  <c r="AA80" i="3"/>
  <c r="Z80" i="3"/>
  <c r="Y80" i="3"/>
  <c r="X80" i="3"/>
  <c r="AA79" i="3"/>
  <c r="Z79" i="3"/>
  <c r="Y79" i="3"/>
  <c r="X79" i="3"/>
  <c r="AA78" i="3"/>
  <c r="Z78" i="3"/>
  <c r="Y78" i="3"/>
  <c r="X78" i="3"/>
  <c r="AA77" i="3"/>
  <c r="Z77" i="3"/>
  <c r="Y77" i="3"/>
  <c r="X77" i="3"/>
  <c r="AA76" i="3"/>
  <c r="Z76" i="3"/>
  <c r="Y76" i="3"/>
  <c r="X76" i="3"/>
  <c r="AA75" i="3"/>
  <c r="Z75" i="3"/>
  <c r="Y75" i="3"/>
  <c r="X75" i="3"/>
  <c r="AA74" i="3"/>
  <c r="Z74" i="3"/>
  <c r="Y74" i="3"/>
  <c r="X74" i="3"/>
  <c r="AA73" i="3"/>
  <c r="Z73" i="3"/>
  <c r="Y73" i="3"/>
  <c r="X73" i="3"/>
  <c r="AA72" i="3"/>
  <c r="Z72" i="3"/>
  <c r="Y72" i="3"/>
  <c r="X72" i="3"/>
  <c r="AA71" i="3"/>
  <c r="Z71" i="3"/>
  <c r="Y71" i="3"/>
  <c r="X71" i="3"/>
  <c r="AA70" i="3"/>
  <c r="Z70" i="3"/>
  <c r="Y70" i="3"/>
  <c r="X70" i="3"/>
  <c r="AA69" i="3"/>
  <c r="Z69" i="3"/>
  <c r="Y69" i="3"/>
  <c r="X69" i="3"/>
  <c r="AA68" i="3"/>
  <c r="Z68" i="3"/>
  <c r="Y68" i="3"/>
  <c r="X68" i="3"/>
  <c r="AA67" i="3"/>
  <c r="Z67" i="3"/>
  <c r="Y67" i="3"/>
  <c r="X67" i="3"/>
  <c r="AA66" i="3"/>
  <c r="Z66" i="3"/>
  <c r="Y66" i="3"/>
  <c r="X66" i="3"/>
  <c r="AA65" i="3"/>
  <c r="Z65" i="3"/>
  <c r="Y65" i="3"/>
  <c r="X65" i="3"/>
  <c r="AA64" i="3"/>
  <c r="Z64" i="3"/>
  <c r="Y64" i="3"/>
  <c r="X64" i="3"/>
  <c r="AA63" i="3"/>
  <c r="Z63" i="3"/>
  <c r="Y63" i="3"/>
  <c r="X63" i="3"/>
  <c r="AA62" i="3"/>
  <c r="Z62" i="3"/>
  <c r="Y62" i="3"/>
  <c r="X62" i="3"/>
  <c r="AA61" i="3"/>
  <c r="Z61" i="3"/>
  <c r="Y61" i="3"/>
  <c r="X61" i="3"/>
  <c r="AA60" i="3"/>
  <c r="Z60" i="3"/>
  <c r="Y60" i="3"/>
  <c r="X60" i="3"/>
  <c r="AA59" i="3"/>
  <c r="Z59" i="3"/>
  <c r="Y59" i="3"/>
  <c r="X59" i="3"/>
  <c r="AA58" i="3"/>
  <c r="AA95" i="3" s="1"/>
  <c r="Z58" i="3"/>
  <c r="Y58" i="3"/>
  <c r="Y95" i="3" s="1"/>
  <c r="X58" i="3"/>
  <c r="AA97" i="6"/>
  <c r="Z97" i="6"/>
  <c r="Y97" i="6"/>
  <c r="X97" i="6"/>
  <c r="AA96" i="6"/>
  <c r="Z96" i="6"/>
  <c r="Y96" i="6"/>
  <c r="X96" i="6"/>
  <c r="AA95" i="6"/>
  <c r="Z95" i="6"/>
  <c r="Y95" i="6"/>
  <c r="X95" i="6"/>
  <c r="AA94" i="6"/>
  <c r="Z94" i="6"/>
  <c r="Y94" i="6"/>
  <c r="X94" i="6"/>
  <c r="AA93" i="6"/>
  <c r="Z93" i="6"/>
  <c r="Y93" i="6"/>
  <c r="X93" i="6"/>
  <c r="AA92" i="6"/>
  <c r="Z92" i="6"/>
  <c r="Y92" i="6"/>
  <c r="X92" i="6"/>
  <c r="AA91" i="6"/>
  <c r="Z91" i="6"/>
  <c r="Y91" i="6"/>
  <c r="X91" i="6"/>
  <c r="AA90" i="6"/>
  <c r="Z90" i="6"/>
  <c r="Y90" i="6"/>
  <c r="X90" i="6"/>
  <c r="AA89" i="6"/>
  <c r="Z89" i="6"/>
  <c r="Y89" i="6"/>
  <c r="X89" i="6"/>
  <c r="AA88" i="6"/>
  <c r="Z88" i="6"/>
  <c r="Y88" i="6"/>
  <c r="X88" i="6"/>
  <c r="AA87" i="6"/>
  <c r="Z87" i="6"/>
  <c r="Y87" i="6"/>
  <c r="X87" i="6"/>
  <c r="AA86" i="6"/>
  <c r="Z86" i="6"/>
  <c r="Y86" i="6"/>
  <c r="X86" i="6"/>
  <c r="AA85" i="6"/>
  <c r="Z85" i="6"/>
  <c r="Y85" i="6"/>
  <c r="X85" i="6"/>
  <c r="AA84" i="6"/>
  <c r="Z84" i="6"/>
  <c r="Y84" i="6"/>
  <c r="X84" i="6"/>
  <c r="AA83" i="6"/>
  <c r="Z83" i="6"/>
  <c r="Y83" i="6"/>
  <c r="X83" i="6"/>
  <c r="AA82" i="6"/>
  <c r="Z82" i="6"/>
  <c r="Y82" i="6"/>
  <c r="X82" i="6"/>
  <c r="AA81" i="6"/>
  <c r="Z81" i="6"/>
  <c r="Y81" i="6"/>
  <c r="X81" i="6"/>
  <c r="AA80" i="6"/>
  <c r="Z80" i="6"/>
  <c r="Y80" i="6"/>
  <c r="X80" i="6"/>
  <c r="AA79" i="6"/>
  <c r="Z79" i="6"/>
  <c r="Y79" i="6"/>
  <c r="X79" i="6"/>
  <c r="AA78" i="6"/>
  <c r="Z78" i="6"/>
  <c r="Y78" i="6"/>
  <c r="X78" i="6"/>
  <c r="AA77" i="6"/>
  <c r="Z77" i="6"/>
  <c r="Y77" i="6"/>
  <c r="X77" i="6"/>
  <c r="AA76" i="6"/>
  <c r="Z76" i="6"/>
  <c r="Y76" i="6"/>
  <c r="X76" i="6"/>
  <c r="AA75" i="6"/>
  <c r="Z75" i="6"/>
  <c r="Y75" i="6"/>
  <c r="X75" i="6"/>
  <c r="AA74" i="6"/>
  <c r="Z74" i="6"/>
  <c r="Y74" i="6"/>
  <c r="X74" i="6"/>
  <c r="AA73" i="6"/>
  <c r="Z73" i="6"/>
  <c r="Y73" i="6"/>
  <c r="X73" i="6"/>
  <c r="AA72" i="6"/>
  <c r="Z72" i="6"/>
  <c r="Y72" i="6"/>
  <c r="X72" i="6"/>
  <c r="AA71" i="6"/>
  <c r="Z71" i="6"/>
  <c r="Y71" i="6"/>
  <c r="X71" i="6"/>
  <c r="AA70" i="6"/>
  <c r="Z70" i="6"/>
  <c r="Y70" i="6"/>
  <c r="X70" i="6"/>
  <c r="AA69" i="6"/>
  <c r="Z69" i="6"/>
  <c r="Y69" i="6"/>
  <c r="X69" i="6"/>
  <c r="AA68" i="6"/>
  <c r="Z68" i="6"/>
  <c r="Y68" i="6"/>
  <c r="X68" i="6"/>
  <c r="AA67" i="6"/>
  <c r="Z67" i="6"/>
  <c r="Y67" i="6"/>
  <c r="X67" i="6"/>
  <c r="AA66" i="6"/>
  <c r="Z66" i="6"/>
  <c r="Y66" i="6"/>
  <c r="X66" i="6"/>
  <c r="AA65" i="6"/>
  <c r="Z65" i="6"/>
  <c r="Y65" i="6"/>
  <c r="X65" i="6"/>
  <c r="AA64" i="6"/>
  <c r="Z64" i="6"/>
  <c r="Y64" i="6"/>
  <c r="X64" i="6"/>
  <c r="AA63" i="6"/>
  <c r="Z63" i="6"/>
  <c r="Y63" i="6"/>
  <c r="X63" i="6"/>
  <c r="AA62" i="6"/>
  <c r="Z62" i="6"/>
  <c r="Y62" i="6"/>
  <c r="X62" i="6"/>
  <c r="AA61" i="6"/>
  <c r="Z61" i="6"/>
  <c r="Y61" i="6"/>
  <c r="X61" i="6"/>
  <c r="AA60" i="6"/>
  <c r="Z60" i="6"/>
  <c r="Y60" i="6"/>
  <c r="X60" i="6"/>
  <c r="K10" i="6"/>
  <c r="J10" i="6"/>
  <c r="I10" i="6"/>
  <c r="H10" i="6"/>
  <c r="K9" i="6"/>
  <c r="J9" i="6"/>
  <c r="I9" i="6"/>
  <c r="H9" i="6"/>
  <c r="X95" i="3" l="1"/>
  <c r="Z95" i="3"/>
  <c r="H109" i="5"/>
  <c r="J59" i="5"/>
  <c r="C99" i="6" l="1"/>
  <c r="E101" i="6"/>
  <c r="C101" i="6"/>
  <c r="M144" i="6"/>
  <c r="N144" i="6"/>
  <c r="M145" i="6"/>
  <c r="N145" i="6"/>
  <c r="M146" i="6"/>
  <c r="N146" i="6"/>
  <c r="M147" i="6"/>
  <c r="N147" i="6"/>
  <c r="K147" i="6"/>
  <c r="J147" i="6"/>
  <c r="I147" i="6"/>
  <c r="H147" i="6"/>
  <c r="K145" i="6"/>
  <c r="J145" i="6"/>
  <c r="I145" i="6"/>
  <c r="H145" i="6"/>
  <c r="K142" i="6"/>
  <c r="J142" i="6"/>
  <c r="I142" i="6"/>
  <c r="H142" i="6"/>
  <c r="K141" i="6"/>
  <c r="J141" i="6"/>
  <c r="I141" i="6"/>
  <c r="H141" i="6"/>
  <c r="K138" i="6"/>
  <c r="J138" i="6"/>
  <c r="I138" i="6"/>
  <c r="H138" i="6"/>
  <c r="K137" i="6"/>
  <c r="J137" i="6"/>
  <c r="I137" i="6"/>
  <c r="H137" i="6"/>
  <c r="K134" i="6"/>
  <c r="J134" i="6"/>
  <c r="I134" i="6"/>
  <c r="H134" i="6"/>
  <c r="K133" i="6"/>
  <c r="J133" i="6"/>
  <c r="I133" i="6"/>
  <c r="H133" i="6"/>
  <c r="K130" i="6"/>
  <c r="J130" i="6"/>
  <c r="I130" i="6"/>
  <c r="H130" i="6"/>
  <c r="K129" i="6"/>
  <c r="J129" i="6"/>
  <c r="I129" i="6"/>
  <c r="H129" i="6"/>
  <c r="K126" i="6"/>
  <c r="J126" i="6"/>
  <c r="I126" i="6"/>
  <c r="H126" i="6"/>
  <c r="K125" i="6"/>
  <c r="J125" i="6"/>
  <c r="I125" i="6"/>
  <c r="H125" i="6"/>
  <c r="K122" i="6"/>
  <c r="J122" i="6"/>
  <c r="I122" i="6"/>
  <c r="H122" i="6"/>
  <c r="K121" i="6"/>
  <c r="J121" i="6"/>
  <c r="I121" i="6"/>
  <c r="H121" i="6"/>
  <c r="K118" i="6"/>
  <c r="J118" i="6"/>
  <c r="I118" i="6"/>
  <c r="H118" i="6"/>
  <c r="K117" i="6"/>
  <c r="J117" i="6"/>
  <c r="I117" i="6"/>
  <c r="H117" i="6"/>
  <c r="K114" i="6"/>
  <c r="J114" i="6"/>
  <c r="I114" i="6"/>
  <c r="H114" i="6"/>
  <c r="K113" i="6"/>
  <c r="J113" i="6"/>
  <c r="I113" i="6"/>
  <c r="H113" i="6"/>
  <c r="K146" i="6"/>
  <c r="J146" i="6"/>
  <c r="I146" i="6"/>
  <c r="H146" i="6"/>
  <c r="K144" i="6"/>
  <c r="J144" i="6"/>
  <c r="I144" i="6"/>
  <c r="H144" i="6"/>
  <c r="K143" i="6"/>
  <c r="J143" i="6"/>
  <c r="I143" i="6"/>
  <c r="H143" i="6"/>
  <c r="K140" i="6"/>
  <c r="J140" i="6"/>
  <c r="I140" i="6"/>
  <c r="H140" i="6"/>
  <c r="K139" i="6"/>
  <c r="J139" i="6"/>
  <c r="I139" i="6"/>
  <c r="H139" i="6"/>
  <c r="K136" i="6"/>
  <c r="J136" i="6"/>
  <c r="I136" i="6"/>
  <c r="H136" i="6"/>
  <c r="K135" i="6"/>
  <c r="J135" i="6"/>
  <c r="I135" i="6"/>
  <c r="H135" i="6"/>
  <c r="K132" i="6"/>
  <c r="J132" i="6"/>
  <c r="I132" i="6"/>
  <c r="H132" i="6"/>
  <c r="K131" i="6"/>
  <c r="J131" i="6"/>
  <c r="I131" i="6"/>
  <c r="H131" i="6"/>
  <c r="K128" i="6"/>
  <c r="J128" i="6"/>
  <c r="I128" i="6"/>
  <c r="H128" i="6"/>
  <c r="K127" i="6"/>
  <c r="J127" i="6"/>
  <c r="I127" i="6"/>
  <c r="H127" i="6"/>
  <c r="K124" i="6"/>
  <c r="J124" i="6"/>
  <c r="I124" i="6"/>
  <c r="H124" i="6"/>
  <c r="K123" i="6"/>
  <c r="J123" i="6"/>
  <c r="I123" i="6"/>
  <c r="H123" i="6"/>
  <c r="K120" i="6"/>
  <c r="J120" i="6"/>
  <c r="I120" i="6"/>
  <c r="H120" i="6"/>
  <c r="K119" i="6"/>
  <c r="J119" i="6"/>
  <c r="I119" i="6"/>
  <c r="H119" i="6"/>
  <c r="K116" i="6"/>
  <c r="J116" i="6"/>
  <c r="I116" i="6"/>
  <c r="H116" i="6"/>
  <c r="K115" i="6"/>
  <c r="J115" i="6"/>
  <c r="I115" i="6"/>
  <c r="H115" i="6"/>
  <c r="K112" i="6"/>
  <c r="J112" i="6"/>
  <c r="I112" i="6"/>
  <c r="H112" i="6"/>
  <c r="M94" i="6"/>
  <c r="N94" i="6"/>
  <c r="M95" i="6"/>
  <c r="N95" i="6"/>
  <c r="M96" i="6"/>
  <c r="N96" i="6"/>
  <c r="M97" i="6"/>
  <c r="N97" i="6"/>
  <c r="K97" i="6"/>
  <c r="J97" i="6"/>
  <c r="I97" i="6"/>
  <c r="H97" i="6"/>
  <c r="K95" i="6"/>
  <c r="J95" i="6"/>
  <c r="I95" i="6"/>
  <c r="H95" i="6"/>
  <c r="K92" i="6"/>
  <c r="J92" i="6"/>
  <c r="I92" i="6"/>
  <c r="H92" i="6"/>
  <c r="K91" i="6"/>
  <c r="J91" i="6"/>
  <c r="I91" i="6"/>
  <c r="H91" i="6"/>
  <c r="K88" i="6"/>
  <c r="J88" i="6"/>
  <c r="I88" i="6"/>
  <c r="H88" i="6"/>
  <c r="K87" i="6"/>
  <c r="J87" i="6"/>
  <c r="I87" i="6"/>
  <c r="H87" i="6"/>
  <c r="K84" i="6"/>
  <c r="J84" i="6"/>
  <c r="I84" i="6"/>
  <c r="H84" i="6"/>
  <c r="K83" i="6"/>
  <c r="J83" i="6"/>
  <c r="I83" i="6"/>
  <c r="H83" i="6"/>
  <c r="K80" i="6"/>
  <c r="J80" i="6"/>
  <c r="I80" i="6"/>
  <c r="H80" i="6"/>
  <c r="K79" i="6"/>
  <c r="J79" i="6"/>
  <c r="I79" i="6"/>
  <c r="H79" i="6"/>
  <c r="K76" i="6"/>
  <c r="J76" i="6"/>
  <c r="I76" i="6"/>
  <c r="H76" i="6"/>
  <c r="K75" i="6"/>
  <c r="J75" i="6"/>
  <c r="I75" i="6"/>
  <c r="H75" i="6"/>
  <c r="K72" i="6"/>
  <c r="J72" i="6"/>
  <c r="I72" i="6"/>
  <c r="H72" i="6"/>
  <c r="K71" i="6"/>
  <c r="J71" i="6"/>
  <c r="I71" i="6"/>
  <c r="H71" i="6"/>
  <c r="K68" i="6"/>
  <c r="J68" i="6"/>
  <c r="I68" i="6"/>
  <c r="H68" i="6"/>
  <c r="K67" i="6"/>
  <c r="J67" i="6"/>
  <c r="I67" i="6"/>
  <c r="H67" i="6"/>
  <c r="K64" i="6"/>
  <c r="J64" i="6"/>
  <c r="I64" i="6"/>
  <c r="H64" i="6"/>
  <c r="K63" i="6"/>
  <c r="J63" i="6"/>
  <c r="I63" i="6"/>
  <c r="H63" i="6"/>
  <c r="K96" i="6"/>
  <c r="J96" i="6"/>
  <c r="I96" i="6"/>
  <c r="H96" i="6"/>
  <c r="K94" i="6"/>
  <c r="J94" i="6"/>
  <c r="I94" i="6"/>
  <c r="H94" i="6"/>
  <c r="K93" i="6"/>
  <c r="J93" i="6"/>
  <c r="I93" i="6"/>
  <c r="H93" i="6"/>
  <c r="K90" i="6"/>
  <c r="J90" i="6"/>
  <c r="I90" i="6"/>
  <c r="H90" i="6"/>
  <c r="K89" i="6"/>
  <c r="J89" i="6"/>
  <c r="I89" i="6"/>
  <c r="H89" i="6"/>
  <c r="K86" i="6"/>
  <c r="J86" i="6"/>
  <c r="I86" i="6"/>
  <c r="H86" i="6"/>
  <c r="K85" i="6"/>
  <c r="J85" i="6"/>
  <c r="I85" i="6"/>
  <c r="H85" i="6"/>
  <c r="K82" i="6"/>
  <c r="J82" i="6"/>
  <c r="I82" i="6"/>
  <c r="H82" i="6"/>
  <c r="K81" i="6"/>
  <c r="J81" i="6"/>
  <c r="I81" i="6"/>
  <c r="H81" i="6"/>
  <c r="K78" i="6"/>
  <c r="J78" i="6"/>
  <c r="I78" i="6"/>
  <c r="H78" i="6"/>
  <c r="K77" i="6"/>
  <c r="J77" i="6"/>
  <c r="I77" i="6"/>
  <c r="H77" i="6"/>
  <c r="K74" i="6"/>
  <c r="J74" i="6"/>
  <c r="I74" i="6"/>
  <c r="H74" i="6"/>
  <c r="K73" i="6"/>
  <c r="J73" i="6"/>
  <c r="I73" i="6"/>
  <c r="H73" i="6"/>
  <c r="K70" i="6"/>
  <c r="J70" i="6"/>
  <c r="I70" i="6"/>
  <c r="H70" i="6"/>
  <c r="K69" i="6"/>
  <c r="J69" i="6"/>
  <c r="I69" i="6"/>
  <c r="H69" i="6"/>
  <c r="K66" i="6"/>
  <c r="J66" i="6"/>
  <c r="I66" i="6"/>
  <c r="H66" i="6"/>
  <c r="K65" i="6"/>
  <c r="J65" i="6"/>
  <c r="I65" i="6"/>
  <c r="H65" i="6"/>
  <c r="K62" i="6"/>
  <c r="J62" i="6"/>
  <c r="I62" i="6"/>
  <c r="H62" i="6"/>
  <c r="AI101" i="6"/>
  <c r="AI100" i="6"/>
  <c r="AF100" i="6"/>
  <c r="AF101" i="6" s="1"/>
  <c r="AF99" i="6"/>
  <c r="AI94" i="6"/>
  <c r="AI95" i="6"/>
  <c r="AI96" i="6"/>
  <c r="AI97" i="6"/>
  <c r="C49" i="6"/>
  <c r="C48" i="6"/>
  <c r="K46" i="6"/>
  <c r="J46" i="6"/>
  <c r="I46" i="6"/>
  <c r="H46" i="6"/>
  <c r="K45" i="6"/>
  <c r="J45" i="6"/>
  <c r="I45" i="6"/>
  <c r="H45" i="6"/>
  <c r="K44" i="6"/>
  <c r="J44" i="6"/>
  <c r="I44" i="6"/>
  <c r="H44" i="6"/>
  <c r="K43" i="6"/>
  <c r="N43" i="6" s="1"/>
  <c r="J43" i="6"/>
  <c r="I43" i="6"/>
  <c r="H43" i="6"/>
  <c r="K42" i="6"/>
  <c r="J42" i="6"/>
  <c r="I42" i="6"/>
  <c r="H42" i="6"/>
  <c r="K41" i="6"/>
  <c r="J41" i="6"/>
  <c r="I41" i="6"/>
  <c r="H41" i="6"/>
  <c r="K40" i="6"/>
  <c r="J40" i="6"/>
  <c r="I40" i="6"/>
  <c r="H40" i="6"/>
  <c r="K39" i="6"/>
  <c r="J39" i="6"/>
  <c r="I39" i="6"/>
  <c r="H39" i="6"/>
  <c r="K38" i="6"/>
  <c r="J38" i="6"/>
  <c r="I38" i="6"/>
  <c r="H38" i="6"/>
  <c r="K37" i="6"/>
  <c r="J37" i="6"/>
  <c r="I37" i="6"/>
  <c r="H37" i="6"/>
  <c r="K36" i="6"/>
  <c r="J36" i="6"/>
  <c r="I36" i="6"/>
  <c r="H36" i="6"/>
  <c r="K35" i="6"/>
  <c r="J35" i="6"/>
  <c r="I35" i="6"/>
  <c r="H35" i="6"/>
  <c r="K34" i="6"/>
  <c r="J34" i="6"/>
  <c r="I34" i="6"/>
  <c r="H34" i="6"/>
  <c r="K33" i="6"/>
  <c r="J33" i="6"/>
  <c r="I33" i="6"/>
  <c r="H33" i="6"/>
  <c r="K32" i="6"/>
  <c r="J32" i="6"/>
  <c r="I32" i="6"/>
  <c r="H32" i="6"/>
  <c r="K31" i="6"/>
  <c r="J31" i="6"/>
  <c r="I31" i="6"/>
  <c r="H31" i="6"/>
  <c r="K30" i="6"/>
  <c r="N30" i="6" s="1"/>
  <c r="J30" i="6"/>
  <c r="I30" i="6"/>
  <c r="H30" i="6"/>
  <c r="K29" i="6"/>
  <c r="J29" i="6"/>
  <c r="I29" i="6"/>
  <c r="H29" i="6"/>
  <c r="K28" i="6"/>
  <c r="J28" i="6"/>
  <c r="I28" i="6"/>
  <c r="H28" i="6"/>
  <c r="K27" i="6"/>
  <c r="J27" i="6"/>
  <c r="I27" i="6"/>
  <c r="H27" i="6"/>
  <c r="K26" i="6"/>
  <c r="N26" i="6" s="1"/>
  <c r="J26" i="6"/>
  <c r="I26" i="6"/>
  <c r="H26" i="6"/>
  <c r="K25" i="6"/>
  <c r="J25" i="6"/>
  <c r="I25" i="6"/>
  <c r="H25" i="6"/>
  <c r="K24" i="6"/>
  <c r="J24" i="6"/>
  <c r="I24" i="6"/>
  <c r="H24" i="6"/>
  <c r="K23" i="6"/>
  <c r="J23" i="6"/>
  <c r="I23" i="6"/>
  <c r="H23" i="6"/>
  <c r="K22" i="6"/>
  <c r="N22" i="6" s="1"/>
  <c r="J22" i="6"/>
  <c r="I22" i="6"/>
  <c r="H22" i="6"/>
  <c r="K21" i="6"/>
  <c r="J21" i="6"/>
  <c r="I21" i="6"/>
  <c r="H21" i="6"/>
  <c r="M21" i="6" s="1"/>
  <c r="K20" i="6"/>
  <c r="J20" i="6"/>
  <c r="I20" i="6"/>
  <c r="H20" i="6"/>
  <c r="K19" i="6"/>
  <c r="J19" i="6"/>
  <c r="I19" i="6"/>
  <c r="H19" i="6"/>
  <c r="K18" i="6"/>
  <c r="N18" i="6" s="1"/>
  <c r="J18" i="6"/>
  <c r="I18" i="6"/>
  <c r="H18" i="6"/>
  <c r="K17" i="6"/>
  <c r="J17" i="6"/>
  <c r="I17" i="6"/>
  <c r="H17" i="6"/>
  <c r="K16" i="6"/>
  <c r="J16" i="6"/>
  <c r="I16" i="6"/>
  <c r="H16" i="6"/>
  <c r="K15" i="6"/>
  <c r="J15" i="6"/>
  <c r="I15" i="6"/>
  <c r="H15" i="6"/>
  <c r="K14" i="6"/>
  <c r="J14" i="6"/>
  <c r="I14" i="6"/>
  <c r="H14" i="6"/>
  <c r="K13" i="6"/>
  <c r="J13" i="6"/>
  <c r="I13" i="6"/>
  <c r="H13" i="6"/>
  <c r="K12" i="6"/>
  <c r="J12" i="6"/>
  <c r="I12" i="6"/>
  <c r="H12" i="6"/>
  <c r="K11" i="6"/>
  <c r="J11" i="6"/>
  <c r="I11" i="6"/>
  <c r="H11" i="6"/>
  <c r="H48" i="6"/>
  <c r="K146" i="5"/>
  <c r="J146" i="5"/>
  <c r="I146" i="5"/>
  <c r="H146" i="5"/>
  <c r="M146" i="5" s="1"/>
  <c r="K144" i="5"/>
  <c r="J144" i="5"/>
  <c r="I144" i="5"/>
  <c r="H144" i="5"/>
  <c r="M144" i="5" s="1"/>
  <c r="K141" i="5"/>
  <c r="J141" i="5"/>
  <c r="I141" i="5"/>
  <c r="H141" i="5"/>
  <c r="K140" i="5"/>
  <c r="J140" i="5"/>
  <c r="I140" i="5"/>
  <c r="H140" i="5"/>
  <c r="K137" i="5"/>
  <c r="J137" i="5"/>
  <c r="I137" i="5"/>
  <c r="H137" i="5"/>
  <c r="K136" i="5"/>
  <c r="J136" i="5"/>
  <c r="I136" i="5"/>
  <c r="H136" i="5"/>
  <c r="K133" i="5"/>
  <c r="J133" i="5"/>
  <c r="I133" i="5"/>
  <c r="H133" i="5"/>
  <c r="K132" i="5"/>
  <c r="J132" i="5"/>
  <c r="I132" i="5"/>
  <c r="H132" i="5"/>
  <c r="K129" i="5"/>
  <c r="J129" i="5"/>
  <c r="I129" i="5"/>
  <c r="H129" i="5"/>
  <c r="K128" i="5"/>
  <c r="J128" i="5"/>
  <c r="I128" i="5"/>
  <c r="H128" i="5"/>
  <c r="K125" i="5"/>
  <c r="J125" i="5"/>
  <c r="I125" i="5"/>
  <c r="H125" i="5"/>
  <c r="K124" i="5"/>
  <c r="J124" i="5"/>
  <c r="I124" i="5"/>
  <c r="H124" i="5"/>
  <c r="K121" i="5"/>
  <c r="J121" i="5"/>
  <c r="I121" i="5"/>
  <c r="H121" i="5"/>
  <c r="K120" i="5"/>
  <c r="J120" i="5"/>
  <c r="I120" i="5"/>
  <c r="H120" i="5"/>
  <c r="K117" i="5"/>
  <c r="J117" i="5"/>
  <c r="I117" i="5"/>
  <c r="H117" i="5"/>
  <c r="K116" i="5"/>
  <c r="J116" i="5"/>
  <c r="I116" i="5"/>
  <c r="H116" i="5"/>
  <c r="K113" i="5"/>
  <c r="J113" i="5"/>
  <c r="I113" i="5"/>
  <c r="H113" i="5"/>
  <c r="K112" i="5"/>
  <c r="J112" i="5"/>
  <c r="I112" i="5"/>
  <c r="H112" i="5"/>
  <c r="K145" i="5"/>
  <c r="J145" i="5"/>
  <c r="I145" i="5"/>
  <c r="H145" i="5"/>
  <c r="M145" i="5" s="1"/>
  <c r="K143" i="5"/>
  <c r="J143" i="5"/>
  <c r="I143" i="5"/>
  <c r="H143" i="5"/>
  <c r="M143" i="5" s="1"/>
  <c r="K142" i="5"/>
  <c r="J142" i="5"/>
  <c r="I142" i="5"/>
  <c r="H142" i="5"/>
  <c r="K139" i="5"/>
  <c r="J139" i="5"/>
  <c r="I139" i="5"/>
  <c r="H139" i="5"/>
  <c r="K138" i="5"/>
  <c r="J138" i="5"/>
  <c r="I138" i="5"/>
  <c r="H138" i="5"/>
  <c r="K135" i="5"/>
  <c r="J135" i="5"/>
  <c r="I135" i="5"/>
  <c r="H135" i="5"/>
  <c r="K134" i="5"/>
  <c r="J134" i="5"/>
  <c r="I134" i="5"/>
  <c r="H134" i="5"/>
  <c r="K131" i="5"/>
  <c r="J131" i="5"/>
  <c r="I131" i="5"/>
  <c r="H131" i="5"/>
  <c r="K130" i="5"/>
  <c r="J130" i="5"/>
  <c r="I130" i="5"/>
  <c r="H130" i="5"/>
  <c r="K127" i="5"/>
  <c r="J127" i="5"/>
  <c r="I127" i="5"/>
  <c r="H127" i="5"/>
  <c r="K126" i="5"/>
  <c r="J126" i="5"/>
  <c r="I126" i="5"/>
  <c r="H126" i="5"/>
  <c r="K123" i="5"/>
  <c r="J123" i="5"/>
  <c r="I123" i="5"/>
  <c r="H123" i="5"/>
  <c r="K122" i="5"/>
  <c r="J122" i="5"/>
  <c r="I122" i="5"/>
  <c r="H122" i="5"/>
  <c r="K119" i="5"/>
  <c r="J119" i="5"/>
  <c r="I119" i="5"/>
  <c r="H119" i="5"/>
  <c r="K118" i="5"/>
  <c r="J118" i="5"/>
  <c r="I118" i="5"/>
  <c r="H118" i="5"/>
  <c r="K115" i="5"/>
  <c r="J115" i="5"/>
  <c r="I115" i="5"/>
  <c r="H115" i="5"/>
  <c r="K114" i="5"/>
  <c r="J114" i="5"/>
  <c r="I114" i="5"/>
  <c r="H114" i="5"/>
  <c r="K111" i="5"/>
  <c r="J111" i="5"/>
  <c r="I111" i="5"/>
  <c r="H111" i="5"/>
  <c r="C149" i="5"/>
  <c r="C150" i="5" s="1"/>
  <c r="C148" i="5"/>
  <c r="C151" i="5" s="1"/>
  <c r="D100" i="5"/>
  <c r="E100" i="5"/>
  <c r="G100" i="5"/>
  <c r="C99" i="5"/>
  <c r="C100" i="5" s="1"/>
  <c r="C98" i="5"/>
  <c r="J93" i="5"/>
  <c r="K93" i="5"/>
  <c r="J94" i="5"/>
  <c r="K94" i="5"/>
  <c r="J95" i="5"/>
  <c r="K95" i="5"/>
  <c r="J96" i="5"/>
  <c r="K96" i="5"/>
  <c r="R96" i="5"/>
  <c r="Q96" i="5"/>
  <c r="P96" i="5"/>
  <c r="O96" i="5"/>
  <c r="N96" i="5"/>
  <c r="M96" i="5"/>
  <c r="R94" i="5"/>
  <c r="Q94" i="5"/>
  <c r="P94" i="5"/>
  <c r="O94" i="5"/>
  <c r="N94" i="5"/>
  <c r="M94" i="5"/>
  <c r="R91" i="5"/>
  <c r="Q91" i="5"/>
  <c r="P91" i="5"/>
  <c r="O91" i="5"/>
  <c r="N91" i="5"/>
  <c r="M91" i="5"/>
  <c r="R90" i="5"/>
  <c r="Q90" i="5"/>
  <c r="P90" i="5"/>
  <c r="O90" i="5"/>
  <c r="N90" i="5"/>
  <c r="M90" i="5"/>
  <c r="R87" i="5"/>
  <c r="Q87" i="5"/>
  <c r="P87" i="5"/>
  <c r="O87" i="5"/>
  <c r="N87" i="5"/>
  <c r="M87" i="5"/>
  <c r="R86" i="5"/>
  <c r="Q86" i="5"/>
  <c r="P86" i="5"/>
  <c r="O86" i="5"/>
  <c r="N86" i="5"/>
  <c r="M86" i="5"/>
  <c r="R83" i="5"/>
  <c r="Q83" i="5"/>
  <c r="P83" i="5"/>
  <c r="O83" i="5"/>
  <c r="N83" i="5"/>
  <c r="M83" i="5"/>
  <c r="R82" i="5"/>
  <c r="Q82" i="5"/>
  <c r="P82" i="5"/>
  <c r="O82" i="5"/>
  <c r="N82" i="5"/>
  <c r="M82" i="5"/>
  <c r="R79" i="5"/>
  <c r="Q79" i="5"/>
  <c r="P79" i="5"/>
  <c r="O79" i="5"/>
  <c r="N79" i="5"/>
  <c r="M79" i="5"/>
  <c r="R78" i="5"/>
  <c r="Q78" i="5"/>
  <c r="P78" i="5"/>
  <c r="O78" i="5"/>
  <c r="N78" i="5"/>
  <c r="M78" i="5"/>
  <c r="R75" i="5"/>
  <c r="Q75" i="5"/>
  <c r="P75" i="5"/>
  <c r="O75" i="5"/>
  <c r="N75" i="5"/>
  <c r="M75" i="5"/>
  <c r="R74" i="5"/>
  <c r="Q74" i="5"/>
  <c r="P74" i="5"/>
  <c r="O74" i="5"/>
  <c r="N74" i="5"/>
  <c r="M74" i="5"/>
  <c r="R71" i="5"/>
  <c r="Q71" i="5"/>
  <c r="P71" i="5"/>
  <c r="O71" i="5"/>
  <c r="N71" i="5"/>
  <c r="M71" i="5"/>
  <c r="R70" i="5"/>
  <c r="Q70" i="5"/>
  <c r="P70" i="5"/>
  <c r="O70" i="5"/>
  <c r="N70" i="5"/>
  <c r="M70" i="5"/>
  <c r="R67" i="5"/>
  <c r="Q67" i="5"/>
  <c r="P67" i="5"/>
  <c r="O67" i="5"/>
  <c r="N67" i="5"/>
  <c r="M67" i="5"/>
  <c r="R66" i="5"/>
  <c r="Q66" i="5"/>
  <c r="P66" i="5"/>
  <c r="O66" i="5"/>
  <c r="N66" i="5"/>
  <c r="M66" i="5"/>
  <c r="R63" i="5"/>
  <c r="Q63" i="5"/>
  <c r="P63" i="5"/>
  <c r="O63" i="5"/>
  <c r="N63" i="5"/>
  <c r="M63" i="5"/>
  <c r="R62" i="5"/>
  <c r="Q62" i="5"/>
  <c r="P62" i="5"/>
  <c r="O62" i="5"/>
  <c r="N62" i="5"/>
  <c r="M62" i="5"/>
  <c r="R95" i="5"/>
  <c r="Q95" i="5"/>
  <c r="P95" i="5"/>
  <c r="O95" i="5"/>
  <c r="N95" i="5"/>
  <c r="M95" i="5"/>
  <c r="R93" i="5"/>
  <c r="Q93" i="5"/>
  <c r="P93" i="5"/>
  <c r="O93" i="5"/>
  <c r="N93" i="5"/>
  <c r="M93" i="5"/>
  <c r="R92" i="5"/>
  <c r="Q92" i="5"/>
  <c r="P92" i="5"/>
  <c r="O92" i="5"/>
  <c r="N92" i="5"/>
  <c r="M92" i="5"/>
  <c r="R89" i="5"/>
  <c r="Q89" i="5"/>
  <c r="P89" i="5"/>
  <c r="O89" i="5"/>
  <c r="N89" i="5"/>
  <c r="M89" i="5"/>
  <c r="R88" i="5"/>
  <c r="Q88" i="5"/>
  <c r="P88" i="5"/>
  <c r="O88" i="5"/>
  <c r="N88" i="5"/>
  <c r="M88" i="5"/>
  <c r="R85" i="5"/>
  <c r="Q85" i="5"/>
  <c r="P85" i="5"/>
  <c r="O85" i="5"/>
  <c r="N85" i="5"/>
  <c r="M85" i="5"/>
  <c r="R84" i="5"/>
  <c r="Q84" i="5"/>
  <c r="P84" i="5"/>
  <c r="O84" i="5"/>
  <c r="N84" i="5"/>
  <c r="M84" i="5"/>
  <c r="R81" i="5"/>
  <c r="Q81" i="5"/>
  <c r="P81" i="5"/>
  <c r="O81" i="5"/>
  <c r="N81" i="5"/>
  <c r="M81" i="5"/>
  <c r="R80" i="5"/>
  <c r="Q80" i="5"/>
  <c r="P80" i="5"/>
  <c r="O80" i="5"/>
  <c r="N80" i="5"/>
  <c r="M80" i="5"/>
  <c r="R77" i="5"/>
  <c r="Q77" i="5"/>
  <c r="P77" i="5"/>
  <c r="O77" i="5"/>
  <c r="N77" i="5"/>
  <c r="M77" i="5"/>
  <c r="R76" i="5"/>
  <c r="Q76" i="5"/>
  <c r="P76" i="5"/>
  <c r="O76" i="5"/>
  <c r="N76" i="5"/>
  <c r="M76" i="5"/>
  <c r="R73" i="5"/>
  <c r="Q73" i="5"/>
  <c r="P73" i="5"/>
  <c r="O73" i="5"/>
  <c r="N73" i="5"/>
  <c r="M73" i="5"/>
  <c r="R72" i="5"/>
  <c r="Q72" i="5"/>
  <c r="P72" i="5"/>
  <c r="O72" i="5"/>
  <c r="N72" i="5"/>
  <c r="M72" i="5"/>
  <c r="R69" i="5"/>
  <c r="Q69" i="5"/>
  <c r="P69" i="5"/>
  <c r="O69" i="5"/>
  <c r="N69" i="5"/>
  <c r="M69" i="5"/>
  <c r="R68" i="5"/>
  <c r="Q68" i="5"/>
  <c r="P68" i="5"/>
  <c r="O68" i="5"/>
  <c r="N68" i="5"/>
  <c r="M68" i="5"/>
  <c r="R65" i="5"/>
  <c r="Q65" i="5"/>
  <c r="P65" i="5"/>
  <c r="O65" i="5"/>
  <c r="N65" i="5"/>
  <c r="M65" i="5"/>
  <c r="R64" i="5"/>
  <c r="Q64" i="5"/>
  <c r="P64" i="5"/>
  <c r="O64" i="5"/>
  <c r="N64" i="5"/>
  <c r="M64" i="5"/>
  <c r="M99" i="5" s="1"/>
  <c r="M100" i="5" s="1"/>
  <c r="R61" i="5"/>
  <c r="Q61" i="5"/>
  <c r="P61" i="5"/>
  <c r="O61" i="5"/>
  <c r="N61" i="5"/>
  <c r="M61" i="5"/>
  <c r="M59" i="5"/>
  <c r="S51" i="5"/>
  <c r="S49" i="5"/>
  <c r="S50" i="5" s="1"/>
  <c r="F49" i="5"/>
  <c r="F50" i="5" s="1"/>
  <c r="E49" i="5"/>
  <c r="E50" i="5" s="1"/>
  <c r="D49" i="5"/>
  <c r="D50" i="5" s="1"/>
  <c r="F48" i="5"/>
  <c r="E48" i="5"/>
  <c r="D48" i="5"/>
  <c r="D51" i="5" s="1"/>
  <c r="C50" i="5"/>
  <c r="C49" i="5"/>
  <c r="C48" i="5"/>
  <c r="C51" i="5" s="1"/>
  <c r="V46" i="5"/>
  <c r="U46" i="5"/>
  <c r="T46" i="5"/>
  <c r="S46" i="5"/>
  <c r="V44" i="5"/>
  <c r="U44" i="5"/>
  <c r="T44" i="5"/>
  <c r="S44" i="5"/>
  <c r="V41" i="5"/>
  <c r="U41" i="5"/>
  <c r="T41" i="5"/>
  <c r="S41" i="5"/>
  <c r="V40" i="5"/>
  <c r="U40" i="5"/>
  <c r="T40" i="5"/>
  <c r="S40" i="5"/>
  <c r="V37" i="5"/>
  <c r="U37" i="5"/>
  <c r="T37" i="5"/>
  <c r="S37" i="5"/>
  <c r="V36" i="5"/>
  <c r="U36" i="5"/>
  <c r="T36" i="5"/>
  <c r="S36" i="5"/>
  <c r="V33" i="5"/>
  <c r="U33" i="5"/>
  <c r="T33" i="5"/>
  <c r="S33" i="5"/>
  <c r="V32" i="5"/>
  <c r="U32" i="5"/>
  <c r="T32" i="5"/>
  <c r="S32" i="5"/>
  <c r="V29" i="5"/>
  <c r="U29" i="5"/>
  <c r="T29" i="5"/>
  <c r="S29" i="5"/>
  <c r="V28" i="5"/>
  <c r="U28" i="5"/>
  <c r="T28" i="5"/>
  <c r="S28" i="5"/>
  <c r="V25" i="5"/>
  <c r="U25" i="5"/>
  <c r="T25" i="5"/>
  <c r="S25" i="5"/>
  <c r="V24" i="5"/>
  <c r="U24" i="5"/>
  <c r="T24" i="5"/>
  <c r="S24" i="5"/>
  <c r="V21" i="5"/>
  <c r="U21" i="5"/>
  <c r="T21" i="5"/>
  <c r="S21" i="5"/>
  <c r="V20" i="5"/>
  <c r="U20" i="5"/>
  <c r="T20" i="5"/>
  <c r="S20" i="5"/>
  <c r="V17" i="5"/>
  <c r="U17" i="5"/>
  <c r="T17" i="5"/>
  <c r="S17" i="5"/>
  <c r="V16" i="5"/>
  <c r="U16" i="5"/>
  <c r="T16" i="5"/>
  <c r="S16" i="5"/>
  <c r="V13" i="5"/>
  <c r="U13" i="5"/>
  <c r="T13" i="5"/>
  <c r="S13" i="5"/>
  <c r="V12" i="5"/>
  <c r="U12" i="5"/>
  <c r="T12" i="5"/>
  <c r="S12" i="5"/>
  <c r="V45" i="5"/>
  <c r="U45" i="5"/>
  <c r="T45" i="5"/>
  <c r="S45" i="5"/>
  <c r="V43" i="5"/>
  <c r="U43" i="5"/>
  <c r="T43" i="5"/>
  <c r="S43" i="5"/>
  <c r="V42" i="5"/>
  <c r="U42" i="5"/>
  <c r="T42" i="5"/>
  <c r="S42" i="5"/>
  <c r="V39" i="5"/>
  <c r="U39" i="5"/>
  <c r="T39" i="5"/>
  <c r="S39" i="5"/>
  <c r="V38" i="5"/>
  <c r="U38" i="5"/>
  <c r="T38" i="5"/>
  <c r="S38" i="5"/>
  <c r="V35" i="5"/>
  <c r="U35" i="5"/>
  <c r="T35" i="5"/>
  <c r="S35" i="5"/>
  <c r="V34" i="5"/>
  <c r="U34" i="5"/>
  <c r="T34" i="5"/>
  <c r="S34" i="5"/>
  <c r="V31" i="5"/>
  <c r="U31" i="5"/>
  <c r="T31" i="5"/>
  <c r="S31" i="5"/>
  <c r="V30" i="5"/>
  <c r="U30" i="5"/>
  <c r="T30" i="5"/>
  <c r="S30" i="5"/>
  <c r="V27" i="5"/>
  <c r="U27" i="5"/>
  <c r="T27" i="5"/>
  <c r="S27" i="5"/>
  <c r="V26" i="5"/>
  <c r="U26" i="5"/>
  <c r="T26" i="5"/>
  <c r="S26" i="5"/>
  <c r="V23" i="5"/>
  <c r="U23" i="5"/>
  <c r="T23" i="5"/>
  <c r="S23" i="5"/>
  <c r="V22" i="5"/>
  <c r="U22" i="5"/>
  <c r="T22" i="5"/>
  <c r="S22" i="5"/>
  <c r="V19" i="5"/>
  <c r="U19" i="5"/>
  <c r="T19" i="5"/>
  <c r="S19" i="5"/>
  <c r="V18" i="5"/>
  <c r="U18" i="5"/>
  <c r="T18" i="5"/>
  <c r="S18" i="5"/>
  <c r="V15" i="5"/>
  <c r="U15" i="5"/>
  <c r="T15" i="5"/>
  <c r="S15" i="5"/>
  <c r="V14" i="5"/>
  <c r="U14" i="5"/>
  <c r="T14" i="5"/>
  <c r="S14" i="5"/>
  <c r="V11" i="5"/>
  <c r="U11" i="5"/>
  <c r="T11" i="5"/>
  <c r="S11" i="5"/>
  <c r="S10" i="5"/>
  <c r="U9" i="5"/>
  <c r="T9" i="5"/>
  <c r="T48" i="5" s="1"/>
  <c r="T51" i="5" s="1"/>
  <c r="S9" i="5"/>
  <c r="S48" i="5" s="1"/>
  <c r="N43" i="5"/>
  <c r="P43" i="5"/>
  <c r="P44" i="5"/>
  <c r="N45" i="5"/>
  <c r="P45" i="5"/>
  <c r="M46" i="5"/>
  <c r="P46" i="5"/>
  <c r="K46" i="5"/>
  <c r="J46" i="5"/>
  <c r="I46" i="5"/>
  <c r="N46" i="5" s="1"/>
  <c r="H46" i="5"/>
  <c r="K44" i="5"/>
  <c r="J44" i="5"/>
  <c r="I44" i="5"/>
  <c r="N44" i="5" s="1"/>
  <c r="H44" i="5"/>
  <c r="K41" i="5"/>
  <c r="J41" i="5"/>
  <c r="I41" i="5"/>
  <c r="H41" i="5"/>
  <c r="M41" i="5" s="1"/>
  <c r="K40" i="5"/>
  <c r="J40" i="5"/>
  <c r="M40" i="5" s="1"/>
  <c r="I40" i="5"/>
  <c r="H40" i="5"/>
  <c r="K37" i="5"/>
  <c r="J37" i="5"/>
  <c r="I37" i="5"/>
  <c r="H37" i="5"/>
  <c r="M37" i="5" s="1"/>
  <c r="K36" i="5"/>
  <c r="J36" i="5"/>
  <c r="M36" i="5" s="1"/>
  <c r="I36" i="5"/>
  <c r="H36" i="5"/>
  <c r="K33" i="5"/>
  <c r="J33" i="5"/>
  <c r="I33" i="5"/>
  <c r="H33" i="5"/>
  <c r="M33" i="5" s="1"/>
  <c r="K32" i="5"/>
  <c r="J32" i="5"/>
  <c r="I32" i="5"/>
  <c r="H32" i="5"/>
  <c r="K29" i="5"/>
  <c r="J29" i="5"/>
  <c r="I29" i="5"/>
  <c r="H29" i="5"/>
  <c r="K28" i="5"/>
  <c r="J28" i="5"/>
  <c r="I28" i="5"/>
  <c r="H28" i="5"/>
  <c r="K25" i="5"/>
  <c r="J25" i="5"/>
  <c r="I25" i="5"/>
  <c r="H25" i="5"/>
  <c r="M25" i="5" s="1"/>
  <c r="K24" i="5"/>
  <c r="J24" i="5"/>
  <c r="M24" i="5" s="1"/>
  <c r="I24" i="5"/>
  <c r="H24" i="5"/>
  <c r="K21" i="5"/>
  <c r="J21" i="5"/>
  <c r="I21" i="5"/>
  <c r="H21" i="5"/>
  <c r="K20" i="5"/>
  <c r="J20" i="5"/>
  <c r="I20" i="5"/>
  <c r="H20" i="5"/>
  <c r="K17" i="5"/>
  <c r="J17" i="5"/>
  <c r="I17" i="5"/>
  <c r="H17" i="5"/>
  <c r="K16" i="5"/>
  <c r="J16" i="5"/>
  <c r="I16" i="5"/>
  <c r="H16" i="5"/>
  <c r="K13" i="5"/>
  <c r="J13" i="5"/>
  <c r="I13" i="5"/>
  <c r="N13" i="5" s="1"/>
  <c r="H13" i="5"/>
  <c r="K12" i="5"/>
  <c r="J12" i="5"/>
  <c r="I12" i="5"/>
  <c r="H12" i="5"/>
  <c r="K45" i="5"/>
  <c r="J45" i="5"/>
  <c r="I45" i="5"/>
  <c r="H45" i="5"/>
  <c r="M45" i="5" s="1"/>
  <c r="K43" i="5"/>
  <c r="J43" i="5"/>
  <c r="M43" i="5" s="1"/>
  <c r="I43" i="5"/>
  <c r="H43" i="5"/>
  <c r="K42" i="5"/>
  <c r="J42" i="5"/>
  <c r="I42" i="5"/>
  <c r="H42" i="5"/>
  <c r="K39" i="5"/>
  <c r="J39" i="5"/>
  <c r="I39" i="5"/>
  <c r="H39" i="5"/>
  <c r="K38" i="5"/>
  <c r="J38" i="5"/>
  <c r="I38" i="5"/>
  <c r="H38" i="5"/>
  <c r="K35" i="5"/>
  <c r="J35" i="5"/>
  <c r="I35" i="5"/>
  <c r="H35" i="5"/>
  <c r="K34" i="5"/>
  <c r="J34" i="5"/>
  <c r="I34" i="5"/>
  <c r="H34" i="5"/>
  <c r="K31" i="5"/>
  <c r="N31" i="5" s="1"/>
  <c r="J31" i="5"/>
  <c r="I31" i="5"/>
  <c r="H31" i="5"/>
  <c r="K30" i="5"/>
  <c r="J30" i="5"/>
  <c r="I30" i="5"/>
  <c r="H30" i="5"/>
  <c r="K27" i="5"/>
  <c r="N27" i="5" s="1"/>
  <c r="J27" i="5"/>
  <c r="I27" i="5"/>
  <c r="H27" i="5"/>
  <c r="K26" i="5"/>
  <c r="J26" i="5"/>
  <c r="I26" i="5"/>
  <c r="H26" i="5"/>
  <c r="K23" i="5"/>
  <c r="N23" i="5" s="1"/>
  <c r="J23" i="5"/>
  <c r="I23" i="5"/>
  <c r="H23" i="5"/>
  <c r="K22" i="5"/>
  <c r="J22" i="5"/>
  <c r="I22" i="5"/>
  <c r="H22" i="5"/>
  <c r="K19" i="5"/>
  <c r="J19" i="5"/>
  <c r="I19" i="5"/>
  <c r="H19" i="5"/>
  <c r="K18" i="5"/>
  <c r="J18" i="5"/>
  <c r="I18" i="5"/>
  <c r="N18" i="5" s="1"/>
  <c r="H18" i="5"/>
  <c r="K15" i="5"/>
  <c r="J15" i="5"/>
  <c r="M15" i="5" s="1"/>
  <c r="I15" i="5"/>
  <c r="H15" i="5"/>
  <c r="K14" i="5"/>
  <c r="J14" i="5"/>
  <c r="I14" i="5"/>
  <c r="H14" i="5"/>
  <c r="K11" i="5"/>
  <c r="N11" i="5" s="1"/>
  <c r="J11" i="5"/>
  <c r="I11" i="5"/>
  <c r="H11" i="5"/>
  <c r="K10" i="5"/>
  <c r="J10" i="5"/>
  <c r="I10" i="5"/>
  <c r="I49" i="5" s="1"/>
  <c r="I50" i="5" s="1"/>
  <c r="H10" i="5"/>
  <c r="H49" i="5" s="1"/>
  <c r="H50" i="5" s="1"/>
  <c r="K9" i="5"/>
  <c r="J9" i="5"/>
  <c r="I9" i="5"/>
  <c r="I48" i="5" s="1"/>
  <c r="H9" i="5"/>
  <c r="K10" i="3"/>
  <c r="J10" i="3"/>
  <c r="I10" i="3"/>
  <c r="H10" i="3"/>
  <c r="K9" i="3"/>
  <c r="J9" i="3"/>
  <c r="I9" i="3"/>
  <c r="H9" i="3"/>
  <c r="K106" i="2"/>
  <c r="I106" i="2"/>
  <c r="H106" i="2"/>
  <c r="K105" i="2"/>
  <c r="J105" i="2"/>
  <c r="I105" i="2"/>
  <c r="H105" i="2"/>
  <c r="M105" i="2" s="1"/>
  <c r="R58" i="2"/>
  <c r="Q58" i="2"/>
  <c r="P58" i="2"/>
  <c r="O58" i="2"/>
  <c r="N58" i="2"/>
  <c r="M58" i="2"/>
  <c r="K57" i="2"/>
  <c r="J57" i="2"/>
  <c r="T10" i="2"/>
  <c r="S10" i="2"/>
  <c r="V9" i="2"/>
  <c r="U9" i="2"/>
  <c r="T9" i="2"/>
  <c r="S9" i="2"/>
  <c r="P9" i="2"/>
  <c r="K10" i="2"/>
  <c r="J10" i="2"/>
  <c r="I10" i="2"/>
  <c r="H10" i="2"/>
  <c r="K9" i="2"/>
  <c r="J9" i="2"/>
  <c r="I9" i="2"/>
  <c r="H9" i="2"/>
  <c r="M9" i="2" s="1"/>
  <c r="C47" i="2"/>
  <c r="C48" i="2" s="1"/>
  <c r="C46" i="2"/>
  <c r="H118" i="1"/>
  <c r="D109" i="1"/>
  <c r="C109" i="1"/>
  <c r="D108" i="1"/>
  <c r="C108" i="1"/>
  <c r="K9" i="1"/>
  <c r="F150" i="6"/>
  <c r="F151" i="6" s="1"/>
  <c r="E150" i="6"/>
  <c r="E151" i="6" s="1"/>
  <c r="D150" i="6"/>
  <c r="D151" i="6" s="1"/>
  <c r="C150" i="6"/>
  <c r="C151" i="6" s="1"/>
  <c r="F149" i="6"/>
  <c r="E149" i="6"/>
  <c r="D149" i="6"/>
  <c r="C149" i="6"/>
  <c r="N143" i="6"/>
  <c r="M143" i="6"/>
  <c r="N142" i="6"/>
  <c r="M142" i="6"/>
  <c r="N141" i="6"/>
  <c r="M141" i="6"/>
  <c r="N140" i="6"/>
  <c r="M140" i="6"/>
  <c r="N139" i="6"/>
  <c r="M139" i="6"/>
  <c r="N138" i="6"/>
  <c r="M138" i="6"/>
  <c r="N137" i="6"/>
  <c r="M137" i="6"/>
  <c r="N136" i="6"/>
  <c r="M136" i="6"/>
  <c r="N135" i="6"/>
  <c r="M135" i="6"/>
  <c r="N134" i="6"/>
  <c r="M134" i="6"/>
  <c r="N133" i="6"/>
  <c r="M133" i="6"/>
  <c r="N132" i="6"/>
  <c r="M132" i="6"/>
  <c r="N131" i="6"/>
  <c r="M131" i="6"/>
  <c r="N130" i="6"/>
  <c r="M130" i="6"/>
  <c r="N129" i="6"/>
  <c r="M129" i="6"/>
  <c r="N128" i="6"/>
  <c r="M128" i="6"/>
  <c r="N127" i="6"/>
  <c r="M127" i="6"/>
  <c r="N126" i="6"/>
  <c r="M126" i="6"/>
  <c r="N125" i="6"/>
  <c r="M125" i="6"/>
  <c r="N124" i="6"/>
  <c r="M124" i="6"/>
  <c r="N123" i="6"/>
  <c r="M123" i="6"/>
  <c r="N122" i="6"/>
  <c r="M122" i="6"/>
  <c r="N121" i="6"/>
  <c r="M121" i="6"/>
  <c r="N120" i="6"/>
  <c r="M120" i="6"/>
  <c r="N119" i="6"/>
  <c r="M119" i="6"/>
  <c r="N118" i="6"/>
  <c r="M118" i="6"/>
  <c r="N117" i="6"/>
  <c r="M117" i="6"/>
  <c r="N116" i="6"/>
  <c r="M116" i="6"/>
  <c r="N115" i="6"/>
  <c r="M115" i="6"/>
  <c r="N114" i="6"/>
  <c r="M114" i="6"/>
  <c r="N113" i="6"/>
  <c r="M113" i="6"/>
  <c r="N112" i="6"/>
  <c r="M112" i="6"/>
  <c r="N111" i="6"/>
  <c r="M111" i="6"/>
  <c r="K111" i="6"/>
  <c r="J111" i="6"/>
  <c r="I111" i="6"/>
  <c r="H111" i="6"/>
  <c r="N110" i="6"/>
  <c r="M110" i="6"/>
  <c r="K110" i="6"/>
  <c r="J110" i="6"/>
  <c r="I110" i="6"/>
  <c r="H110" i="6"/>
  <c r="AG100" i="6"/>
  <c r="AG101" i="6" s="1"/>
  <c r="V100" i="6"/>
  <c r="V101" i="6" s="1"/>
  <c r="U100" i="6"/>
  <c r="U101" i="6" s="1"/>
  <c r="T100" i="6"/>
  <c r="T101" i="6" s="1"/>
  <c r="S100" i="6"/>
  <c r="S101" i="6" s="1"/>
  <c r="F100" i="6"/>
  <c r="F101" i="6" s="1"/>
  <c r="E100" i="6"/>
  <c r="D100" i="6"/>
  <c r="D101" i="6" s="1"/>
  <c r="C100" i="6"/>
  <c r="AG99" i="6"/>
  <c r="V99" i="6"/>
  <c r="U99" i="6"/>
  <c r="T99" i="6"/>
  <c r="S99" i="6"/>
  <c r="F99" i="6"/>
  <c r="E99" i="6"/>
  <c r="D99" i="6"/>
  <c r="AI93" i="6"/>
  <c r="N93" i="6"/>
  <c r="M93" i="6"/>
  <c r="AI92" i="6"/>
  <c r="N92" i="6"/>
  <c r="M92" i="6"/>
  <c r="AI91" i="6"/>
  <c r="N91" i="6"/>
  <c r="M91" i="6"/>
  <c r="AI90" i="6"/>
  <c r="N90" i="6"/>
  <c r="M90" i="6"/>
  <c r="AI89" i="6"/>
  <c r="N89" i="6"/>
  <c r="M89" i="6"/>
  <c r="AI88" i="6"/>
  <c r="N88" i="6"/>
  <c r="M88" i="6"/>
  <c r="AI87" i="6"/>
  <c r="N87" i="6"/>
  <c r="M87" i="6"/>
  <c r="AI86" i="6"/>
  <c r="N86" i="6"/>
  <c r="M86" i="6"/>
  <c r="AI85" i="6"/>
  <c r="N85" i="6"/>
  <c r="M85" i="6"/>
  <c r="AI84" i="6"/>
  <c r="N84" i="6"/>
  <c r="M84" i="6"/>
  <c r="AI83" i="6"/>
  <c r="N83" i="6"/>
  <c r="M83" i="6"/>
  <c r="AI82" i="6"/>
  <c r="N82" i="6"/>
  <c r="M82" i="6"/>
  <c r="AI81" i="6"/>
  <c r="N81" i="6"/>
  <c r="M81" i="6"/>
  <c r="AI80" i="6"/>
  <c r="N80" i="6"/>
  <c r="M80" i="6"/>
  <c r="AI79" i="6"/>
  <c r="N79" i="6"/>
  <c r="M79" i="6"/>
  <c r="AI78" i="6"/>
  <c r="N78" i="6"/>
  <c r="M78" i="6"/>
  <c r="AI77" i="6"/>
  <c r="N77" i="6"/>
  <c r="M77" i="6"/>
  <c r="AI76" i="6"/>
  <c r="N76" i="6"/>
  <c r="M76" i="6"/>
  <c r="AI75" i="6"/>
  <c r="N75" i="6"/>
  <c r="M75" i="6"/>
  <c r="AI74" i="6"/>
  <c r="N74" i="6"/>
  <c r="M74" i="6"/>
  <c r="AI73" i="6"/>
  <c r="N73" i="6"/>
  <c r="M73" i="6"/>
  <c r="AI72" i="6"/>
  <c r="N72" i="6"/>
  <c r="M72" i="6"/>
  <c r="AI71" i="6"/>
  <c r="N71" i="6"/>
  <c r="M71" i="6"/>
  <c r="AI70" i="6"/>
  <c r="N70" i="6"/>
  <c r="M70" i="6"/>
  <c r="AI69" i="6"/>
  <c r="N69" i="6"/>
  <c r="M69" i="6"/>
  <c r="AI68" i="6"/>
  <c r="N68" i="6"/>
  <c r="M68" i="6"/>
  <c r="AI67" i="6"/>
  <c r="N67" i="6"/>
  <c r="M67" i="6"/>
  <c r="AI66" i="6"/>
  <c r="N66" i="6"/>
  <c r="M66" i="6"/>
  <c r="AI65" i="6"/>
  <c r="N65" i="6"/>
  <c r="M65" i="6"/>
  <c r="AI64" i="6"/>
  <c r="N64" i="6"/>
  <c r="M64" i="6"/>
  <c r="AI63" i="6"/>
  <c r="N63" i="6"/>
  <c r="M63" i="6"/>
  <c r="AI62" i="6"/>
  <c r="N62" i="6"/>
  <c r="M62" i="6"/>
  <c r="AI61" i="6"/>
  <c r="N61" i="6"/>
  <c r="M61" i="6"/>
  <c r="K61" i="6"/>
  <c r="J61" i="6"/>
  <c r="I61" i="6"/>
  <c r="H61" i="6"/>
  <c r="AI60" i="6"/>
  <c r="N60" i="6"/>
  <c r="M60" i="6"/>
  <c r="K60" i="6"/>
  <c r="J60" i="6"/>
  <c r="I60" i="6"/>
  <c r="H60" i="6"/>
  <c r="F49" i="6"/>
  <c r="F50" i="6" s="1"/>
  <c r="E49" i="6"/>
  <c r="E50" i="6" s="1"/>
  <c r="D49" i="6"/>
  <c r="D50" i="6" s="1"/>
  <c r="F48" i="6"/>
  <c r="E48" i="6"/>
  <c r="D48" i="6"/>
  <c r="M31" i="6"/>
  <c r="M22" i="6"/>
  <c r="M18" i="6"/>
  <c r="N10" i="6"/>
  <c r="F149" i="5"/>
  <c r="F150" i="5" s="1"/>
  <c r="E149" i="5"/>
  <c r="E150" i="5" s="1"/>
  <c r="D149" i="5"/>
  <c r="D150" i="5" s="1"/>
  <c r="F148" i="5"/>
  <c r="E148" i="5"/>
  <c r="D148" i="5"/>
  <c r="M115" i="5"/>
  <c r="M112" i="5"/>
  <c r="M111" i="5"/>
  <c r="K110" i="5"/>
  <c r="J110" i="5"/>
  <c r="I110" i="5"/>
  <c r="H110" i="5"/>
  <c r="K109" i="5"/>
  <c r="K148" i="5" s="1"/>
  <c r="J109" i="5"/>
  <c r="I109" i="5"/>
  <c r="H99" i="5"/>
  <c r="H100" i="5" s="1"/>
  <c r="G99" i="5"/>
  <c r="F99" i="5"/>
  <c r="F100" i="5" s="1"/>
  <c r="E99" i="5"/>
  <c r="D99" i="5"/>
  <c r="H98" i="5"/>
  <c r="G98" i="5"/>
  <c r="F98" i="5"/>
  <c r="E98" i="5"/>
  <c r="D98" i="5"/>
  <c r="K92" i="5"/>
  <c r="J92" i="5"/>
  <c r="K91" i="5"/>
  <c r="J91" i="5"/>
  <c r="K90" i="5"/>
  <c r="J90" i="5"/>
  <c r="K89" i="5"/>
  <c r="J89" i="5"/>
  <c r="K88" i="5"/>
  <c r="J88" i="5"/>
  <c r="K87" i="5"/>
  <c r="J87" i="5"/>
  <c r="K86" i="5"/>
  <c r="J86" i="5"/>
  <c r="K85" i="5"/>
  <c r="J85" i="5"/>
  <c r="K84" i="5"/>
  <c r="J84" i="5"/>
  <c r="K83" i="5"/>
  <c r="J83" i="5"/>
  <c r="K82" i="5"/>
  <c r="J82" i="5"/>
  <c r="K81" i="5"/>
  <c r="J81" i="5"/>
  <c r="K80" i="5"/>
  <c r="J80" i="5"/>
  <c r="K79" i="5"/>
  <c r="J79" i="5"/>
  <c r="K78" i="5"/>
  <c r="J78" i="5"/>
  <c r="K77" i="5"/>
  <c r="J77" i="5"/>
  <c r="K76" i="5"/>
  <c r="J76" i="5"/>
  <c r="K75" i="5"/>
  <c r="J75" i="5"/>
  <c r="K74" i="5"/>
  <c r="J74" i="5"/>
  <c r="K73" i="5"/>
  <c r="J73" i="5"/>
  <c r="K72" i="5"/>
  <c r="J72" i="5"/>
  <c r="K71" i="5"/>
  <c r="J71" i="5"/>
  <c r="K70" i="5"/>
  <c r="J70" i="5"/>
  <c r="K69" i="5"/>
  <c r="J69" i="5"/>
  <c r="K68" i="5"/>
  <c r="J68" i="5"/>
  <c r="K67" i="5"/>
  <c r="J67" i="5"/>
  <c r="K66" i="5"/>
  <c r="J66" i="5"/>
  <c r="K65" i="5"/>
  <c r="J65" i="5"/>
  <c r="K64" i="5"/>
  <c r="J64" i="5"/>
  <c r="K63" i="5"/>
  <c r="J63" i="5"/>
  <c r="K62" i="5"/>
  <c r="J62" i="5"/>
  <c r="K61" i="5"/>
  <c r="J61" i="5"/>
  <c r="R60" i="5"/>
  <c r="Q60" i="5"/>
  <c r="P60" i="5"/>
  <c r="O60" i="5"/>
  <c r="N60" i="5"/>
  <c r="M60" i="5"/>
  <c r="K60" i="5"/>
  <c r="J60" i="5"/>
  <c r="R59" i="5"/>
  <c r="Q59" i="5"/>
  <c r="P59" i="5"/>
  <c r="O59" i="5"/>
  <c r="N59" i="5"/>
  <c r="K59" i="5"/>
  <c r="P42" i="5"/>
  <c r="P41" i="5"/>
  <c r="P40" i="5"/>
  <c r="P39" i="5"/>
  <c r="P38" i="5"/>
  <c r="P37" i="5"/>
  <c r="P36" i="5"/>
  <c r="P35" i="5"/>
  <c r="N35" i="5"/>
  <c r="P34" i="5"/>
  <c r="P33" i="5"/>
  <c r="P32" i="5"/>
  <c r="P31" i="5"/>
  <c r="P30" i="5"/>
  <c r="P29" i="5"/>
  <c r="P28" i="5"/>
  <c r="P27" i="5"/>
  <c r="P26" i="5"/>
  <c r="P25" i="5"/>
  <c r="P24" i="5"/>
  <c r="N24" i="5"/>
  <c r="P23" i="5"/>
  <c r="P22" i="5"/>
  <c r="P21" i="5"/>
  <c r="P20" i="5"/>
  <c r="N20" i="5"/>
  <c r="P19" i="5"/>
  <c r="P18" i="5"/>
  <c r="P17" i="5"/>
  <c r="P16" i="5"/>
  <c r="P15" i="5"/>
  <c r="P14" i="5"/>
  <c r="M14" i="5"/>
  <c r="P13" i="5"/>
  <c r="P12" i="5"/>
  <c r="P11" i="5"/>
  <c r="V10" i="5"/>
  <c r="U10" i="5"/>
  <c r="T10" i="5"/>
  <c r="T49" i="5" s="1"/>
  <c r="T50" i="5" s="1"/>
  <c r="P10" i="5"/>
  <c r="P48" i="5" s="1"/>
  <c r="V9" i="5"/>
  <c r="P9" i="5"/>
  <c r="H58" i="3"/>
  <c r="I58" i="3"/>
  <c r="J58" i="3"/>
  <c r="K58" i="3"/>
  <c r="M58" i="3"/>
  <c r="N58" i="3"/>
  <c r="H59" i="3"/>
  <c r="I59" i="3"/>
  <c r="J59" i="3"/>
  <c r="K59" i="3"/>
  <c r="M59" i="3"/>
  <c r="N59" i="3"/>
  <c r="H60" i="3"/>
  <c r="H96" i="3" s="1"/>
  <c r="H97" i="3" s="1"/>
  <c r="I60" i="3"/>
  <c r="J60" i="3"/>
  <c r="K60" i="3"/>
  <c r="M60" i="3"/>
  <c r="N60" i="3"/>
  <c r="H61" i="3"/>
  <c r="I61" i="3"/>
  <c r="J61" i="3"/>
  <c r="K61" i="3"/>
  <c r="M61" i="3"/>
  <c r="N61" i="3"/>
  <c r="H62" i="3"/>
  <c r="I62" i="3"/>
  <c r="J62" i="3"/>
  <c r="K62" i="3"/>
  <c r="M62" i="3"/>
  <c r="N62" i="3"/>
  <c r="H63" i="3"/>
  <c r="I63" i="3"/>
  <c r="J63" i="3"/>
  <c r="K63" i="3"/>
  <c r="M63" i="3"/>
  <c r="N63" i="3"/>
  <c r="H64" i="3"/>
  <c r="I64" i="3"/>
  <c r="J64" i="3"/>
  <c r="K64" i="3"/>
  <c r="M64" i="3"/>
  <c r="N64" i="3"/>
  <c r="H65" i="3"/>
  <c r="I65" i="3"/>
  <c r="J65" i="3"/>
  <c r="K65" i="3"/>
  <c r="M65" i="3"/>
  <c r="N65" i="3"/>
  <c r="H66" i="3"/>
  <c r="I66" i="3"/>
  <c r="J66" i="3"/>
  <c r="K66" i="3"/>
  <c r="M66" i="3"/>
  <c r="N66" i="3"/>
  <c r="H67" i="3"/>
  <c r="I67" i="3"/>
  <c r="J67" i="3"/>
  <c r="K67" i="3"/>
  <c r="M67" i="3"/>
  <c r="N67" i="3"/>
  <c r="H68" i="3"/>
  <c r="I68" i="3"/>
  <c r="J68" i="3"/>
  <c r="K68" i="3"/>
  <c r="M68" i="3"/>
  <c r="N68" i="3"/>
  <c r="H69" i="3"/>
  <c r="I69" i="3"/>
  <c r="J69" i="3"/>
  <c r="K69" i="3"/>
  <c r="M69" i="3"/>
  <c r="N69" i="3"/>
  <c r="H70" i="3"/>
  <c r="I70" i="3"/>
  <c r="J70" i="3"/>
  <c r="K70" i="3"/>
  <c r="M70" i="3"/>
  <c r="N70" i="3"/>
  <c r="H71" i="3"/>
  <c r="I71" i="3"/>
  <c r="J71" i="3"/>
  <c r="K71" i="3"/>
  <c r="M71" i="3"/>
  <c r="N71" i="3"/>
  <c r="H72" i="3"/>
  <c r="I72" i="3"/>
  <c r="J72" i="3"/>
  <c r="K72" i="3"/>
  <c r="M72" i="3"/>
  <c r="N72" i="3"/>
  <c r="H73" i="3"/>
  <c r="I73" i="3"/>
  <c r="J73" i="3"/>
  <c r="K73" i="3"/>
  <c r="M73" i="3"/>
  <c r="N73" i="3"/>
  <c r="H74" i="3"/>
  <c r="I74" i="3"/>
  <c r="J74" i="3"/>
  <c r="K74" i="3"/>
  <c r="M74" i="3"/>
  <c r="N74" i="3"/>
  <c r="H75" i="3"/>
  <c r="I75" i="3"/>
  <c r="J75" i="3"/>
  <c r="K75" i="3"/>
  <c r="M75" i="3"/>
  <c r="N75" i="3"/>
  <c r="H76" i="3"/>
  <c r="I76" i="3"/>
  <c r="J76" i="3"/>
  <c r="K76" i="3"/>
  <c r="M76" i="3"/>
  <c r="N76" i="3"/>
  <c r="H77" i="3"/>
  <c r="I77" i="3"/>
  <c r="J77" i="3"/>
  <c r="K77" i="3"/>
  <c r="M77" i="3"/>
  <c r="N77" i="3"/>
  <c r="H78" i="3"/>
  <c r="I78" i="3"/>
  <c r="J78" i="3"/>
  <c r="K78" i="3"/>
  <c r="M78" i="3"/>
  <c r="N78" i="3"/>
  <c r="H79" i="3"/>
  <c r="I79" i="3"/>
  <c r="J79" i="3"/>
  <c r="K79" i="3"/>
  <c r="M79" i="3"/>
  <c r="N79" i="3"/>
  <c r="H80" i="3"/>
  <c r="I80" i="3"/>
  <c r="J80" i="3"/>
  <c r="K80" i="3"/>
  <c r="M80" i="3"/>
  <c r="N80" i="3"/>
  <c r="H81" i="3"/>
  <c r="I81" i="3"/>
  <c r="J81" i="3"/>
  <c r="K81" i="3"/>
  <c r="M81" i="3"/>
  <c r="N81" i="3"/>
  <c r="H82" i="3"/>
  <c r="I82" i="3"/>
  <c r="J82" i="3"/>
  <c r="K82" i="3"/>
  <c r="M82" i="3"/>
  <c r="N82" i="3"/>
  <c r="H83" i="3"/>
  <c r="I83" i="3"/>
  <c r="J83" i="3"/>
  <c r="K83" i="3"/>
  <c r="M83" i="3"/>
  <c r="N83" i="3"/>
  <c r="H84" i="3"/>
  <c r="I84" i="3"/>
  <c r="J84" i="3"/>
  <c r="K84" i="3"/>
  <c r="M84" i="3"/>
  <c r="N84" i="3"/>
  <c r="H85" i="3"/>
  <c r="I85" i="3"/>
  <c r="J85" i="3"/>
  <c r="K85" i="3"/>
  <c r="M85" i="3"/>
  <c r="N85" i="3"/>
  <c r="H86" i="3"/>
  <c r="I86" i="3"/>
  <c r="J86" i="3"/>
  <c r="K86" i="3"/>
  <c r="M86" i="3"/>
  <c r="N86" i="3"/>
  <c r="H87" i="3"/>
  <c r="I87" i="3"/>
  <c r="J87" i="3"/>
  <c r="K87" i="3"/>
  <c r="M87" i="3"/>
  <c r="N87" i="3"/>
  <c r="H88" i="3"/>
  <c r="I88" i="3"/>
  <c r="J88" i="3"/>
  <c r="K88" i="3"/>
  <c r="M88" i="3"/>
  <c r="N88" i="3"/>
  <c r="H89" i="3"/>
  <c r="I89" i="3"/>
  <c r="J89" i="3"/>
  <c r="K89" i="3"/>
  <c r="M89" i="3"/>
  <c r="N89" i="3"/>
  <c r="H90" i="3"/>
  <c r="I90" i="3"/>
  <c r="J90" i="3"/>
  <c r="K90" i="3"/>
  <c r="M90" i="3"/>
  <c r="N90" i="3"/>
  <c r="H91" i="3"/>
  <c r="I91" i="3"/>
  <c r="J91" i="3"/>
  <c r="K91" i="3"/>
  <c r="M91" i="3"/>
  <c r="N91" i="3"/>
  <c r="H92" i="3"/>
  <c r="I92" i="3"/>
  <c r="J92" i="3"/>
  <c r="K92" i="3"/>
  <c r="M92" i="3"/>
  <c r="N92" i="3"/>
  <c r="H93" i="3"/>
  <c r="I93" i="3"/>
  <c r="J93" i="3"/>
  <c r="K93" i="3"/>
  <c r="M93" i="3"/>
  <c r="N93" i="3"/>
  <c r="C95" i="3"/>
  <c r="D95" i="3"/>
  <c r="E95" i="3"/>
  <c r="F95" i="3"/>
  <c r="H95" i="3"/>
  <c r="I95" i="3"/>
  <c r="C96" i="3"/>
  <c r="D96" i="3"/>
  <c r="E96" i="3"/>
  <c r="F96" i="3"/>
  <c r="F97" i="3" s="1"/>
  <c r="C97" i="3"/>
  <c r="D97" i="3"/>
  <c r="E97" i="3"/>
  <c r="H106" i="3"/>
  <c r="I106" i="3"/>
  <c r="J106" i="3"/>
  <c r="K106" i="3"/>
  <c r="K144" i="3" s="1"/>
  <c r="K145" i="3" s="1"/>
  <c r="M106" i="3"/>
  <c r="M143" i="3" s="1"/>
  <c r="N106" i="3"/>
  <c r="H107" i="3"/>
  <c r="I107" i="3"/>
  <c r="J107" i="3"/>
  <c r="K107" i="3"/>
  <c r="M107" i="3"/>
  <c r="N107" i="3"/>
  <c r="H108" i="3"/>
  <c r="I108" i="3"/>
  <c r="J108" i="3"/>
  <c r="K108" i="3"/>
  <c r="K143" i="3" s="1"/>
  <c r="M108" i="3"/>
  <c r="N108" i="3"/>
  <c r="H109" i="3"/>
  <c r="I109" i="3"/>
  <c r="J109" i="3"/>
  <c r="K109" i="3"/>
  <c r="M109" i="3"/>
  <c r="N109" i="3"/>
  <c r="H110" i="3"/>
  <c r="I110" i="3"/>
  <c r="J110" i="3"/>
  <c r="K110" i="3"/>
  <c r="M110" i="3"/>
  <c r="N110" i="3"/>
  <c r="H111" i="3"/>
  <c r="I111" i="3"/>
  <c r="J111" i="3"/>
  <c r="K111" i="3"/>
  <c r="M111" i="3"/>
  <c r="N111" i="3"/>
  <c r="H112" i="3"/>
  <c r="I112" i="3"/>
  <c r="J112" i="3"/>
  <c r="K112" i="3"/>
  <c r="M112" i="3"/>
  <c r="N112" i="3"/>
  <c r="H113" i="3"/>
  <c r="I113" i="3"/>
  <c r="J113" i="3"/>
  <c r="K113" i="3"/>
  <c r="M113" i="3"/>
  <c r="N113" i="3"/>
  <c r="H114" i="3"/>
  <c r="I114" i="3"/>
  <c r="J114" i="3"/>
  <c r="K114" i="3"/>
  <c r="M114" i="3"/>
  <c r="N114" i="3"/>
  <c r="H115" i="3"/>
  <c r="I115" i="3"/>
  <c r="J115" i="3"/>
  <c r="K115" i="3"/>
  <c r="M115" i="3"/>
  <c r="N115" i="3"/>
  <c r="H116" i="3"/>
  <c r="I116" i="3"/>
  <c r="J116" i="3"/>
  <c r="K116" i="3"/>
  <c r="M116" i="3"/>
  <c r="N116" i="3"/>
  <c r="H117" i="3"/>
  <c r="I117" i="3"/>
  <c r="J117" i="3"/>
  <c r="K117" i="3"/>
  <c r="M117" i="3"/>
  <c r="N117" i="3"/>
  <c r="H118" i="3"/>
  <c r="I118" i="3"/>
  <c r="J118" i="3"/>
  <c r="K118" i="3"/>
  <c r="M118" i="3"/>
  <c r="N118" i="3"/>
  <c r="H119" i="3"/>
  <c r="I119" i="3"/>
  <c r="J119" i="3"/>
  <c r="K119" i="3"/>
  <c r="M119" i="3"/>
  <c r="N119" i="3"/>
  <c r="H120" i="3"/>
  <c r="I120" i="3"/>
  <c r="J120" i="3"/>
  <c r="K120" i="3"/>
  <c r="M120" i="3"/>
  <c r="N120" i="3"/>
  <c r="H121" i="3"/>
  <c r="I121" i="3"/>
  <c r="J121" i="3"/>
  <c r="K121" i="3"/>
  <c r="M121" i="3"/>
  <c r="N121" i="3"/>
  <c r="H122" i="3"/>
  <c r="I122" i="3"/>
  <c r="J122" i="3"/>
  <c r="K122" i="3"/>
  <c r="M122" i="3"/>
  <c r="N122" i="3"/>
  <c r="H123" i="3"/>
  <c r="I123" i="3"/>
  <c r="J123" i="3"/>
  <c r="K123" i="3"/>
  <c r="M123" i="3"/>
  <c r="N123" i="3"/>
  <c r="H124" i="3"/>
  <c r="I124" i="3"/>
  <c r="J124" i="3"/>
  <c r="K124" i="3"/>
  <c r="M124" i="3"/>
  <c r="N124" i="3"/>
  <c r="H125" i="3"/>
  <c r="I125" i="3"/>
  <c r="J125" i="3"/>
  <c r="K125" i="3"/>
  <c r="M125" i="3"/>
  <c r="N125" i="3"/>
  <c r="H126" i="3"/>
  <c r="I126" i="3"/>
  <c r="J126" i="3"/>
  <c r="K126" i="3"/>
  <c r="M126" i="3"/>
  <c r="N126" i="3"/>
  <c r="H127" i="3"/>
  <c r="I127" i="3"/>
  <c r="J127" i="3"/>
  <c r="K127" i="3"/>
  <c r="M127" i="3"/>
  <c r="N127" i="3"/>
  <c r="H128" i="3"/>
  <c r="I128" i="3"/>
  <c r="J128" i="3"/>
  <c r="K128" i="3"/>
  <c r="M128" i="3"/>
  <c r="N128" i="3"/>
  <c r="H129" i="3"/>
  <c r="I129" i="3"/>
  <c r="J129" i="3"/>
  <c r="K129" i="3"/>
  <c r="M129" i="3"/>
  <c r="N129" i="3"/>
  <c r="H130" i="3"/>
  <c r="I130" i="3"/>
  <c r="J130" i="3"/>
  <c r="K130" i="3"/>
  <c r="M130" i="3"/>
  <c r="N130" i="3"/>
  <c r="H131" i="3"/>
  <c r="I131" i="3"/>
  <c r="J131" i="3"/>
  <c r="K131" i="3"/>
  <c r="M131" i="3"/>
  <c r="N131" i="3"/>
  <c r="H132" i="3"/>
  <c r="I132" i="3"/>
  <c r="J132" i="3"/>
  <c r="K132" i="3"/>
  <c r="M132" i="3"/>
  <c r="N132" i="3"/>
  <c r="H133" i="3"/>
  <c r="I133" i="3"/>
  <c r="J133" i="3"/>
  <c r="K133" i="3"/>
  <c r="M133" i="3"/>
  <c r="N133" i="3"/>
  <c r="H134" i="3"/>
  <c r="I134" i="3"/>
  <c r="J134" i="3"/>
  <c r="K134" i="3"/>
  <c r="M134" i="3"/>
  <c r="N134" i="3"/>
  <c r="H135" i="3"/>
  <c r="I135" i="3"/>
  <c r="J135" i="3"/>
  <c r="K135" i="3"/>
  <c r="M135" i="3"/>
  <c r="N135" i="3"/>
  <c r="H136" i="3"/>
  <c r="I136" i="3"/>
  <c r="J136" i="3"/>
  <c r="K136" i="3"/>
  <c r="M136" i="3"/>
  <c r="N136" i="3"/>
  <c r="H137" i="3"/>
  <c r="I137" i="3"/>
  <c r="J137" i="3"/>
  <c r="K137" i="3"/>
  <c r="M137" i="3"/>
  <c r="N137" i="3"/>
  <c r="H138" i="3"/>
  <c r="I138" i="3"/>
  <c r="J138" i="3"/>
  <c r="K138" i="3"/>
  <c r="M138" i="3"/>
  <c r="N138" i="3"/>
  <c r="H139" i="3"/>
  <c r="I139" i="3"/>
  <c r="J139" i="3"/>
  <c r="K139" i="3"/>
  <c r="M139" i="3"/>
  <c r="N139" i="3"/>
  <c r="H140" i="3"/>
  <c r="I140" i="3"/>
  <c r="J140" i="3"/>
  <c r="K140" i="3"/>
  <c r="M140" i="3"/>
  <c r="N140" i="3"/>
  <c r="H141" i="3"/>
  <c r="I141" i="3"/>
  <c r="J141" i="3"/>
  <c r="K141" i="3"/>
  <c r="M141" i="3"/>
  <c r="N141" i="3"/>
  <c r="C143" i="3"/>
  <c r="D143" i="3"/>
  <c r="E143" i="3"/>
  <c r="F143" i="3"/>
  <c r="I143" i="3"/>
  <c r="C144" i="3"/>
  <c r="D144" i="3"/>
  <c r="E144" i="3"/>
  <c r="F144" i="3"/>
  <c r="H144" i="3"/>
  <c r="H145" i="3" s="1"/>
  <c r="I144" i="3"/>
  <c r="I145" i="3" s="1"/>
  <c r="C145" i="3"/>
  <c r="D145" i="3"/>
  <c r="E145" i="3"/>
  <c r="F145" i="3"/>
  <c r="G29" i="1"/>
  <c r="F29" i="1"/>
  <c r="G9" i="1"/>
  <c r="F9" i="1"/>
  <c r="I9" i="1" s="1"/>
  <c r="F51" i="6" l="1"/>
  <c r="M14" i="6"/>
  <c r="M26" i="6"/>
  <c r="M30" i="6"/>
  <c r="M34" i="6"/>
  <c r="N14" i="6"/>
  <c r="N34" i="6"/>
  <c r="M17" i="6"/>
  <c r="N19" i="6"/>
  <c r="N45" i="6"/>
  <c r="M13" i="6"/>
  <c r="M25" i="6"/>
  <c r="M29" i="6"/>
  <c r="M33" i="6"/>
  <c r="M37" i="6"/>
  <c r="M41" i="6"/>
  <c r="M12" i="6"/>
  <c r="M28" i="6"/>
  <c r="M32" i="6"/>
  <c r="M36" i="6"/>
  <c r="M44" i="6"/>
  <c r="N12" i="6"/>
  <c r="N16" i="6"/>
  <c r="N28" i="6"/>
  <c r="N32" i="6"/>
  <c r="N46" i="6"/>
  <c r="K49" i="6"/>
  <c r="K50" i="6" s="1"/>
  <c r="M10" i="6"/>
  <c r="M16" i="6"/>
  <c r="M20" i="6"/>
  <c r="M24" i="6"/>
  <c r="M46" i="6"/>
  <c r="N20" i="6"/>
  <c r="N24" i="6"/>
  <c r="N44" i="6"/>
  <c r="N13" i="6"/>
  <c r="N25" i="6"/>
  <c r="N29" i="6"/>
  <c r="N33" i="6"/>
  <c r="N37" i="6"/>
  <c r="N41" i="6"/>
  <c r="C51" i="6"/>
  <c r="J48" i="6"/>
  <c r="M11" i="6"/>
  <c r="M15" i="6"/>
  <c r="M19" i="6"/>
  <c r="M23" i="6"/>
  <c r="M27" i="6"/>
  <c r="M35" i="6"/>
  <c r="M43" i="6"/>
  <c r="M45" i="6"/>
  <c r="N95" i="3"/>
  <c r="N96" i="3"/>
  <c r="N97" i="3" s="1"/>
  <c r="I96" i="3"/>
  <c r="I97" i="3" s="1"/>
  <c r="I51" i="5"/>
  <c r="J48" i="5"/>
  <c r="J49" i="5"/>
  <c r="J50" i="5" s="1"/>
  <c r="U48" i="5"/>
  <c r="U51" i="5" s="1"/>
  <c r="J144" i="3"/>
  <c r="J145" i="3" s="1"/>
  <c r="H143" i="3"/>
  <c r="N9" i="2"/>
  <c r="K48" i="5"/>
  <c r="K49" i="5"/>
  <c r="K50" i="5" s="1"/>
  <c r="J143" i="3"/>
  <c r="N143" i="3"/>
  <c r="N144" i="3"/>
  <c r="N145" i="3" s="1"/>
  <c r="P51" i="5"/>
  <c r="M95" i="3"/>
  <c r="M96" i="3"/>
  <c r="M97" i="3" s="1"/>
  <c r="K95" i="3"/>
  <c r="K96" i="3"/>
  <c r="K97" i="3" s="1"/>
  <c r="U49" i="5"/>
  <c r="U50" i="5" s="1"/>
  <c r="P49" i="5"/>
  <c r="P50" i="5" s="1"/>
  <c r="C50" i="6"/>
  <c r="J96" i="3"/>
  <c r="J97" i="3" s="1"/>
  <c r="V48" i="5"/>
  <c r="M99" i="6"/>
  <c r="AI99" i="6"/>
  <c r="M28" i="5"/>
  <c r="M32" i="5"/>
  <c r="M44" i="5"/>
  <c r="H48" i="5"/>
  <c r="H51" i="5" s="1"/>
  <c r="V49" i="5"/>
  <c r="V50" i="5" s="1"/>
  <c r="M144" i="3"/>
  <c r="J95" i="3"/>
  <c r="Q99" i="5"/>
  <c r="Q100" i="5" s="1"/>
  <c r="E151" i="5"/>
  <c r="H99" i="6"/>
  <c r="E51" i="5"/>
  <c r="F51" i="5"/>
  <c r="G101" i="5"/>
  <c r="D51" i="6"/>
  <c r="N39" i="5"/>
  <c r="H150" i="6"/>
  <c r="H151" i="6" s="1"/>
  <c r="N149" i="6"/>
  <c r="M150" i="6"/>
  <c r="M151" i="6" s="1"/>
  <c r="N99" i="6"/>
  <c r="N35" i="6"/>
  <c r="N36" i="6"/>
  <c r="N38" i="6"/>
  <c r="N39" i="6"/>
  <c r="N40" i="6"/>
  <c r="N42" i="6"/>
  <c r="J49" i="6"/>
  <c r="J50" i="6" s="1"/>
  <c r="M38" i="6"/>
  <c r="M39" i="6"/>
  <c r="M40" i="6"/>
  <c r="M42" i="6"/>
  <c r="H149" i="5"/>
  <c r="H150" i="5" s="1"/>
  <c r="I148" i="5"/>
  <c r="J149" i="5"/>
  <c r="J150" i="5" s="1"/>
  <c r="F151" i="5"/>
  <c r="D151" i="5"/>
  <c r="J99" i="5"/>
  <c r="J100" i="5" s="1"/>
  <c r="K99" i="5"/>
  <c r="K100" i="5" s="1"/>
  <c r="N99" i="5"/>
  <c r="N100" i="5" s="1"/>
  <c r="R99" i="5"/>
  <c r="R100" i="5" s="1"/>
  <c r="O99" i="5"/>
  <c r="O100" i="5" s="1"/>
  <c r="P99" i="5"/>
  <c r="P100" i="5" s="1"/>
  <c r="E101" i="5"/>
  <c r="J98" i="5"/>
  <c r="J101" i="5" s="1"/>
  <c r="C101" i="5"/>
  <c r="M21" i="5"/>
  <c r="N28" i="5"/>
  <c r="M29" i="5"/>
  <c r="N32" i="5"/>
  <c r="N36" i="5"/>
  <c r="N40" i="5"/>
  <c r="M18" i="5"/>
  <c r="N21" i="5"/>
  <c r="M22" i="5"/>
  <c r="N17" i="5"/>
  <c r="N10" i="5"/>
  <c r="M11" i="5"/>
  <c r="N14" i="5"/>
  <c r="M110" i="5"/>
  <c r="M113" i="5"/>
  <c r="M114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Z99" i="6"/>
  <c r="J100" i="6"/>
  <c r="J101" i="6" s="1"/>
  <c r="X100" i="6"/>
  <c r="X101" i="6" s="1"/>
  <c r="AC100" i="6"/>
  <c r="AC101" i="6" s="1"/>
  <c r="Y99" i="6"/>
  <c r="AD99" i="6"/>
  <c r="I99" i="6"/>
  <c r="AA99" i="6"/>
  <c r="I149" i="6"/>
  <c r="J149" i="6"/>
  <c r="K150" i="6"/>
  <c r="K151" i="6" s="1"/>
  <c r="I150" i="6"/>
  <c r="I151" i="6" s="1"/>
  <c r="N150" i="6"/>
  <c r="N151" i="6" s="1"/>
  <c r="J150" i="6"/>
  <c r="J151" i="6" s="1"/>
  <c r="K99" i="6"/>
  <c r="I48" i="6"/>
  <c r="E51" i="6"/>
  <c r="N11" i="6"/>
  <c r="N15" i="6"/>
  <c r="N17" i="6"/>
  <c r="N21" i="6"/>
  <c r="N23" i="6"/>
  <c r="N27" i="6"/>
  <c r="N31" i="6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I149" i="5"/>
  <c r="I150" i="5" s="1"/>
  <c r="O98" i="5"/>
  <c r="P98" i="5"/>
  <c r="F101" i="5"/>
  <c r="K98" i="5"/>
  <c r="K101" i="5" s="1"/>
  <c r="D101" i="5"/>
  <c r="H101" i="5"/>
  <c r="M26" i="5"/>
  <c r="N29" i="5"/>
  <c r="M30" i="5"/>
  <c r="M38" i="5"/>
  <c r="M42" i="5"/>
  <c r="M12" i="5"/>
  <c r="N15" i="5"/>
  <c r="M16" i="5"/>
  <c r="M19" i="5"/>
  <c r="N22" i="5"/>
  <c r="N25" i="5"/>
  <c r="N33" i="5"/>
  <c r="M34" i="5"/>
  <c r="N37" i="5"/>
  <c r="N41" i="5"/>
  <c r="M10" i="5"/>
  <c r="N12" i="5"/>
  <c r="M13" i="5"/>
  <c r="N16" i="5"/>
  <c r="M17" i="5"/>
  <c r="N19" i="5"/>
  <c r="M20" i="5"/>
  <c r="M23" i="5"/>
  <c r="N26" i="5"/>
  <c r="M27" i="5"/>
  <c r="N30" i="5"/>
  <c r="M31" i="5"/>
  <c r="N34" i="5"/>
  <c r="M35" i="5"/>
  <c r="N38" i="5"/>
  <c r="M39" i="5"/>
  <c r="N42" i="5"/>
  <c r="N9" i="6"/>
  <c r="H49" i="6"/>
  <c r="H50" i="6" s="1"/>
  <c r="J99" i="6"/>
  <c r="X99" i="6"/>
  <c r="AC99" i="6"/>
  <c r="K100" i="6"/>
  <c r="K101" i="6" s="1"/>
  <c r="Y100" i="6"/>
  <c r="Y101" i="6" s="1"/>
  <c r="AD100" i="6"/>
  <c r="AD101" i="6" s="1"/>
  <c r="K149" i="6"/>
  <c r="K48" i="6"/>
  <c r="I49" i="6"/>
  <c r="I50" i="6" s="1"/>
  <c r="H100" i="6"/>
  <c r="H101" i="6" s="1"/>
  <c r="M100" i="6"/>
  <c r="M101" i="6" s="1"/>
  <c r="Z100" i="6"/>
  <c r="Z101" i="6" s="1"/>
  <c r="H149" i="6"/>
  <c r="M149" i="6"/>
  <c r="I100" i="6"/>
  <c r="I101" i="6" s="1"/>
  <c r="N100" i="6"/>
  <c r="N101" i="6" s="1"/>
  <c r="AA100" i="6"/>
  <c r="AA101" i="6" s="1"/>
  <c r="M9" i="5"/>
  <c r="M98" i="5"/>
  <c r="M101" i="5" s="1"/>
  <c r="Q98" i="5"/>
  <c r="M109" i="5"/>
  <c r="H148" i="5"/>
  <c r="K149" i="5"/>
  <c r="K150" i="5" s="1"/>
  <c r="N9" i="5"/>
  <c r="N98" i="5"/>
  <c r="N101" i="5" s="1"/>
  <c r="R98" i="5"/>
  <c r="J148" i="5"/>
  <c r="M145" i="3"/>
  <c r="M10" i="3"/>
  <c r="N10" i="3"/>
  <c r="M18" i="3"/>
  <c r="M22" i="3"/>
  <c r="M38" i="3"/>
  <c r="M42" i="3"/>
  <c r="N9" i="3"/>
  <c r="M9" i="3"/>
  <c r="R91" i="2"/>
  <c r="R89" i="2"/>
  <c r="R85" i="2"/>
  <c r="R82" i="2"/>
  <c r="R81" i="2"/>
  <c r="R79" i="2"/>
  <c r="R78" i="2"/>
  <c r="R74" i="2"/>
  <c r="R73" i="2"/>
  <c r="R72" i="2"/>
  <c r="R68" i="2"/>
  <c r="R67" i="2"/>
  <c r="R65" i="2"/>
  <c r="R64" i="2"/>
  <c r="R62" i="2"/>
  <c r="R61" i="2"/>
  <c r="R60" i="2"/>
  <c r="R59" i="2"/>
  <c r="R94" i="2" s="1"/>
  <c r="R92" i="2"/>
  <c r="R90" i="2"/>
  <c r="R88" i="2"/>
  <c r="R87" i="2"/>
  <c r="R86" i="2"/>
  <c r="R84" i="2"/>
  <c r="R83" i="2"/>
  <c r="R80" i="2"/>
  <c r="R77" i="2"/>
  <c r="R76" i="2"/>
  <c r="R75" i="2"/>
  <c r="R71" i="2"/>
  <c r="R70" i="2"/>
  <c r="R69" i="2"/>
  <c r="R66" i="2"/>
  <c r="R63" i="2"/>
  <c r="P95" i="2"/>
  <c r="P96" i="2" s="1"/>
  <c r="R95" i="2"/>
  <c r="R96" i="2" s="1"/>
  <c r="N94" i="2"/>
  <c r="O91" i="2"/>
  <c r="O89" i="2"/>
  <c r="O85" i="2"/>
  <c r="O82" i="2"/>
  <c r="O81" i="2"/>
  <c r="O79" i="2"/>
  <c r="O78" i="2"/>
  <c r="O74" i="2"/>
  <c r="O73" i="2"/>
  <c r="O72" i="2"/>
  <c r="O68" i="2"/>
  <c r="O67" i="2"/>
  <c r="O65" i="2"/>
  <c r="O64" i="2"/>
  <c r="O62" i="2"/>
  <c r="O61" i="2"/>
  <c r="O60" i="2"/>
  <c r="O59" i="2"/>
  <c r="O92" i="2"/>
  <c r="O90" i="2"/>
  <c r="O88" i="2"/>
  <c r="O87" i="2"/>
  <c r="O86" i="2"/>
  <c r="O84" i="2"/>
  <c r="O83" i="2"/>
  <c r="O80" i="2"/>
  <c r="O77" i="2"/>
  <c r="O76" i="2"/>
  <c r="O75" i="2"/>
  <c r="O71" i="2"/>
  <c r="O70" i="2"/>
  <c r="O69" i="2"/>
  <c r="O66" i="2"/>
  <c r="O63" i="2"/>
  <c r="R57" i="2"/>
  <c r="O57" i="2"/>
  <c r="O94" i="2" s="1"/>
  <c r="Q57" i="2"/>
  <c r="Q94" i="2" s="1"/>
  <c r="P57" i="2"/>
  <c r="P94" i="2" s="1"/>
  <c r="P97" i="2" s="1"/>
  <c r="D166" i="1"/>
  <c r="C166" i="1"/>
  <c r="D165" i="1"/>
  <c r="C165" i="1"/>
  <c r="D164" i="1"/>
  <c r="C164" i="1"/>
  <c r="D163" i="1"/>
  <c r="C163" i="1"/>
  <c r="E108" i="1"/>
  <c r="E109" i="1"/>
  <c r="E110" i="1"/>
  <c r="E111" i="1"/>
  <c r="C111" i="1"/>
  <c r="C110" i="1"/>
  <c r="D111" i="1"/>
  <c r="D110" i="1"/>
  <c r="AI97" i="3"/>
  <c r="AI96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58" i="3"/>
  <c r="AI95" i="3" s="1"/>
  <c r="AG95" i="3"/>
  <c r="AG96" i="3"/>
  <c r="AG97" i="3" s="1"/>
  <c r="AF96" i="3"/>
  <c r="AF97" i="3" s="1"/>
  <c r="AF95" i="3"/>
  <c r="V96" i="3"/>
  <c r="V97" i="3" s="1"/>
  <c r="U96" i="3"/>
  <c r="U97" i="3" s="1"/>
  <c r="T96" i="3"/>
  <c r="T97" i="3" s="1"/>
  <c r="S96" i="3"/>
  <c r="S97" i="3" s="1"/>
  <c r="V95" i="3"/>
  <c r="U95" i="3"/>
  <c r="T95" i="3"/>
  <c r="S95" i="3"/>
  <c r="F47" i="3"/>
  <c r="F48" i="3" s="1"/>
  <c r="E47" i="3"/>
  <c r="E48" i="3" s="1"/>
  <c r="D47" i="3"/>
  <c r="D48" i="3" s="1"/>
  <c r="C47" i="3"/>
  <c r="C48" i="3" s="1"/>
  <c r="F46" i="3"/>
  <c r="E46" i="3"/>
  <c r="E49" i="3" s="1"/>
  <c r="D46" i="3"/>
  <c r="C46" i="3"/>
  <c r="K44" i="3"/>
  <c r="J44" i="3"/>
  <c r="M44" i="3" s="1"/>
  <c r="I44" i="3"/>
  <c r="H44" i="3"/>
  <c r="K43" i="3"/>
  <c r="J43" i="3"/>
  <c r="I43" i="3"/>
  <c r="N43" i="3" s="1"/>
  <c r="H43" i="3"/>
  <c r="M43" i="3" s="1"/>
  <c r="K42" i="3"/>
  <c r="J42" i="3"/>
  <c r="I42" i="3"/>
  <c r="H42" i="3"/>
  <c r="K41" i="3"/>
  <c r="J41" i="3"/>
  <c r="I41" i="3"/>
  <c r="N41" i="3" s="1"/>
  <c r="H41" i="3"/>
  <c r="M41" i="3" s="1"/>
  <c r="K40" i="3"/>
  <c r="J40" i="3"/>
  <c r="M40" i="3" s="1"/>
  <c r="I40" i="3"/>
  <c r="H40" i="3"/>
  <c r="K39" i="3"/>
  <c r="J39" i="3"/>
  <c r="I39" i="3"/>
  <c r="N39" i="3" s="1"/>
  <c r="H39" i="3"/>
  <c r="M39" i="3" s="1"/>
  <c r="K38" i="3"/>
  <c r="J38" i="3"/>
  <c r="I38" i="3"/>
  <c r="H38" i="3"/>
  <c r="K37" i="3"/>
  <c r="J37" i="3"/>
  <c r="I37" i="3"/>
  <c r="N37" i="3" s="1"/>
  <c r="H37" i="3"/>
  <c r="M37" i="3" s="1"/>
  <c r="K36" i="3"/>
  <c r="J36" i="3"/>
  <c r="M36" i="3" s="1"/>
  <c r="I36" i="3"/>
  <c r="H36" i="3"/>
  <c r="K35" i="3"/>
  <c r="J35" i="3"/>
  <c r="I35" i="3"/>
  <c r="N35" i="3" s="1"/>
  <c r="H35" i="3"/>
  <c r="M35" i="3" s="1"/>
  <c r="K34" i="3"/>
  <c r="N34" i="3" s="1"/>
  <c r="J34" i="3"/>
  <c r="I34" i="3"/>
  <c r="H34" i="3"/>
  <c r="M34" i="3" s="1"/>
  <c r="K33" i="3"/>
  <c r="J33" i="3"/>
  <c r="I33" i="3"/>
  <c r="N33" i="3" s="1"/>
  <c r="H33" i="3"/>
  <c r="M33" i="3" s="1"/>
  <c r="K32" i="3"/>
  <c r="J32" i="3"/>
  <c r="M32" i="3" s="1"/>
  <c r="I32" i="3"/>
  <c r="H32" i="3"/>
  <c r="K31" i="3"/>
  <c r="J31" i="3"/>
  <c r="I31" i="3"/>
  <c r="N31" i="3" s="1"/>
  <c r="H31" i="3"/>
  <c r="M31" i="3" s="1"/>
  <c r="K30" i="3"/>
  <c r="J30" i="3"/>
  <c r="I30" i="3"/>
  <c r="N30" i="3" s="1"/>
  <c r="H30" i="3"/>
  <c r="K29" i="3"/>
  <c r="J29" i="3"/>
  <c r="I29" i="3"/>
  <c r="N29" i="3" s="1"/>
  <c r="H29" i="3"/>
  <c r="M29" i="3" s="1"/>
  <c r="K28" i="3"/>
  <c r="J28" i="3"/>
  <c r="M28" i="3" s="1"/>
  <c r="I28" i="3"/>
  <c r="H28" i="3"/>
  <c r="K27" i="3"/>
  <c r="J27" i="3"/>
  <c r="I27" i="3"/>
  <c r="N27" i="3" s="1"/>
  <c r="H27" i="3"/>
  <c r="M27" i="3" s="1"/>
  <c r="K26" i="3"/>
  <c r="N26" i="3" s="1"/>
  <c r="J26" i="3"/>
  <c r="I26" i="3"/>
  <c r="H26" i="3"/>
  <c r="K25" i="3"/>
  <c r="J25" i="3"/>
  <c r="I25" i="3"/>
  <c r="N25" i="3" s="1"/>
  <c r="H25" i="3"/>
  <c r="M25" i="3" s="1"/>
  <c r="K24" i="3"/>
  <c r="J24" i="3"/>
  <c r="I24" i="3"/>
  <c r="N24" i="3" s="1"/>
  <c r="H24" i="3"/>
  <c r="K23" i="3"/>
  <c r="J23" i="3"/>
  <c r="I23" i="3"/>
  <c r="N23" i="3" s="1"/>
  <c r="H23" i="3"/>
  <c r="M23" i="3" s="1"/>
  <c r="K22" i="3"/>
  <c r="J22" i="3"/>
  <c r="I22" i="3"/>
  <c r="H22" i="3"/>
  <c r="K21" i="3"/>
  <c r="J21" i="3"/>
  <c r="I21" i="3"/>
  <c r="N21" i="3" s="1"/>
  <c r="H21" i="3"/>
  <c r="M21" i="3" s="1"/>
  <c r="K20" i="3"/>
  <c r="J20" i="3"/>
  <c r="I20" i="3"/>
  <c r="N20" i="3" s="1"/>
  <c r="H20" i="3"/>
  <c r="K19" i="3"/>
  <c r="J19" i="3"/>
  <c r="I19" i="3"/>
  <c r="N19" i="3" s="1"/>
  <c r="H19" i="3"/>
  <c r="M19" i="3" s="1"/>
  <c r="K18" i="3"/>
  <c r="J18" i="3"/>
  <c r="I18" i="3"/>
  <c r="H18" i="3"/>
  <c r="K17" i="3"/>
  <c r="J17" i="3"/>
  <c r="I17" i="3"/>
  <c r="N17" i="3" s="1"/>
  <c r="H17" i="3"/>
  <c r="M17" i="3" s="1"/>
  <c r="K16" i="3"/>
  <c r="J16" i="3"/>
  <c r="I16" i="3"/>
  <c r="N16" i="3" s="1"/>
  <c r="H16" i="3"/>
  <c r="K15" i="3"/>
  <c r="J15" i="3"/>
  <c r="I15" i="3"/>
  <c r="N15" i="3" s="1"/>
  <c r="H15" i="3"/>
  <c r="M15" i="3" s="1"/>
  <c r="K14" i="3"/>
  <c r="J14" i="3"/>
  <c r="I14" i="3"/>
  <c r="N14" i="3" s="1"/>
  <c r="H14" i="3"/>
  <c r="K13" i="3"/>
  <c r="J13" i="3"/>
  <c r="I13" i="3"/>
  <c r="N13" i="3" s="1"/>
  <c r="H13" i="3"/>
  <c r="M13" i="3" s="1"/>
  <c r="K12" i="3"/>
  <c r="J12" i="3"/>
  <c r="I12" i="3"/>
  <c r="N12" i="3" s="1"/>
  <c r="H12" i="3"/>
  <c r="K11" i="3"/>
  <c r="J11" i="3"/>
  <c r="I11" i="3"/>
  <c r="H11" i="3"/>
  <c r="M11" i="3" s="1"/>
  <c r="H47" i="3"/>
  <c r="H48" i="3" s="1"/>
  <c r="K139" i="2"/>
  <c r="J139" i="2"/>
  <c r="I139" i="2"/>
  <c r="H139" i="2"/>
  <c r="K137" i="2"/>
  <c r="J137" i="2"/>
  <c r="I137" i="2"/>
  <c r="H137" i="2"/>
  <c r="K133" i="2"/>
  <c r="J133" i="2"/>
  <c r="I133" i="2"/>
  <c r="H133" i="2"/>
  <c r="K130" i="2"/>
  <c r="J130" i="2"/>
  <c r="I130" i="2"/>
  <c r="H130" i="2"/>
  <c r="K129" i="2"/>
  <c r="J129" i="2"/>
  <c r="I129" i="2"/>
  <c r="H129" i="2"/>
  <c r="K127" i="2"/>
  <c r="J127" i="2"/>
  <c r="I127" i="2"/>
  <c r="H127" i="2"/>
  <c r="K126" i="2"/>
  <c r="J126" i="2"/>
  <c r="I126" i="2"/>
  <c r="H126" i="2"/>
  <c r="K122" i="2"/>
  <c r="J122" i="2"/>
  <c r="I122" i="2"/>
  <c r="H122" i="2"/>
  <c r="K121" i="2"/>
  <c r="J121" i="2"/>
  <c r="I121" i="2"/>
  <c r="H121" i="2"/>
  <c r="K120" i="2"/>
  <c r="J120" i="2"/>
  <c r="I120" i="2"/>
  <c r="H120" i="2"/>
  <c r="K116" i="2"/>
  <c r="J116" i="2"/>
  <c r="I116" i="2"/>
  <c r="H116" i="2"/>
  <c r="K115" i="2"/>
  <c r="J115" i="2"/>
  <c r="I115" i="2"/>
  <c r="H115" i="2"/>
  <c r="K113" i="2"/>
  <c r="J113" i="2"/>
  <c r="I113" i="2"/>
  <c r="H113" i="2"/>
  <c r="K112" i="2"/>
  <c r="J112" i="2"/>
  <c r="I112" i="2"/>
  <c r="H112" i="2"/>
  <c r="K110" i="2"/>
  <c r="J110" i="2"/>
  <c r="I110" i="2"/>
  <c r="H110" i="2"/>
  <c r="K109" i="2"/>
  <c r="J109" i="2"/>
  <c r="I109" i="2"/>
  <c r="H109" i="2"/>
  <c r="K108" i="2"/>
  <c r="K143" i="2" s="1"/>
  <c r="K144" i="2" s="1"/>
  <c r="J108" i="2"/>
  <c r="I108" i="2"/>
  <c r="H108" i="2"/>
  <c r="K107" i="2"/>
  <c r="J107" i="2"/>
  <c r="I107" i="2"/>
  <c r="H107" i="2"/>
  <c r="K140" i="2"/>
  <c r="J140" i="2"/>
  <c r="I140" i="2"/>
  <c r="H140" i="2"/>
  <c r="K138" i="2"/>
  <c r="J138" i="2"/>
  <c r="I138" i="2"/>
  <c r="H138" i="2"/>
  <c r="K136" i="2"/>
  <c r="J136" i="2"/>
  <c r="I136" i="2"/>
  <c r="H136" i="2"/>
  <c r="K135" i="2"/>
  <c r="J135" i="2"/>
  <c r="I135" i="2"/>
  <c r="H135" i="2"/>
  <c r="K134" i="2"/>
  <c r="J134" i="2"/>
  <c r="I134" i="2"/>
  <c r="H134" i="2"/>
  <c r="K132" i="2"/>
  <c r="J132" i="2"/>
  <c r="I132" i="2"/>
  <c r="H132" i="2"/>
  <c r="K131" i="2"/>
  <c r="J131" i="2"/>
  <c r="I131" i="2"/>
  <c r="H131" i="2"/>
  <c r="K128" i="2"/>
  <c r="J128" i="2"/>
  <c r="I128" i="2"/>
  <c r="H128" i="2"/>
  <c r="K125" i="2"/>
  <c r="J125" i="2"/>
  <c r="I125" i="2"/>
  <c r="H125" i="2"/>
  <c r="K124" i="2"/>
  <c r="J124" i="2"/>
  <c r="I124" i="2"/>
  <c r="H124" i="2"/>
  <c r="K123" i="2"/>
  <c r="J123" i="2"/>
  <c r="I123" i="2"/>
  <c r="H123" i="2"/>
  <c r="K119" i="2"/>
  <c r="J119" i="2"/>
  <c r="I119" i="2"/>
  <c r="H119" i="2"/>
  <c r="K118" i="2"/>
  <c r="J118" i="2"/>
  <c r="I118" i="2"/>
  <c r="H118" i="2"/>
  <c r="K117" i="2"/>
  <c r="J117" i="2"/>
  <c r="I117" i="2"/>
  <c r="H117" i="2"/>
  <c r="K114" i="2"/>
  <c r="J114" i="2"/>
  <c r="I114" i="2"/>
  <c r="H114" i="2"/>
  <c r="K111" i="2"/>
  <c r="J111" i="2"/>
  <c r="I111" i="2"/>
  <c r="H111" i="2"/>
  <c r="J106" i="2"/>
  <c r="M106" i="2"/>
  <c r="M57" i="2"/>
  <c r="F143" i="2"/>
  <c r="F144" i="2" s="1"/>
  <c r="E143" i="2"/>
  <c r="E144" i="2" s="1"/>
  <c r="D143" i="2"/>
  <c r="D144" i="2" s="1"/>
  <c r="C143" i="2"/>
  <c r="C144" i="2" s="1"/>
  <c r="F142" i="2"/>
  <c r="F145" i="2" s="1"/>
  <c r="E142" i="2"/>
  <c r="D142" i="2"/>
  <c r="C142" i="2"/>
  <c r="Q91" i="2"/>
  <c r="P91" i="2"/>
  <c r="N91" i="2"/>
  <c r="M91" i="2"/>
  <c r="Q89" i="2"/>
  <c r="P89" i="2"/>
  <c r="N89" i="2"/>
  <c r="M89" i="2"/>
  <c r="Q85" i="2"/>
  <c r="P85" i="2"/>
  <c r="N85" i="2"/>
  <c r="M85" i="2"/>
  <c r="Q82" i="2"/>
  <c r="P82" i="2"/>
  <c r="N82" i="2"/>
  <c r="M82" i="2"/>
  <c r="Q81" i="2"/>
  <c r="P81" i="2"/>
  <c r="N81" i="2"/>
  <c r="M81" i="2"/>
  <c r="Q79" i="2"/>
  <c r="P79" i="2"/>
  <c r="N79" i="2"/>
  <c r="M79" i="2"/>
  <c r="Q78" i="2"/>
  <c r="P78" i="2"/>
  <c r="N78" i="2"/>
  <c r="M78" i="2"/>
  <c r="Q74" i="2"/>
  <c r="P74" i="2"/>
  <c r="N74" i="2"/>
  <c r="M74" i="2"/>
  <c r="Q73" i="2"/>
  <c r="P73" i="2"/>
  <c r="N73" i="2"/>
  <c r="M73" i="2"/>
  <c r="Q72" i="2"/>
  <c r="P72" i="2"/>
  <c r="N72" i="2"/>
  <c r="M72" i="2"/>
  <c r="Q68" i="2"/>
  <c r="P68" i="2"/>
  <c r="N68" i="2"/>
  <c r="M68" i="2"/>
  <c r="Q67" i="2"/>
  <c r="P67" i="2"/>
  <c r="N67" i="2"/>
  <c r="M67" i="2"/>
  <c r="Q65" i="2"/>
  <c r="P65" i="2"/>
  <c r="N65" i="2"/>
  <c r="M65" i="2"/>
  <c r="Q64" i="2"/>
  <c r="P64" i="2"/>
  <c r="N64" i="2"/>
  <c r="M64" i="2"/>
  <c r="Q62" i="2"/>
  <c r="P62" i="2"/>
  <c r="N62" i="2"/>
  <c r="M62" i="2"/>
  <c r="Q61" i="2"/>
  <c r="P61" i="2"/>
  <c r="N61" i="2"/>
  <c r="M61" i="2"/>
  <c r="Q60" i="2"/>
  <c r="P60" i="2"/>
  <c r="N60" i="2"/>
  <c r="M60" i="2"/>
  <c r="Q59" i="2"/>
  <c r="Q95" i="2" s="1"/>
  <c r="Q96" i="2" s="1"/>
  <c r="P59" i="2"/>
  <c r="N59" i="2"/>
  <c r="M59" i="2"/>
  <c r="Q92" i="2"/>
  <c r="P92" i="2"/>
  <c r="N92" i="2"/>
  <c r="M92" i="2"/>
  <c r="Q90" i="2"/>
  <c r="P90" i="2"/>
  <c r="N90" i="2"/>
  <c r="M90" i="2"/>
  <c r="Q88" i="2"/>
  <c r="P88" i="2"/>
  <c r="N88" i="2"/>
  <c r="M88" i="2"/>
  <c r="Q87" i="2"/>
  <c r="P87" i="2"/>
  <c r="N87" i="2"/>
  <c r="M87" i="2"/>
  <c r="Q86" i="2"/>
  <c r="P86" i="2"/>
  <c r="N86" i="2"/>
  <c r="M86" i="2"/>
  <c r="Q84" i="2"/>
  <c r="P84" i="2"/>
  <c r="N84" i="2"/>
  <c r="M84" i="2"/>
  <c r="Q83" i="2"/>
  <c r="P83" i="2"/>
  <c r="N83" i="2"/>
  <c r="M83" i="2"/>
  <c r="Q80" i="2"/>
  <c r="P80" i="2"/>
  <c r="N80" i="2"/>
  <c r="M80" i="2"/>
  <c r="Q77" i="2"/>
  <c r="P77" i="2"/>
  <c r="N77" i="2"/>
  <c r="M77" i="2"/>
  <c r="Q76" i="2"/>
  <c r="P76" i="2"/>
  <c r="N76" i="2"/>
  <c r="M76" i="2"/>
  <c r="Q75" i="2"/>
  <c r="P75" i="2"/>
  <c r="N75" i="2"/>
  <c r="M75" i="2"/>
  <c r="Q71" i="2"/>
  <c r="P71" i="2"/>
  <c r="N71" i="2"/>
  <c r="M71" i="2"/>
  <c r="Q70" i="2"/>
  <c r="P70" i="2"/>
  <c r="N70" i="2"/>
  <c r="M70" i="2"/>
  <c r="Q69" i="2"/>
  <c r="P69" i="2"/>
  <c r="N69" i="2"/>
  <c r="M69" i="2"/>
  <c r="Q66" i="2"/>
  <c r="P66" i="2"/>
  <c r="N66" i="2"/>
  <c r="M66" i="2"/>
  <c r="Q63" i="2"/>
  <c r="P63" i="2"/>
  <c r="N63" i="2"/>
  <c r="M63" i="2"/>
  <c r="N57" i="2"/>
  <c r="N95" i="2" s="1"/>
  <c r="N96" i="2" s="1"/>
  <c r="J58" i="2"/>
  <c r="K58" i="2"/>
  <c r="K95" i="2" s="1"/>
  <c r="K96" i="2" s="1"/>
  <c r="J59" i="2"/>
  <c r="J94" i="2" s="1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G94" i="2"/>
  <c r="G97" i="2" s="1"/>
  <c r="H94" i="2"/>
  <c r="G95" i="2"/>
  <c r="G96" i="2" s="1"/>
  <c r="H95" i="2"/>
  <c r="H96" i="2" s="1"/>
  <c r="F95" i="2"/>
  <c r="F96" i="2" s="1"/>
  <c r="E95" i="2"/>
  <c r="E96" i="2" s="1"/>
  <c r="D95" i="2"/>
  <c r="D96" i="2" s="1"/>
  <c r="C95" i="2"/>
  <c r="C96" i="2" s="1"/>
  <c r="F94" i="2"/>
  <c r="F97" i="2" s="1"/>
  <c r="E94" i="2"/>
  <c r="E97" i="2" s="1"/>
  <c r="D94" i="2"/>
  <c r="D97" i="2" s="1"/>
  <c r="C94" i="2"/>
  <c r="V43" i="2"/>
  <c r="U43" i="2"/>
  <c r="T43" i="2"/>
  <c r="S43" i="2"/>
  <c r="V41" i="2"/>
  <c r="U41" i="2"/>
  <c r="T41" i="2"/>
  <c r="S41" i="2"/>
  <c r="V37" i="2"/>
  <c r="U37" i="2"/>
  <c r="T37" i="2"/>
  <c r="S37" i="2"/>
  <c r="V34" i="2"/>
  <c r="U34" i="2"/>
  <c r="T34" i="2"/>
  <c r="S34" i="2"/>
  <c r="V33" i="2"/>
  <c r="U33" i="2"/>
  <c r="T33" i="2"/>
  <c r="S33" i="2"/>
  <c r="V31" i="2"/>
  <c r="U31" i="2"/>
  <c r="T31" i="2"/>
  <c r="S31" i="2"/>
  <c r="V30" i="2"/>
  <c r="U30" i="2"/>
  <c r="T30" i="2"/>
  <c r="S30" i="2"/>
  <c r="V26" i="2"/>
  <c r="U26" i="2"/>
  <c r="T26" i="2"/>
  <c r="S26" i="2"/>
  <c r="V25" i="2"/>
  <c r="U25" i="2"/>
  <c r="T25" i="2"/>
  <c r="S25" i="2"/>
  <c r="V24" i="2"/>
  <c r="U24" i="2"/>
  <c r="T24" i="2"/>
  <c r="S24" i="2"/>
  <c r="V20" i="2"/>
  <c r="U20" i="2"/>
  <c r="T20" i="2"/>
  <c r="S20" i="2"/>
  <c r="V19" i="2"/>
  <c r="U19" i="2"/>
  <c r="T19" i="2"/>
  <c r="S19" i="2"/>
  <c r="V17" i="2"/>
  <c r="U17" i="2"/>
  <c r="T17" i="2"/>
  <c r="S17" i="2"/>
  <c r="V16" i="2"/>
  <c r="U16" i="2"/>
  <c r="T16" i="2"/>
  <c r="S16" i="2"/>
  <c r="V14" i="2"/>
  <c r="U14" i="2"/>
  <c r="T14" i="2"/>
  <c r="S14" i="2"/>
  <c r="V13" i="2"/>
  <c r="U13" i="2"/>
  <c r="T13" i="2"/>
  <c r="S13" i="2"/>
  <c r="V12" i="2"/>
  <c r="U12" i="2"/>
  <c r="T12" i="2"/>
  <c r="S12" i="2"/>
  <c r="V11" i="2"/>
  <c r="U11" i="2"/>
  <c r="T11" i="2"/>
  <c r="T47" i="2" s="1"/>
  <c r="T48" i="2" s="1"/>
  <c r="S11" i="2"/>
  <c r="V44" i="2"/>
  <c r="U44" i="2"/>
  <c r="T44" i="2"/>
  <c r="S44" i="2"/>
  <c r="V42" i="2"/>
  <c r="U42" i="2"/>
  <c r="T42" i="2"/>
  <c r="S42" i="2"/>
  <c r="V40" i="2"/>
  <c r="U40" i="2"/>
  <c r="T40" i="2"/>
  <c r="S40" i="2"/>
  <c r="V39" i="2"/>
  <c r="U39" i="2"/>
  <c r="T39" i="2"/>
  <c r="S39" i="2"/>
  <c r="V38" i="2"/>
  <c r="U38" i="2"/>
  <c r="T38" i="2"/>
  <c r="S38" i="2"/>
  <c r="V36" i="2"/>
  <c r="U36" i="2"/>
  <c r="T36" i="2"/>
  <c r="S36" i="2"/>
  <c r="V35" i="2"/>
  <c r="U35" i="2"/>
  <c r="T35" i="2"/>
  <c r="S35" i="2"/>
  <c r="V32" i="2"/>
  <c r="U32" i="2"/>
  <c r="T32" i="2"/>
  <c r="S32" i="2"/>
  <c r="V29" i="2"/>
  <c r="U29" i="2"/>
  <c r="T29" i="2"/>
  <c r="S29" i="2"/>
  <c r="V28" i="2"/>
  <c r="U28" i="2"/>
  <c r="T28" i="2"/>
  <c r="S28" i="2"/>
  <c r="V27" i="2"/>
  <c r="U27" i="2"/>
  <c r="T27" i="2"/>
  <c r="S27" i="2"/>
  <c r="V23" i="2"/>
  <c r="U23" i="2"/>
  <c r="T23" i="2"/>
  <c r="S23" i="2"/>
  <c r="V22" i="2"/>
  <c r="U22" i="2"/>
  <c r="T22" i="2"/>
  <c r="S22" i="2"/>
  <c r="V21" i="2"/>
  <c r="U21" i="2"/>
  <c r="T21" i="2"/>
  <c r="S21" i="2"/>
  <c r="V18" i="2"/>
  <c r="U18" i="2"/>
  <c r="T18" i="2"/>
  <c r="S18" i="2"/>
  <c r="V15" i="2"/>
  <c r="U15" i="2"/>
  <c r="T15" i="2"/>
  <c r="S15" i="2"/>
  <c r="V10" i="2"/>
  <c r="U10" i="2"/>
  <c r="U47" i="2" s="1"/>
  <c r="U48" i="2" s="1"/>
  <c r="S47" i="2"/>
  <c r="S48" i="2" s="1"/>
  <c r="V47" i="2"/>
  <c r="V48" i="2" s="1"/>
  <c r="P10" i="2"/>
  <c r="P46" i="2" s="1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D46" i="2"/>
  <c r="E46" i="2"/>
  <c r="F46" i="2"/>
  <c r="F49" i="2" s="1"/>
  <c r="D47" i="2"/>
  <c r="D48" i="2" s="1"/>
  <c r="E47" i="2"/>
  <c r="E48" i="2" s="1"/>
  <c r="F47" i="2"/>
  <c r="F48" i="2"/>
  <c r="C49" i="2"/>
  <c r="K43" i="2"/>
  <c r="J43" i="2"/>
  <c r="I43" i="2"/>
  <c r="N43" i="2" s="1"/>
  <c r="H43" i="2"/>
  <c r="K41" i="2"/>
  <c r="J41" i="2"/>
  <c r="I41" i="2"/>
  <c r="N41" i="2" s="1"/>
  <c r="H41" i="2"/>
  <c r="K37" i="2"/>
  <c r="J37" i="2"/>
  <c r="I37" i="2"/>
  <c r="N37" i="2" s="1"/>
  <c r="H37" i="2"/>
  <c r="K34" i="2"/>
  <c r="J34" i="2"/>
  <c r="I34" i="2"/>
  <c r="N34" i="2" s="1"/>
  <c r="H34" i="2"/>
  <c r="K33" i="2"/>
  <c r="J33" i="2"/>
  <c r="I33" i="2"/>
  <c r="N33" i="2" s="1"/>
  <c r="H33" i="2"/>
  <c r="K31" i="2"/>
  <c r="J31" i="2"/>
  <c r="I31" i="2"/>
  <c r="N31" i="2" s="1"/>
  <c r="H31" i="2"/>
  <c r="K30" i="2"/>
  <c r="J30" i="2"/>
  <c r="I30" i="2"/>
  <c r="N30" i="2" s="1"/>
  <c r="H30" i="2"/>
  <c r="K26" i="2"/>
  <c r="J26" i="2"/>
  <c r="I26" i="2"/>
  <c r="N26" i="2" s="1"/>
  <c r="H26" i="2"/>
  <c r="K25" i="2"/>
  <c r="J25" i="2"/>
  <c r="I25" i="2"/>
  <c r="N25" i="2" s="1"/>
  <c r="H25" i="2"/>
  <c r="K24" i="2"/>
  <c r="J24" i="2"/>
  <c r="I24" i="2"/>
  <c r="N24" i="2" s="1"/>
  <c r="H24" i="2"/>
  <c r="K20" i="2"/>
  <c r="J20" i="2"/>
  <c r="I20" i="2"/>
  <c r="N20" i="2" s="1"/>
  <c r="H20" i="2"/>
  <c r="K19" i="2"/>
  <c r="J19" i="2"/>
  <c r="I19" i="2"/>
  <c r="N19" i="2" s="1"/>
  <c r="H19" i="2"/>
  <c r="K17" i="2"/>
  <c r="J17" i="2"/>
  <c r="I17" i="2"/>
  <c r="N17" i="2" s="1"/>
  <c r="H17" i="2"/>
  <c r="K16" i="2"/>
  <c r="J16" i="2"/>
  <c r="I16" i="2"/>
  <c r="N16" i="2" s="1"/>
  <c r="H16" i="2"/>
  <c r="K14" i="2"/>
  <c r="J14" i="2"/>
  <c r="I14" i="2"/>
  <c r="N14" i="2" s="1"/>
  <c r="H14" i="2"/>
  <c r="K13" i="2"/>
  <c r="J13" i="2"/>
  <c r="I13" i="2"/>
  <c r="N13" i="2" s="1"/>
  <c r="H13" i="2"/>
  <c r="K12" i="2"/>
  <c r="J12" i="2"/>
  <c r="I12" i="2"/>
  <c r="N12" i="2" s="1"/>
  <c r="H12" i="2"/>
  <c r="K11" i="2"/>
  <c r="J11" i="2"/>
  <c r="J47" i="2" s="1"/>
  <c r="J48" i="2" s="1"/>
  <c r="I11" i="2"/>
  <c r="N11" i="2" s="1"/>
  <c r="H11" i="2"/>
  <c r="K44" i="2"/>
  <c r="J44" i="2"/>
  <c r="I44" i="2"/>
  <c r="N44" i="2" s="1"/>
  <c r="H44" i="2"/>
  <c r="K42" i="2"/>
  <c r="J42" i="2"/>
  <c r="I42" i="2"/>
  <c r="N42" i="2" s="1"/>
  <c r="H42" i="2"/>
  <c r="K40" i="2"/>
  <c r="J40" i="2"/>
  <c r="I40" i="2"/>
  <c r="N40" i="2" s="1"/>
  <c r="H40" i="2"/>
  <c r="K39" i="2"/>
  <c r="J39" i="2"/>
  <c r="I39" i="2"/>
  <c r="N39" i="2" s="1"/>
  <c r="H39" i="2"/>
  <c r="K38" i="2"/>
  <c r="J38" i="2"/>
  <c r="I38" i="2"/>
  <c r="N38" i="2" s="1"/>
  <c r="H38" i="2"/>
  <c r="K36" i="2"/>
  <c r="J36" i="2"/>
  <c r="I36" i="2"/>
  <c r="N36" i="2" s="1"/>
  <c r="H36" i="2"/>
  <c r="K35" i="2"/>
  <c r="J35" i="2"/>
  <c r="I35" i="2"/>
  <c r="N35" i="2" s="1"/>
  <c r="H35" i="2"/>
  <c r="K32" i="2"/>
  <c r="J32" i="2"/>
  <c r="I32" i="2"/>
  <c r="N32" i="2" s="1"/>
  <c r="H32" i="2"/>
  <c r="K29" i="2"/>
  <c r="J29" i="2"/>
  <c r="I29" i="2"/>
  <c r="N29" i="2" s="1"/>
  <c r="H29" i="2"/>
  <c r="K28" i="2"/>
  <c r="J28" i="2"/>
  <c r="I28" i="2"/>
  <c r="N28" i="2" s="1"/>
  <c r="H28" i="2"/>
  <c r="K27" i="2"/>
  <c r="J27" i="2"/>
  <c r="I27" i="2"/>
  <c r="N27" i="2" s="1"/>
  <c r="H27" i="2"/>
  <c r="K23" i="2"/>
  <c r="J23" i="2"/>
  <c r="I23" i="2"/>
  <c r="N23" i="2" s="1"/>
  <c r="H23" i="2"/>
  <c r="K22" i="2"/>
  <c r="J22" i="2"/>
  <c r="I22" i="2"/>
  <c r="N22" i="2" s="1"/>
  <c r="H22" i="2"/>
  <c r="K21" i="2"/>
  <c r="J21" i="2"/>
  <c r="I21" i="2"/>
  <c r="N21" i="2" s="1"/>
  <c r="H21" i="2"/>
  <c r="K18" i="2"/>
  <c r="J18" i="2"/>
  <c r="I18" i="2"/>
  <c r="N18" i="2" s="1"/>
  <c r="H18" i="2"/>
  <c r="K15" i="2"/>
  <c r="J15" i="2"/>
  <c r="I15" i="2"/>
  <c r="N15" i="2" s="1"/>
  <c r="H15" i="2"/>
  <c r="N10" i="2"/>
  <c r="M10" i="2"/>
  <c r="K47" i="2"/>
  <c r="K48" i="2" s="1"/>
  <c r="H47" i="2"/>
  <c r="H48" i="2" s="1"/>
  <c r="D184" i="1"/>
  <c r="F184" i="1"/>
  <c r="G184" i="1"/>
  <c r="I184" i="1"/>
  <c r="J184" i="1"/>
  <c r="D185" i="1"/>
  <c r="F185" i="1"/>
  <c r="F186" i="1" s="1"/>
  <c r="G185" i="1"/>
  <c r="G186" i="1" s="1"/>
  <c r="I185" i="1"/>
  <c r="J185" i="1"/>
  <c r="J186" i="1" s="1"/>
  <c r="D186" i="1"/>
  <c r="I186" i="1"/>
  <c r="C185" i="1"/>
  <c r="C186" i="1" s="1"/>
  <c r="C184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18" i="1"/>
  <c r="F159" i="1" s="1"/>
  <c r="F162" i="1" s="1"/>
  <c r="C159" i="1"/>
  <c r="C162" i="1" s="1"/>
  <c r="D159" i="1"/>
  <c r="D160" i="1"/>
  <c r="D161" i="1" s="1"/>
  <c r="C160" i="1"/>
  <c r="C161" i="1" s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63" i="1"/>
  <c r="D104" i="1"/>
  <c r="E104" i="1"/>
  <c r="E107" i="1" s="1"/>
  <c r="D105" i="1"/>
  <c r="D106" i="1" s="1"/>
  <c r="E105" i="1"/>
  <c r="E106" i="1" s="1"/>
  <c r="C105" i="1"/>
  <c r="C106" i="1" s="1"/>
  <c r="C104" i="1"/>
  <c r="C107" i="1" s="1"/>
  <c r="D50" i="1"/>
  <c r="D51" i="1"/>
  <c r="C51" i="1"/>
  <c r="C50" i="1"/>
  <c r="K10" i="1"/>
  <c r="AC96" i="3" l="1"/>
  <c r="AC97" i="3" s="1"/>
  <c r="AD95" i="3"/>
  <c r="N18" i="3"/>
  <c r="N22" i="3"/>
  <c r="N28" i="3"/>
  <c r="N32" i="3"/>
  <c r="N36" i="3"/>
  <c r="N38" i="3"/>
  <c r="N40" i="3"/>
  <c r="N42" i="3"/>
  <c r="N44" i="3"/>
  <c r="M12" i="3"/>
  <c r="M47" i="3" s="1"/>
  <c r="M48" i="3" s="1"/>
  <c r="M14" i="3"/>
  <c r="M16" i="3"/>
  <c r="M20" i="3"/>
  <c r="M24" i="3"/>
  <c r="M26" i="3"/>
  <c r="M30" i="3"/>
  <c r="F49" i="3"/>
  <c r="I47" i="3"/>
  <c r="I48" i="3" s="1"/>
  <c r="D49" i="3"/>
  <c r="J47" i="3"/>
  <c r="J48" i="3" s="1"/>
  <c r="K47" i="3"/>
  <c r="K48" i="3" s="1"/>
  <c r="K51" i="6"/>
  <c r="Q97" i="2"/>
  <c r="AD102" i="6"/>
  <c r="D107" i="1"/>
  <c r="H97" i="2"/>
  <c r="N49" i="5"/>
  <c r="N50" i="5" s="1"/>
  <c r="N48" i="5"/>
  <c r="N51" i="5" s="1"/>
  <c r="M15" i="2"/>
  <c r="M21" i="2"/>
  <c r="M23" i="2"/>
  <c r="M28" i="2"/>
  <c r="M32" i="2"/>
  <c r="M36" i="2"/>
  <c r="M39" i="2"/>
  <c r="M42" i="2"/>
  <c r="M11" i="2"/>
  <c r="M13" i="2"/>
  <c r="M16" i="2"/>
  <c r="M19" i="2"/>
  <c r="M24" i="2"/>
  <c r="M26" i="2"/>
  <c r="M31" i="2"/>
  <c r="M34" i="2"/>
  <c r="M41" i="2"/>
  <c r="M111" i="2"/>
  <c r="M117" i="2"/>
  <c r="M119" i="2"/>
  <c r="M124" i="2"/>
  <c r="M128" i="2"/>
  <c r="M132" i="2"/>
  <c r="M135" i="2"/>
  <c r="M138" i="2"/>
  <c r="M107" i="2"/>
  <c r="M143" i="2" s="1"/>
  <c r="M144" i="2" s="1"/>
  <c r="M109" i="2"/>
  <c r="M112" i="2"/>
  <c r="M115" i="2"/>
  <c r="M120" i="2"/>
  <c r="M122" i="2"/>
  <c r="M127" i="2"/>
  <c r="M130" i="2"/>
  <c r="M137" i="2"/>
  <c r="O95" i="2"/>
  <c r="O96" i="2" s="1"/>
  <c r="J51" i="5"/>
  <c r="E49" i="2"/>
  <c r="K142" i="2"/>
  <c r="I46" i="2"/>
  <c r="P47" i="2"/>
  <c r="P48" i="2" s="1"/>
  <c r="D145" i="2"/>
  <c r="H143" i="2"/>
  <c r="H144" i="2" s="1"/>
  <c r="N11" i="3"/>
  <c r="Q101" i="5"/>
  <c r="N102" i="6"/>
  <c r="M49" i="5"/>
  <c r="M50" i="5" s="1"/>
  <c r="M48" i="5"/>
  <c r="D49" i="2"/>
  <c r="C145" i="2"/>
  <c r="K51" i="5"/>
  <c r="M18" i="2"/>
  <c r="M22" i="2"/>
  <c r="M27" i="2"/>
  <c r="M29" i="2"/>
  <c r="M35" i="2"/>
  <c r="M38" i="2"/>
  <c r="M40" i="2"/>
  <c r="M44" i="2"/>
  <c r="M12" i="2"/>
  <c r="M14" i="2"/>
  <c r="M17" i="2"/>
  <c r="M20" i="2"/>
  <c r="M25" i="2"/>
  <c r="M30" i="2"/>
  <c r="M33" i="2"/>
  <c r="M37" i="2"/>
  <c r="M43" i="2"/>
  <c r="C97" i="2"/>
  <c r="E145" i="2"/>
  <c r="M114" i="2"/>
  <c r="M118" i="2"/>
  <c r="M123" i="2"/>
  <c r="M125" i="2"/>
  <c r="M131" i="2"/>
  <c r="M134" i="2"/>
  <c r="M136" i="2"/>
  <c r="M140" i="2"/>
  <c r="M108" i="2"/>
  <c r="M110" i="2"/>
  <c r="M113" i="2"/>
  <c r="M116" i="2"/>
  <c r="M121" i="2"/>
  <c r="M126" i="2"/>
  <c r="M129" i="2"/>
  <c r="M133" i="2"/>
  <c r="M139" i="2"/>
  <c r="C49" i="3"/>
  <c r="N146" i="3"/>
  <c r="V51" i="5"/>
  <c r="N98" i="3"/>
  <c r="N152" i="6"/>
  <c r="J51" i="6"/>
  <c r="J151" i="5"/>
  <c r="H151" i="5"/>
  <c r="R101" i="5"/>
  <c r="O101" i="5"/>
  <c r="P101" i="5"/>
  <c r="I151" i="5"/>
  <c r="N48" i="6"/>
  <c r="N49" i="6"/>
  <c r="N50" i="6" s="1"/>
  <c r="I51" i="6"/>
  <c r="M48" i="6"/>
  <c r="M49" i="6"/>
  <c r="M50" i="6" s="1"/>
  <c r="H51" i="6"/>
  <c r="K151" i="5"/>
  <c r="M149" i="5"/>
  <c r="M150" i="5" s="1"/>
  <c r="M148" i="5"/>
  <c r="R97" i="2"/>
  <c r="I47" i="2"/>
  <c r="I48" i="2" s="1"/>
  <c r="H46" i="2"/>
  <c r="H49" i="2" s="1"/>
  <c r="K94" i="2"/>
  <c r="K97" i="2" s="1"/>
  <c r="I143" i="2"/>
  <c r="I144" i="2" s="1"/>
  <c r="J143" i="2"/>
  <c r="J144" i="2" s="1"/>
  <c r="K46" i="2"/>
  <c r="K49" i="2" s="1"/>
  <c r="J95" i="2"/>
  <c r="J96" i="2" s="1"/>
  <c r="J46" i="2"/>
  <c r="J49" i="2" s="1"/>
  <c r="M94" i="2"/>
  <c r="H142" i="2"/>
  <c r="H145" i="2" s="1"/>
  <c r="I142" i="2"/>
  <c r="AA96" i="3"/>
  <c r="AA97" i="3" s="1"/>
  <c r="X96" i="3"/>
  <c r="X97" i="3" s="1"/>
  <c r="Y96" i="3"/>
  <c r="Y97" i="3" s="1"/>
  <c r="AD96" i="3"/>
  <c r="AD97" i="3" s="1"/>
  <c r="AC95" i="3"/>
  <c r="Z96" i="3"/>
  <c r="Z97" i="3" s="1"/>
  <c r="H46" i="3"/>
  <c r="H49" i="3" s="1"/>
  <c r="I46" i="3"/>
  <c r="I49" i="3" s="1"/>
  <c r="J46" i="3"/>
  <c r="K46" i="3"/>
  <c r="I145" i="2"/>
  <c r="K145" i="2"/>
  <c r="J142" i="2"/>
  <c r="J145" i="2" s="1"/>
  <c r="M95" i="2"/>
  <c r="M96" i="2" s="1"/>
  <c r="N97" i="2"/>
  <c r="S46" i="2"/>
  <c r="S49" i="2" s="1"/>
  <c r="T46" i="2"/>
  <c r="T49" i="2" s="1"/>
  <c r="U46" i="2"/>
  <c r="U49" i="2" s="1"/>
  <c r="V46" i="2"/>
  <c r="V49" i="2" s="1"/>
  <c r="H160" i="1"/>
  <c r="H161" i="1" s="1"/>
  <c r="F160" i="1"/>
  <c r="F161" i="1" s="1"/>
  <c r="G105" i="1"/>
  <c r="G106" i="1" s="1"/>
  <c r="D162" i="1"/>
  <c r="H159" i="1"/>
  <c r="G104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D52" i="1"/>
  <c r="C52" i="1"/>
  <c r="F30" i="1"/>
  <c r="G30" i="1"/>
  <c r="F31" i="1"/>
  <c r="G31" i="1"/>
  <c r="F32" i="1"/>
  <c r="I32" i="1" s="1"/>
  <c r="G32" i="1"/>
  <c r="F33" i="1"/>
  <c r="G33" i="1"/>
  <c r="F34" i="1"/>
  <c r="I34" i="1" s="1"/>
  <c r="G34" i="1"/>
  <c r="F35" i="1"/>
  <c r="G35" i="1"/>
  <c r="F36" i="1"/>
  <c r="I36" i="1" s="1"/>
  <c r="G36" i="1"/>
  <c r="F37" i="1"/>
  <c r="G37" i="1"/>
  <c r="F38" i="1"/>
  <c r="I38" i="1" s="1"/>
  <c r="G38" i="1"/>
  <c r="F39" i="1"/>
  <c r="G39" i="1"/>
  <c r="F40" i="1"/>
  <c r="I40" i="1" s="1"/>
  <c r="G40" i="1"/>
  <c r="F41" i="1"/>
  <c r="G41" i="1"/>
  <c r="F42" i="1"/>
  <c r="I42" i="1" s="1"/>
  <c r="G42" i="1"/>
  <c r="F43" i="1"/>
  <c r="G43" i="1"/>
  <c r="F44" i="1"/>
  <c r="I44" i="1" s="1"/>
  <c r="G44" i="1"/>
  <c r="F45" i="1"/>
  <c r="G45" i="1"/>
  <c r="F46" i="1"/>
  <c r="I46" i="1" s="1"/>
  <c r="G46" i="1"/>
  <c r="F47" i="1"/>
  <c r="G47" i="1"/>
  <c r="F48" i="1"/>
  <c r="I48" i="1" s="1"/>
  <c r="G48" i="1"/>
  <c r="I2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N47" i="3" l="1"/>
  <c r="N48" i="3" s="1"/>
  <c r="M46" i="3"/>
  <c r="M49" i="3" s="1"/>
  <c r="J49" i="3"/>
  <c r="K49" i="3"/>
  <c r="I24" i="1"/>
  <c r="I12" i="1"/>
  <c r="I47" i="1"/>
  <c r="I43" i="1"/>
  <c r="I39" i="1"/>
  <c r="I35" i="1"/>
  <c r="I31" i="1"/>
  <c r="N46" i="3"/>
  <c r="N49" i="3" s="1"/>
  <c r="I27" i="1"/>
  <c r="I23" i="1"/>
  <c r="I19" i="1"/>
  <c r="I15" i="1"/>
  <c r="I11" i="1"/>
  <c r="O97" i="2"/>
  <c r="I16" i="1"/>
  <c r="I26" i="1"/>
  <c r="I14" i="1"/>
  <c r="I41" i="1"/>
  <c r="I33" i="1"/>
  <c r="H162" i="1"/>
  <c r="M142" i="2"/>
  <c r="M145" i="2" s="1"/>
  <c r="N52" i="6"/>
  <c r="I28" i="1"/>
  <c r="I20" i="1"/>
  <c r="I22" i="1"/>
  <c r="I18" i="1"/>
  <c r="M51" i="5"/>
  <c r="N52" i="5"/>
  <c r="I45" i="1"/>
  <c r="I37" i="1"/>
  <c r="I25" i="1"/>
  <c r="I21" i="1"/>
  <c r="I17" i="1"/>
  <c r="I13" i="1"/>
  <c r="P49" i="2"/>
  <c r="M51" i="6"/>
  <c r="N51" i="6"/>
  <c r="M151" i="5"/>
  <c r="I30" i="1"/>
  <c r="F57" i="1"/>
  <c r="F55" i="1"/>
  <c r="I10" i="1"/>
  <c r="F54" i="1"/>
  <c r="F56" i="1"/>
  <c r="G54" i="1"/>
  <c r="G56" i="1"/>
  <c r="G57" i="1"/>
  <c r="G55" i="1"/>
  <c r="N47" i="2"/>
  <c r="N48" i="2" s="1"/>
  <c r="N46" i="2"/>
  <c r="N49" i="2" s="1"/>
  <c r="I49" i="2"/>
  <c r="M47" i="2"/>
  <c r="M48" i="2" s="1"/>
  <c r="M46" i="2"/>
  <c r="J97" i="2"/>
  <c r="G107" i="1"/>
  <c r="AD98" i="3"/>
  <c r="M97" i="2"/>
  <c r="G51" i="1"/>
  <c r="G52" i="1" s="1"/>
  <c r="G50" i="1"/>
  <c r="F51" i="1"/>
  <c r="F52" i="1" s="1"/>
  <c r="F50" i="1"/>
  <c r="I51" i="1"/>
  <c r="I52" i="1" s="1"/>
  <c r="K50" i="1"/>
  <c r="K51" i="1"/>
  <c r="K52" i="1" s="1"/>
  <c r="N50" i="3" l="1"/>
  <c r="M49" i="2"/>
  <c r="N50" i="2"/>
  <c r="I50" i="1"/>
  <c r="I53" i="1" s="1"/>
  <c r="G53" i="1"/>
  <c r="F53" i="1"/>
  <c r="K53" i="1"/>
  <c r="D53" i="1"/>
  <c r="C53" i="1"/>
</calcChain>
</file>

<file path=xl/sharedStrings.xml><?xml version="1.0" encoding="utf-8"?>
<sst xmlns="http://schemas.openxmlformats.org/spreadsheetml/2006/main" count="433" uniqueCount="50">
  <si>
    <t>Experiment 1</t>
  </si>
  <si>
    <t>Temporal Order</t>
  </si>
  <si>
    <t>Group 1</t>
  </si>
  <si>
    <t>Group 2</t>
  </si>
  <si>
    <t>Object 1</t>
  </si>
  <si>
    <t>Object 2</t>
  </si>
  <si>
    <t>Mean</t>
  </si>
  <si>
    <t>STD</t>
  </si>
  <si>
    <t>SEM</t>
  </si>
  <si>
    <t>Cohens d</t>
  </si>
  <si>
    <t>Recognition</t>
  </si>
  <si>
    <t>Context memory</t>
  </si>
  <si>
    <t>CRs</t>
  </si>
  <si>
    <t>Group 1 = 'what came before?'; Group 2 = 'what came after?'</t>
  </si>
  <si>
    <t>Reordered</t>
  </si>
  <si>
    <t>Within-context</t>
  </si>
  <si>
    <t>Across-context</t>
  </si>
  <si>
    <t>Within vs Across</t>
  </si>
  <si>
    <t>Mean hit rate across objects 1 and 2</t>
  </si>
  <si>
    <t>Mean across conditions</t>
  </si>
  <si>
    <t>Distance and Time</t>
  </si>
  <si>
    <t>Time between objects</t>
  </si>
  <si>
    <t>Path distance</t>
  </si>
  <si>
    <t>Encoding Accuracy</t>
  </si>
  <si>
    <t>Experiment 2</t>
  </si>
  <si>
    <t>Block 1</t>
  </si>
  <si>
    <t>Block 2</t>
  </si>
  <si>
    <t>sub</t>
  </si>
  <si>
    <t>ord</t>
  </si>
  <si>
    <t>What came next?</t>
  </si>
  <si>
    <t>What came before?</t>
  </si>
  <si>
    <t>Mean across Direction</t>
  </si>
  <si>
    <t>Reordered 1</t>
  </si>
  <si>
    <t>Reordered 2</t>
  </si>
  <si>
    <t>Recognition memory</t>
  </si>
  <si>
    <t>Hits</t>
  </si>
  <si>
    <t>Time</t>
  </si>
  <si>
    <t>Cohen's d of difference:</t>
  </si>
  <si>
    <t>Time prior to control analysis</t>
  </si>
  <si>
    <t>Time following control analysis (i.e., trial removal)</t>
  </si>
  <si>
    <t>Min</t>
  </si>
  <si>
    <t>Max</t>
  </si>
  <si>
    <t>Mean group 1</t>
  </si>
  <si>
    <t>Mean group 2</t>
  </si>
  <si>
    <t>STD group 2</t>
  </si>
  <si>
    <t>Experiment 2 - Control analysis</t>
  </si>
  <si>
    <t>Path distance prior to control analysis</t>
  </si>
  <si>
    <t>Experiment 3 - Control analysis</t>
  </si>
  <si>
    <t>Experiment 3</t>
  </si>
  <si>
    <t>Excluded trial numbers (max = 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</si>
</sst>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2"/>
  <sheetViews>
    <sheetView tabSelected="1" workbookViewId="0"/>
  </sheetViews>
  <sheetFormatPr defaultRowHeight="15" x14ac:dyDescent="0.25"/>
  <cols>
    <col min="2" max="2" width="13.140625" bestFit="1" customWidth="1"/>
    <col min="3" max="4" width="14.7109375" customWidth="1"/>
    <col min="5" max="5" width="13.140625" bestFit="1" customWidth="1"/>
    <col min="6" max="6" width="14.5703125" bestFit="1" customWidth="1"/>
    <col min="7" max="7" width="14.28515625" bestFit="1" customWidth="1"/>
    <col min="8" max="8" width="14.5703125" bestFit="1" customWidth="1"/>
    <col min="9" max="9" width="14.28515625" bestFit="1" customWidth="1"/>
    <col min="10" max="10" width="14.5703125" bestFit="1" customWidth="1"/>
    <col min="11" max="11" width="14.28515625" bestFit="1" customWidth="1"/>
    <col min="13" max="13" width="14.5703125" bestFit="1" customWidth="1"/>
    <col min="14" max="14" width="14.28515625" bestFit="1" customWidth="1"/>
  </cols>
  <sheetData>
    <row r="2" spans="1:11" ht="26.25" x14ac:dyDescent="0.4">
      <c r="C2" s="1" t="s">
        <v>0</v>
      </c>
    </row>
    <row r="4" spans="1:11" x14ac:dyDescent="0.25">
      <c r="C4" t="s">
        <v>13</v>
      </c>
    </row>
    <row r="6" spans="1:11" ht="26.25" x14ac:dyDescent="0.4">
      <c r="C6" s="1" t="s">
        <v>1</v>
      </c>
    </row>
    <row r="7" spans="1:11" ht="26.25" x14ac:dyDescent="0.4">
      <c r="C7" s="1"/>
      <c r="F7" t="s">
        <v>14</v>
      </c>
    </row>
    <row r="8" spans="1:11" x14ac:dyDescent="0.25">
      <c r="C8" t="s">
        <v>4</v>
      </c>
      <c r="D8" t="s">
        <v>5</v>
      </c>
      <c r="F8" t="s">
        <v>15</v>
      </c>
      <c r="G8" t="s">
        <v>16</v>
      </c>
      <c r="I8" t="s">
        <v>17</v>
      </c>
      <c r="K8" t="s">
        <v>19</v>
      </c>
    </row>
    <row r="9" spans="1:11" x14ac:dyDescent="0.25">
      <c r="A9" t="s">
        <v>2</v>
      </c>
      <c r="B9">
        <v>1</v>
      </c>
      <c r="C9">
        <v>0.45454545454545497</v>
      </c>
      <c r="D9">
        <v>0.43181818181818199</v>
      </c>
      <c r="F9">
        <f>C9</f>
        <v>0.45454545454545497</v>
      </c>
      <c r="G9">
        <f>D9</f>
        <v>0.43181818181818199</v>
      </c>
      <c r="I9">
        <f>F9-G9</f>
        <v>2.2727272727272985E-2</v>
      </c>
      <c r="K9">
        <f>AVERAGE(C9:D9)</f>
        <v>0.44318181818181845</v>
      </c>
    </row>
    <row r="10" spans="1:11" x14ac:dyDescent="0.25">
      <c r="B10">
        <v>2</v>
      </c>
      <c r="C10">
        <v>0.63636363636363602</v>
      </c>
      <c r="D10">
        <v>0.5</v>
      </c>
      <c r="F10">
        <f t="shared" ref="F10:F28" si="0">C10</f>
        <v>0.63636363636363602</v>
      </c>
      <c r="G10">
        <f t="shared" ref="G10:G28" si="1">D10</f>
        <v>0.5</v>
      </c>
      <c r="I10">
        <f t="shared" ref="I10:I48" si="2">F10-G10</f>
        <v>0.13636363636363602</v>
      </c>
      <c r="K10">
        <f>AVERAGE(C10:D10)</f>
        <v>0.56818181818181801</v>
      </c>
    </row>
    <row r="11" spans="1:11" x14ac:dyDescent="0.25">
      <c r="B11">
        <v>3</v>
      </c>
      <c r="C11">
        <v>0.31818181818181801</v>
      </c>
      <c r="D11">
        <v>0.43181818181818199</v>
      </c>
      <c r="F11">
        <f t="shared" si="0"/>
        <v>0.31818181818181801</v>
      </c>
      <c r="G11">
        <f t="shared" si="1"/>
        <v>0.43181818181818199</v>
      </c>
      <c r="I11">
        <f t="shared" si="2"/>
        <v>-0.11363636363636398</v>
      </c>
      <c r="K11">
        <f t="shared" ref="K11:K48" si="3">AVERAGE(C11:D11)</f>
        <v>0.375</v>
      </c>
    </row>
    <row r="12" spans="1:11" x14ac:dyDescent="0.25">
      <c r="B12">
        <v>4</v>
      </c>
      <c r="C12">
        <v>0.38636363636363602</v>
      </c>
      <c r="D12">
        <v>0.36363636363636398</v>
      </c>
      <c r="F12">
        <f t="shared" si="0"/>
        <v>0.38636363636363602</v>
      </c>
      <c r="G12">
        <f t="shared" si="1"/>
        <v>0.36363636363636398</v>
      </c>
      <c r="I12">
        <f t="shared" si="2"/>
        <v>2.2727272727272041E-2</v>
      </c>
      <c r="K12">
        <f t="shared" si="3"/>
        <v>0.375</v>
      </c>
    </row>
    <row r="13" spans="1:11" x14ac:dyDescent="0.25">
      <c r="B13">
        <v>5</v>
      </c>
      <c r="C13">
        <v>0.59090909090909105</v>
      </c>
      <c r="D13">
        <v>0.36363636363636398</v>
      </c>
      <c r="F13">
        <f t="shared" si="0"/>
        <v>0.59090909090909105</v>
      </c>
      <c r="G13">
        <f t="shared" si="1"/>
        <v>0.36363636363636398</v>
      </c>
      <c r="I13">
        <f t="shared" si="2"/>
        <v>0.22727272727272707</v>
      </c>
      <c r="K13">
        <f t="shared" si="3"/>
        <v>0.47727272727272751</v>
      </c>
    </row>
    <row r="14" spans="1:11" x14ac:dyDescent="0.25">
      <c r="B14">
        <v>6</v>
      </c>
      <c r="C14">
        <v>0.54545454545454497</v>
      </c>
      <c r="D14">
        <v>0.34090909090909099</v>
      </c>
      <c r="F14">
        <f t="shared" si="0"/>
        <v>0.54545454545454497</v>
      </c>
      <c r="G14">
        <f t="shared" si="1"/>
        <v>0.34090909090909099</v>
      </c>
      <c r="I14">
        <f t="shared" si="2"/>
        <v>0.20454545454545398</v>
      </c>
      <c r="K14">
        <f t="shared" si="3"/>
        <v>0.44318181818181801</v>
      </c>
    </row>
    <row r="15" spans="1:11" x14ac:dyDescent="0.25">
      <c r="B15">
        <v>7</v>
      </c>
      <c r="C15">
        <v>0.43181818181818199</v>
      </c>
      <c r="D15">
        <v>0.34090909090909099</v>
      </c>
      <c r="F15">
        <f t="shared" si="0"/>
        <v>0.43181818181818199</v>
      </c>
      <c r="G15">
        <f t="shared" si="1"/>
        <v>0.34090909090909099</v>
      </c>
      <c r="I15">
        <f t="shared" si="2"/>
        <v>9.0909090909090995E-2</v>
      </c>
      <c r="K15">
        <f t="shared" si="3"/>
        <v>0.38636363636363646</v>
      </c>
    </row>
    <row r="16" spans="1:11" x14ac:dyDescent="0.25">
      <c r="B16">
        <v>8</v>
      </c>
      <c r="C16">
        <v>0.56818181818181801</v>
      </c>
      <c r="D16">
        <v>0.43181818181818199</v>
      </c>
      <c r="F16">
        <f t="shared" si="0"/>
        <v>0.56818181818181801</v>
      </c>
      <c r="G16">
        <f t="shared" si="1"/>
        <v>0.43181818181818199</v>
      </c>
      <c r="I16">
        <f t="shared" si="2"/>
        <v>0.13636363636363602</v>
      </c>
      <c r="K16">
        <f t="shared" si="3"/>
        <v>0.5</v>
      </c>
    </row>
    <row r="17" spans="1:11" x14ac:dyDescent="0.25">
      <c r="B17">
        <v>9</v>
      </c>
      <c r="C17">
        <v>0.72727272727272696</v>
      </c>
      <c r="D17">
        <v>0.31818181818181801</v>
      </c>
      <c r="F17">
        <f t="shared" si="0"/>
        <v>0.72727272727272696</v>
      </c>
      <c r="G17">
        <f t="shared" si="1"/>
        <v>0.31818181818181801</v>
      </c>
      <c r="I17">
        <f t="shared" si="2"/>
        <v>0.40909090909090895</v>
      </c>
      <c r="K17">
        <f t="shared" si="3"/>
        <v>0.52272727272727249</v>
      </c>
    </row>
    <row r="18" spans="1:11" x14ac:dyDescent="0.25">
      <c r="B18">
        <v>10</v>
      </c>
      <c r="C18">
        <v>0.29545454545454503</v>
      </c>
      <c r="D18">
        <v>0.34090909090909099</v>
      </c>
      <c r="F18">
        <f t="shared" si="0"/>
        <v>0.29545454545454503</v>
      </c>
      <c r="G18">
        <f t="shared" si="1"/>
        <v>0.34090909090909099</v>
      </c>
      <c r="I18">
        <f t="shared" si="2"/>
        <v>-4.5454545454545969E-2</v>
      </c>
      <c r="K18">
        <f t="shared" si="3"/>
        <v>0.31818181818181801</v>
      </c>
    </row>
    <row r="19" spans="1:11" x14ac:dyDescent="0.25">
      <c r="B19">
        <v>11</v>
      </c>
      <c r="C19">
        <v>0.79545454545454497</v>
      </c>
      <c r="D19">
        <v>0.68181818181818199</v>
      </c>
      <c r="F19">
        <f t="shared" si="0"/>
        <v>0.79545454545454497</v>
      </c>
      <c r="G19">
        <f t="shared" si="1"/>
        <v>0.68181818181818199</v>
      </c>
      <c r="I19">
        <f t="shared" si="2"/>
        <v>0.11363636363636298</v>
      </c>
      <c r="K19">
        <f t="shared" si="3"/>
        <v>0.73863636363636354</v>
      </c>
    </row>
    <row r="20" spans="1:11" x14ac:dyDescent="0.25">
      <c r="B20">
        <v>12</v>
      </c>
      <c r="C20">
        <v>0.56818181818181801</v>
      </c>
      <c r="D20">
        <v>0.54545454545454497</v>
      </c>
      <c r="F20">
        <f t="shared" si="0"/>
        <v>0.56818181818181801</v>
      </c>
      <c r="G20">
        <f t="shared" si="1"/>
        <v>0.54545454545454497</v>
      </c>
      <c r="I20">
        <f t="shared" si="2"/>
        <v>2.272727272727304E-2</v>
      </c>
      <c r="K20">
        <f t="shared" si="3"/>
        <v>0.55681818181818143</v>
      </c>
    </row>
    <row r="21" spans="1:11" x14ac:dyDescent="0.25">
      <c r="B21">
        <v>13</v>
      </c>
      <c r="C21">
        <v>0.31818181818181801</v>
      </c>
      <c r="D21">
        <v>0.40909090909090901</v>
      </c>
      <c r="F21">
        <f t="shared" si="0"/>
        <v>0.31818181818181801</v>
      </c>
      <c r="G21">
        <f t="shared" si="1"/>
        <v>0.40909090909090901</v>
      </c>
      <c r="I21">
        <f t="shared" si="2"/>
        <v>-9.0909090909090995E-2</v>
      </c>
      <c r="K21">
        <f t="shared" si="3"/>
        <v>0.36363636363636354</v>
      </c>
    </row>
    <row r="22" spans="1:11" x14ac:dyDescent="0.25">
      <c r="B22">
        <v>14</v>
      </c>
      <c r="C22">
        <v>0.65909090909090895</v>
      </c>
      <c r="D22">
        <v>0.52272727272727304</v>
      </c>
      <c r="F22">
        <f t="shared" si="0"/>
        <v>0.65909090909090895</v>
      </c>
      <c r="G22">
        <f t="shared" si="1"/>
        <v>0.52272727272727304</v>
      </c>
      <c r="I22">
        <f t="shared" si="2"/>
        <v>0.13636363636363591</v>
      </c>
      <c r="K22">
        <f t="shared" si="3"/>
        <v>0.59090909090909105</v>
      </c>
    </row>
    <row r="23" spans="1:11" x14ac:dyDescent="0.25">
      <c r="B23">
        <v>15</v>
      </c>
      <c r="C23">
        <v>0.75</v>
      </c>
      <c r="D23">
        <v>0.43181818181818199</v>
      </c>
      <c r="F23">
        <f t="shared" si="0"/>
        <v>0.75</v>
      </c>
      <c r="G23">
        <f t="shared" si="1"/>
        <v>0.43181818181818199</v>
      </c>
      <c r="I23">
        <f t="shared" si="2"/>
        <v>0.31818181818181801</v>
      </c>
      <c r="K23">
        <f t="shared" si="3"/>
        <v>0.59090909090909105</v>
      </c>
    </row>
    <row r="24" spans="1:11" x14ac:dyDescent="0.25">
      <c r="B24">
        <v>16</v>
      </c>
      <c r="C24">
        <v>0.47727272727272702</v>
      </c>
      <c r="D24">
        <v>0.47727272727272702</v>
      </c>
      <c r="F24">
        <f t="shared" si="0"/>
        <v>0.47727272727272702</v>
      </c>
      <c r="G24">
        <f t="shared" si="1"/>
        <v>0.47727272727272702</v>
      </c>
      <c r="I24">
        <f t="shared" si="2"/>
        <v>0</v>
      </c>
      <c r="K24">
        <f t="shared" si="3"/>
        <v>0.47727272727272702</v>
      </c>
    </row>
    <row r="25" spans="1:11" x14ac:dyDescent="0.25">
      <c r="B25">
        <v>17</v>
      </c>
      <c r="C25">
        <v>0.31818181818181801</v>
      </c>
      <c r="D25">
        <v>0.29545454545454503</v>
      </c>
      <c r="F25">
        <f t="shared" si="0"/>
        <v>0.31818181818181801</v>
      </c>
      <c r="G25">
        <f t="shared" si="1"/>
        <v>0.29545454545454503</v>
      </c>
      <c r="I25">
        <f t="shared" si="2"/>
        <v>2.2727272727272985E-2</v>
      </c>
      <c r="K25">
        <f t="shared" si="3"/>
        <v>0.30681818181818155</v>
      </c>
    </row>
    <row r="26" spans="1:11" x14ac:dyDescent="0.25">
      <c r="B26">
        <v>18</v>
      </c>
      <c r="C26">
        <v>0.52272727272727304</v>
      </c>
      <c r="D26">
        <v>0.36363636363636398</v>
      </c>
      <c r="F26">
        <f t="shared" si="0"/>
        <v>0.52272727272727304</v>
      </c>
      <c r="G26">
        <f t="shared" si="1"/>
        <v>0.36363636363636398</v>
      </c>
      <c r="I26">
        <f t="shared" si="2"/>
        <v>0.15909090909090906</v>
      </c>
      <c r="K26">
        <f t="shared" si="3"/>
        <v>0.44318181818181851</v>
      </c>
    </row>
    <row r="27" spans="1:11" x14ac:dyDescent="0.25">
      <c r="B27">
        <v>19</v>
      </c>
      <c r="C27">
        <v>0.61363636363636398</v>
      </c>
      <c r="D27">
        <v>0.52272727272727304</v>
      </c>
      <c r="F27">
        <f t="shared" si="0"/>
        <v>0.61363636363636398</v>
      </c>
      <c r="G27">
        <f t="shared" si="1"/>
        <v>0.52272727272727304</v>
      </c>
      <c r="I27">
        <f t="shared" si="2"/>
        <v>9.0909090909090939E-2</v>
      </c>
      <c r="K27">
        <f t="shared" si="3"/>
        <v>0.56818181818181857</v>
      </c>
    </row>
    <row r="28" spans="1:11" x14ac:dyDescent="0.25">
      <c r="B28">
        <v>20</v>
      </c>
      <c r="C28">
        <v>0.40909090909090901</v>
      </c>
      <c r="D28">
        <v>0.34090909090909099</v>
      </c>
      <c r="F28">
        <f t="shared" si="0"/>
        <v>0.40909090909090901</v>
      </c>
      <c r="G28">
        <f t="shared" si="1"/>
        <v>0.34090909090909099</v>
      </c>
      <c r="I28">
        <f t="shared" si="2"/>
        <v>6.818181818181801E-2</v>
      </c>
      <c r="K28">
        <f t="shared" si="3"/>
        <v>0.375</v>
      </c>
    </row>
    <row r="29" spans="1:11" x14ac:dyDescent="0.25">
      <c r="A29" t="s">
        <v>3</v>
      </c>
      <c r="B29">
        <v>1</v>
      </c>
      <c r="C29">
        <v>0.31818181818181801</v>
      </c>
      <c r="D29">
        <v>0.52272727272727304</v>
      </c>
      <c r="F29">
        <f>D29</f>
        <v>0.52272727272727304</v>
      </c>
      <c r="G29">
        <f>C29</f>
        <v>0.31818181818181801</v>
      </c>
      <c r="I29">
        <f t="shared" si="2"/>
        <v>0.20454545454545503</v>
      </c>
      <c r="K29">
        <f t="shared" si="3"/>
        <v>0.42045454545454553</v>
      </c>
    </row>
    <row r="30" spans="1:11" x14ac:dyDescent="0.25">
      <c r="B30">
        <v>2</v>
      </c>
      <c r="C30">
        <v>0.43181818181818199</v>
      </c>
      <c r="D30">
        <v>0.25</v>
      </c>
      <c r="F30">
        <f t="shared" ref="F30:F48" si="4">D30</f>
        <v>0.25</v>
      </c>
      <c r="G30">
        <f t="shared" ref="G30:G48" si="5">C30</f>
        <v>0.43181818181818199</v>
      </c>
      <c r="I30">
        <f t="shared" si="2"/>
        <v>-0.18181818181818199</v>
      </c>
      <c r="K30">
        <f t="shared" si="3"/>
        <v>0.34090909090909099</v>
      </c>
    </row>
    <row r="31" spans="1:11" x14ac:dyDescent="0.25">
      <c r="B31">
        <v>3</v>
      </c>
      <c r="C31">
        <v>0.34090909090909099</v>
      </c>
      <c r="D31">
        <v>0.27272727272727298</v>
      </c>
      <c r="F31">
        <f t="shared" si="4"/>
        <v>0.27272727272727298</v>
      </c>
      <c r="G31">
        <f t="shared" si="5"/>
        <v>0.34090909090909099</v>
      </c>
      <c r="I31">
        <f t="shared" si="2"/>
        <v>-6.818181818181801E-2</v>
      </c>
      <c r="K31">
        <f t="shared" si="3"/>
        <v>0.30681818181818199</v>
      </c>
    </row>
    <row r="32" spans="1:11" x14ac:dyDescent="0.25">
      <c r="B32">
        <v>4</v>
      </c>
      <c r="C32">
        <v>0.34090909090909099</v>
      </c>
      <c r="D32">
        <v>0.29545454545454503</v>
      </c>
      <c r="F32">
        <f t="shared" si="4"/>
        <v>0.29545454545454503</v>
      </c>
      <c r="G32">
        <f t="shared" si="5"/>
        <v>0.34090909090909099</v>
      </c>
      <c r="I32">
        <f t="shared" si="2"/>
        <v>-4.5454545454545969E-2</v>
      </c>
      <c r="K32">
        <f t="shared" si="3"/>
        <v>0.31818181818181801</v>
      </c>
    </row>
    <row r="33" spans="2:11" x14ac:dyDescent="0.25">
      <c r="B33">
        <v>5</v>
      </c>
      <c r="C33">
        <v>0.29545454545454503</v>
      </c>
      <c r="D33">
        <v>0.59090909090909105</v>
      </c>
      <c r="F33">
        <f t="shared" si="4"/>
        <v>0.59090909090909105</v>
      </c>
      <c r="G33">
        <f t="shared" si="5"/>
        <v>0.29545454545454503</v>
      </c>
      <c r="I33">
        <f t="shared" si="2"/>
        <v>0.29545454545454602</v>
      </c>
      <c r="K33">
        <f t="shared" si="3"/>
        <v>0.44318181818181801</v>
      </c>
    </row>
    <row r="34" spans="2:11" x14ac:dyDescent="0.25">
      <c r="B34">
        <v>6</v>
      </c>
      <c r="C34">
        <v>0.38636363636363602</v>
      </c>
      <c r="D34">
        <v>0.36363636363636398</v>
      </c>
      <c r="F34">
        <f t="shared" si="4"/>
        <v>0.36363636363636398</v>
      </c>
      <c r="G34">
        <f t="shared" si="5"/>
        <v>0.38636363636363602</v>
      </c>
      <c r="I34">
        <f t="shared" si="2"/>
        <v>-2.2727272727272041E-2</v>
      </c>
      <c r="K34">
        <f t="shared" si="3"/>
        <v>0.375</v>
      </c>
    </row>
    <row r="35" spans="2:11" x14ac:dyDescent="0.25">
      <c r="B35">
        <v>7</v>
      </c>
      <c r="C35">
        <v>0.34090909090909099</v>
      </c>
      <c r="D35">
        <v>0.31818181818181801</v>
      </c>
      <c r="F35">
        <f t="shared" si="4"/>
        <v>0.31818181818181801</v>
      </c>
      <c r="G35">
        <f t="shared" si="5"/>
        <v>0.34090909090909099</v>
      </c>
      <c r="I35">
        <f t="shared" si="2"/>
        <v>-2.2727272727272985E-2</v>
      </c>
      <c r="K35">
        <f t="shared" si="3"/>
        <v>0.32954545454545447</v>
      </c>
    </row>
    <row r="36" spans="2:11" x14ac:dyDescent="0.25">
      <c r="B36">
        <v>8</v>
      </c>
      <c r="C36">
        <v>0.34090909090909099</v>
      </c>
      <c r="D36">
        <v>0.36363636363636398</v>
      </c>
      <c r="F36">
        <f t="shared" si="4"/>
        <v>0.36363636363636398</v>
      </c>
      <c r="G36">
        <f t="shared" si="5"/>
        <v>0.34090909090909099</v>
      </c>
      <c r="I36">
        <f t="shared" si="2"/>
        <v>2.2727272727272985E-2</v>
      </c>
      <c r="K36">
        <f t="shared" si="3"/>
        <v>0.35227272727272751</v>
      </c>
    </row>
    <row r="37" spans="2:11" x14ac:dyDescent="0.25">
      <c r="B37">
        <v>9</v>
      </c>
      <c r="C37">
        <v>0.31818181818181801</v>
      </c>
      <c r="D37">
        <v>0.31818181818181801</v>
      </c>
      <c r="F37">
        <f t="shared" si="4"/>
        <v>0.31818181818181801</v>
      </c>
      <c r="G37">
        <f t="shared" si="5"/>
        <v>0.31818181818181801</v>
      </c>
      <c r="I37">
        <f t="shared" si="2"/>
        <v>0</v>
      </c>
      <c r="K37">
        <f t="shared" si="3"/>
        <v>0.31818181818181801</v>
      </c>
    </row>
    <row r="38" spans="2:11" x14ac:dyDescent="0.25">
      <c r="B38">
        <v>10</v>
      </c>
      <c r="C38">
        <v>0.38636363636363602</v>
      </c>
      <c r="D38">
        <v>0.5</v>
      </c>
      <c r="F38">
        <f t="shared" si="4"/>
        <v>0.5</v>
      </c>
      <c r="G38">
        <f t="shared" si="5"/>
        <v>0.38636363636363602</v>
      </c>
      <c r="I38">
        <f t="shared" si="2"/>
        <v>0.11363636363636398</v>
      </c>
      <c r="K38">
        <f t="shared" si="3"/>
        <v>0.44318181818181801</v>
      </c>
    </row>
    <row r="39" spans="2:11" x14ac:dyDescent="0.25">
      <c r="B39">
        <v>11</v>
      </c>
      <c r="C39">
        <v>0.88636363636363602</v>
      </c>
      <c r="D39">
        <v>0.86363636363636398</v>
      </c>
      <c r="F39">
        <f t="shared" si="4"/>
        <v>0.86363636363636398</v>
      </c>
      <c r="G39">
        <f t="shared" si="5"/>
        <v>0.88636363636363602</v>
      </c>
      <c r="I39">
        <f t="shared" si="2"/>
        <v>-2.2727272727272041E-2</v>
      </c>
      <c r="K39">
        <f t="shared" si="3"/>
        <v>0.875</v>
      </c>
    </row>
    <row r="40" spans="2:11" x14ac:dyDescent="0.25">
      <c r="B40">
        <v>12</v>
      </c>
      <c r="C40">
        <v>0.31818181818181801</v>
      </c>
      <c r="D40">
        <v>0.40909090909090901</v>
      </c>
      <c r="F40">
        <f t="shared" si="4"/>
        <v>0.40909090909090901</v>
      </c>
      <c r="G40">
        <f t="shared" si="5"/>
        <v>0.31818181818181801</v>
      </c>
      <c r="I40">
        <f t="shared" si="2"/>
        <v>9.0909090909090995E-2</v>
      </c>
      <c r="K40">
        <f t="shared" si="3"/>
        <v>0.36363636363636354</v>
      </c>
    </row>
    <row r="41" spans="2:11" x14ac:dyDescent="0.25">
      <c r="B41">
        <v>13</v>
      </c>
      <c r="C41">
        <v>0.40909090909090901</v>
      </c>
      <c r="D41">
        <v>0.56818181818181801</v>
      </c>
      <c r="F41">
        <f t="shared" si="4"/>
        <v>0.56818181818181801</v>
      </c>
      <c r="G41">
        <f t="shared" si="5"/>
        <v>0.40909090909090901</v>
      </c>
      <c r="I41">
        <f t="shared" si="2"/>
        <v>0.15909090909090901</v>
      </c>
      <c r="K41">
        <f t="shared" si="3"/>
        <v>0.48863636363636354</v>
      </c>
    </row>
    <row r="42" spans="2:11" x14ac:dyDescent="0.25">
      <c r="B42">
        <v>14</v>
      </c>
      <c r="C42">
        <v>0.29545454545454503</v>
      </c>
      <c r="D42">
        <v>0.29545454545454503</v>
      </c>
      <c r="F42">
        <f t="shared" si="4"/>
        <v>0.29545454545454503</v>
      </c>
      <c r="G42">
        <f t="shared" si="5"/>
        <v>0.29545454545454503</v>
      </c>
      <c r="I42">
        <f t="shared" si="2"/>
        <v>0</v>
      </c>
      <c r="K42">
        <f t="shared" si="3"/>
        <v>0.29545454545454503</v>
      </c>
    </row>
    <row r="43" spans="2:11" x14ac:dyDescent="0.25">
      <c r="B43">
        <v>15</v>
      </c>
      <c r="C43">
        <v>0.34090909090909099</v>
      </c>
      <c r="D43">
        <v>0.45454545454545497</v>
      </c>
      <c r="F43">
        <f t="shared" si="4"/>
        <v>0.45454545454545497</v>
      </c>
      <c r="G43">
        <f t="shared" si="5"/>
        <v>0.34090909090909099</v>
      </c>
      <c r="I43">
        <f t="shared" si="2"/>
        <v>0.11363636363636398</v>
      </c>
      <c r="K43">
        <f t="shared" si="3"/>
        <v>0.39772727272727298</v>
      </c>
    </row>
    <row r="44" spans="2:11" x14ac:dyDescent="0.25">
      <c r="B44">
        <v>16</v>
      </c>
      <c r="C44">
        <v>0.36363636363636398</v>
      </c>
      <c r="D44">
        <v>0.40909090909090901</v>
      </c>
      <c r="F44">
        <f t="shared" si="4"/>
        <v>0.40909090909090901</v>
      </c>
      <c r="G44">
        <f t="shared" si="5"/>
        <v>0.36363636363636398</v>
      </c>
      <c r="I44">
        <f t="shared" si="2"/>
        <v>4.5454545454545026E-2</v>
      </c>
      <c r="K44">
        <f t="shared" si="3"/>
        <v>0.38636363636363646</v>
      </c>
    </row>
    <row r="45" spans="2:11" x14ac:dyDescent="0.25">
      <c r="B45">
        <v>17</v>
      </c>
      <c r="C45">
        <v>0.31818181818181801</v>
      </c>
      <c r="D45">
        <v>0.43181818181818199</v>
      </c>
      <c r="F45">
        <f t="shared" si="4"/>
        <v>0.43181818181818199</v>
      </c>
      <c r="G45">
        <f t="shared" si="5"/>
        <v>0.31818181818181801</v>
      </c>
      <c r="I45">
        <f t="shared" si="2"/>
        <v>0.11363636363636398</v>
      </c>
      <c r="K45">
        <f t="shared" si="3"/>
        <v>0.375</v>
      </c>
    </row>
    <row r="46" spans="2:11" x14ac:dyDescent="0.25">
      <c r="B46">
        <v>18</v>
      </c>
      <c r="C46">
        <v>0.34090909090909099</v>
      </c>
      <c r="D46">
        <v>0.31818181818181801</v>
      </c>
      <c r="F46">
        <f t="shared" si="4"/>
        <v>0.31818181818181801</v>
      </c>
      <c r="G46">
        <f t="shared" si="5"/>
        <v>0.34090909090909099</v>
      </c>
      <c r="I46">
        <f t="shared" si="2"/>
        <v>-2.2727272727272985E-2</v>
      </c>
      <c r="K46">
        <f t="shared" si="3"/>
        <v>0.32954545454545447</v>
      </c>
    </row>
    <row r="47" spans="2:11" x14ac:dyDescent="0.25">
      <c r="B47">
        <v>19</v>
      </c>
      <c r="C47">
        <v>0.36363636363636398</v>
      </c>
      <c r="D47">
        <v>0.31818181818181801</v>
      </c>
      <c r="F47">
        <f t="shared" si="4"/>
        <v>0.31818181818181801</v>
      </c>
      <c r="G47">
        <f t="shared" si="5"/>
        <v>0.36363636363636398</v>
      </c>
      <c r="I47">
        <f t="shared" si="2"/>
        <v>-4.5454545454545969E-2</v>
      </c>
      <c r="K47">
        <f t="shared" si="3"/>
        <v>0.34090909090909099</v>
      </c>
    </row>
    <row r="48" spans="2:11" x14ac:dyDescent="0.25">
      <c r="B48">
        <v>20</v>
      </c>
      <c r="C48">
        <v>0.5</v>
      </c>
      <c r="D48">
        <v>0.5</v>
      </c>
      <c r="F48">
        <f t="shared" si="4"/>
        <v>0.5</v>
      </c>
      <c r="G48">
        <f t="shared" si="5"/>
        <v>0.5</v>
      </c>
      <c r="I48">
        <f t="shared" si="2"/>
        <v>0</v>
      </c>
      <c r="K48">
        <f t="shared" si="3"/>
        <v>0.5</v>
      </c>
    </row>
    <row r="50" spans="1:11" x14ac:dyDescent="0.25">
      <c r="B50" t="s">
        <v>6</v>
      </c>
      <c r="C50" s="3">
        <f>AVERAGE(C9:C48)</f>
        <v>0.45056818181818176</v>
      </c>
      <c r="D50" s="3">
        <f t="shared" ref="D50:K50" si="6">AVERAGE(D9:D48)</f>
        <v>0.42045454545454541</v>
      </c>
      <c r="E50" s="3"/>
      <c r="F50" s="3">
        <f t="shared" si="6"/>
        <v>0.46874999999999989</v>
      </c>
      <c r="G50" s="3">
        <f t="shared" si="6"/>
        <v>0.40227272727272734</v>
      </c>
      <c r="H50" s="3"/>
      <c r="I50" s="3">
        <f t="shared" si="6"/>
        <v>6.6477272727272677E-2</v>
      </c>
      <c r="J50" s="3"/>
      <c r="K50" s="3">
        <f t="shared" si="6"/>
        <v>0.43551136363636356</v>
      </c>
    </row>
    <row r="51" spans="1:11" x14ac:dyDescent="0.25">
      <c r="B51" t="s">
        <v>7</v>
      </c>
      <c r="C51" s="3">
        <f>STDEV(C9:C48)</f>
        <v>0.15550295562971841</v>
      </c>
      <c r="D51" s="3">
        <f t="shared" ref="D51:K51" si="7">STDEV(D9:D48)</f>
        <v>0.12179347764674307</v>
      </c>
      <c r="E51" s="3"/>
      <c r="F51" s="3">
        <f t="shared" si="7"/>
        <v>0.15565618780733556</v>
      </c>
      <c r="G51" s="3">
        <f t="shared" si="7"/>
        <v>0.11395061443536454</v>
      </c>
      <c r="H51" s="3"/>
      <c r="I51" s="3">
        <f t="shared" si="7"/>
        <v>0.12129085802269408</v>
      </c>
      <c r="J51" s="3"/>
      <c r="K51" s="3">
        <f t="shared" si="7"/>
        <v>0.12218399079455747</v>
      </c>
    </row>
    <row r="52" spans="1:11" x14ac:dyDescent="0.25">
      <c r="B52" t="s">
        <v>8</v>
      </c>
      <c r="C52" s="3">
        <f>C51/SQRT(40)</f>
        <v>2.458717613390066E-2</v>
      </c>
      <c r="D52" s="3">
        <f>D51/SQRT(40)</f>
        <v>1.9257239675825624E-2</v>
      </c>
      <c r="E52" s="3"/>
      <c r="F52" s="3">
        <f>F51/SQRT(40)</f>
        <v>2.4611404268505544E-2</v>
      </c>
      <c r="G52" s="3">
        <f>G51/SQRT(40)</f>
        <v>1.8017174119570687E-2</v>
      </c>
      <c r="H52" s="3"/>
      <c r="I52" s="3">
        <f>I51/SQRT(40)</f>
        <v>1.9177768535391007E-2</v>
      </c>
      <c r="J52" s="3"/>
      <c r="K52" s="3">
        <f>K51/SQRT(40)</f>
        <v>1.9318985225992399E-2</v>
      </c>
    </row>
    <row r="53" spans="1:11" x14ac:dyDescent="0.25">
      <c r="B53" t="s">
        <v>9</v>
      </c>
      <c r="C53" s="3">
        <f>(C50-0.33)/C51</f>
        <v>0.77534334527555282</v>
      </c>
      <c r="D53" s="3">
        <f t="shared" ref="D53" si="8">(D50-0.33)/D51</f>
        <v>0.74268792715571397</v>
      </c>
      <c r="E53" s="3"/>
      <c r="F53" s="3">
        <f>(F50-0.33)/F51</f>
        <v>0.89138762778732938</v>
      </c>
      <c r="G53" s="3">
        <f t="shared" ref="G53" si="9">(G50-0.33)/G51</f>
        <v>0.63424605150963975</v>
      </c>
      <c r="H53" s="3"/>
      <c r="I53" s="3">
        <f>I50/AVERAGE(F51:G51)</f>
        <v>0.49314239977839891</v>
      </c>
      <c r="J53" s="3"/>
      <c r="K53" s="3">
        <f>(K50-0.33)/K51</f>
        <v>0.86354491247361853</v>
      </c>
    </row>
    <row r="54" spans="1:11" s="8" customFormat="1" x14ac:dyDescent="0.25">
      <c r="C54" s="9"/>
      <c r="D54" s="9"/>
      <c r="E54" s="9" t="s">
        <v>42</v>
      </c>
      <c r="F54" s="9">
        <f>AVERAGE(F9:F28)</f>
        <v>0.51931818181818168</v>
      </c>
      <c r="G54" s="9">
        <f>AVERAGE(G9:G28)</f>
        <v>0.42272727272727273</v>
      </c>
      <c r="H54" s="9"/>
      <c r="I54" s="9"/>
      <c r="J54" s="9"/>
      <c r="K54" s="9"/>
    </row>
    <row r="55" spans="1:11" s="8" customFormat="1" x14ac:dyDescent="0.25">
      <c r="C55" s="9"/>
      <c r="D55" s="9"/>
      <c r="E55" s="9" t="s">
        <v>43</v>
      </c>
      <c r="F55" s="9">
        <f>AVERAGE(F29:F48)</f>
        <v>0.41818181818181815</v>
      </c>
      <c r="G55" s="9">
        <f>AVERAGE(G29:G48)</f>
        <v>0.38181818181818178</v>
      </c>
      <c r="H55" s="9"/>
      <c r="I55" s="9"/>
      <c r="J55" s="9"/>
      <c r="K55" s="9"/>
    </row>
    <row r="56" spans="1:11" x14ac:dyDescent="0.25">
      <c r="E56" t="s">
        <v>44</v>
      </c>
      <c r="F56" s="9">
        <f>STDEV(F9:F28)</f>
        <v>0.15224058791012515</v>
      </c>
      <c r="G56" s="9">
        <f>STDEV(G9:G28)</f>
        <v>9.6254339027621316E-2</v>
      </c>
    </row>
    <row r="57" spans="1:11" x14ac:dyDescent="0.25">
      <c r="E57" s="9" t="s">
        <v>44</v>
      </c>
      <c r="F57" s="9">
        <f>STDEV(F29:F48)</f>
        <v>0.14550686857955478</v>
      </c>
      <c r="G57" s="9">
        <f>STDEV(G29:G48)</f>
        <v>0.12848025931438967</v>
      </c>
    </row>
    <row r="58" spans="1:11" s="10" customFormat="1" x14ac:dyDescent="0.25">
      <c r="E58" s="9"/>
      <c r="F58" s="9"/>
      <c r="G58" s="9"/>
    </row>
    <row r="59" spans="1:11" ht="26.25" x14ac:dyDescent="0.4">
      <c r="C59" s="1" t="s">
        <v>10</v>
      </c>
    </row>
    <row r="60" spans="1:11" ht="26.25" x14ac:dyDescent="0.4">
      <c r="C60" s="1"/>
    </row>
    <row r="61" spans="1:11" x14ac:dyDescent="0.25">
      <c r="C61" t="s">
        <v>2</v>
      </c>
    </row>
    <row r="62" spans="1:11" x14ac:dyDescent="0.25">
      <c r="C62" t="s">
        <v>4</v>
      </c>
      <c r="D62" t="s">
        <v>5</v>
      </c>
      <c r="E62" t="s">
        <v>12</v>
      </c>
      <c r="G62" t="s">
        <v>18</v>
      </c>
    </row>
    <row r="63" spans="1:11" x14ac:dyDescent="0.25">
      <c r="A63" t="s">
        <v>3</v>
      </c>
      <c r="B63">
        <v>1</v>
      </c>
      <c r="C63">
        <v>0.56818181818181801</v>
      </c>
      <c r="D63">
        <v>0.65909090909090895</v>
      </c>
      <c r="E63">
        <v>0.85416666666666696</v>
      </c>
      <c r="G63">
        <f>AVERAGE(C63:D63)</f>
        <v>0.61363636363636354</v>
      </c>
    </row>
    <row r="64" spans="1:11" x14ac:dyDescent="0.25">
      <c r="B64">
        <v>2</v>
      </c>
      <c r="C64">
        <v>0.84090909090909105</v>
      </c>
      <c r="D64">
        <v>0.79545454545454497</v>
      </c>
      <c r="E64">
        <v>0.9375</v>
      </c>
      <c r="G64">
        <f t="shared" ref="G64:G102" si="10">AVERAGE(C64:D64)</f>
        <v>0.81818181818181801</v>
      </c>
    </row>
    <row r="65" spans="2:7" x14ac:dyDescent="0.25">
      <c r="B65">
        <v>3</v>
      </c>
      <c r="C65">
        <v>0.38636363636363602</v>
      </c>
      <c r="D65">
        <v>0.25</v>
      </c>
      <c r="E65">
        <v>0.6875</v>
      </c>
      <c r="G65">
        <f t="shared" si="10"/>
        <v>0.31818181818181801</v>
      </c>
    </row>
    <row r="66" spans="2:7" x14ac:dyDescent="0.25">
      <c r="B66">
        <v>4</v>
      </c>
      <c r="C66">
        <v>0.77272727272727304</v>
      </c>
      <c r="D66">
        <v>0.70454545454545503</v>
      </c>
      <c r="E66">
        <v>0.83333333333333304</v>
      </c>
      <c r="G66">
        <f t="shared" si="10"/>
        <v>0.73863636363636398</v>
      </c>
    </row>
    <row r="67" spans="2:7" x14ac:dyDescent="0.25">
      <c r="B67">
        <v>5</v>
      </c>
      <c r="C67">
        <v>0.59090909090909105</v>
      </c>
      <c r="D67">
        <v>0.56818181818181801</v>
      </c>
      <c r="E67">
        <v>0.875</v>
      </c>
      <c r="G67">
        <f t="shared" si="10"/>
        <v>0.57954545454545459</v>
      </c>
    </row>
    <row r="68" spans="2:7" x14ac:dyDescent="0.25">
      <c r="B68">
        <v>6</v>
      </c>
      <c r="C68">
        <v>0.90909090909090895</v>
      </c>
      <c r="D68">
        <v>0.86363636363636398</v>
      </c>
      <c r="E68">
        <v>0.89583333333333304</v>
      </c>
      <c r="G68">
        <f t="shared" si="10"/>
        <v>0.88636363636363646</v>
      </c>
    </row>
    <row r="69" spans="2:7" x14ac:dyDescent="0.25">
      <c r="B69">
        <v>7</v>
      </c>
      <c r="C69">
        <v>0.88636363636363602</v>
      </c>
      <c r="D69">
        <v>0.86363636363636398</v>
      </c>
      <c r="E69">
        <v>1</v>
      </c>
      <c r="G69">
        <f t="shared" si="10"/>
        <v>0.875</v>
      </c>
    </row>
    <row r="70" spans="2:7" x14ac:dyDescent="0.25">
      <c r="B70">
        <v>8</v>
      </c>
      <c r="C70">
        <v>0.97727272727272696</v>
      </c>
      <c r="D70">
        <v>0.88636363636363602</v>
      </c>
      <c r="E70">
        <v>0.9375</v>
      </c>
      <c r="G70">
        <f t="shared" si="10"/>
        <v>0.93181818181818143</v>
      </c>
    </row>
    <row r="71" spans="2:7" x14ac:dyDescent="0.25">
      <c r="B71">
        <v>9</v>
      </c>
      <c r="C71">
        <v>0.84090909090909105</v>
      </c>
      <c r="D71">
        <v>0.79545454545454497</v>
      </c>
      <c r="E71">
        <v>0.89583333333333304</v>
      </c>
      <c r="G71">
        <f t="shared" si="10"/>
        <v>0.81818181818181801</v>
      </c>
    </row>
    <row r="72" spans="2:7" x14ac:dyDescent="0.25">
      <c r="B72">
        <v>10</v>
      </c>
      <c r="C72">
        <v>0.65909090909090895</v>
      </c>
      <c r="D72">
        <v>0.52272727272727304</v>
      </c>
      <c r="E72">
        <v>0.91666666666666696</v>
      </c>
      <c r="G72">
        <f t="shared" si="10"/>
        <v>0.59090909090909105</v>
      </c>
    </row>
    <row r="73" spans="2:7" x14ac:dyDescent="0.25">
      <c r="B73">
        <v>11</v>
      </c>
      <c r="C73">
        <v>0.97727272727272696</v>
      </c>
      <c r="D73">
        <v>0.93181818181818199</v>
      </c>
      <c r="E73">
        <v>0.97916666666666696</v>
      </c>
      <c r="G73">
        <f t="shared" si="10"/>
        <v>0.95454545454545447</v>
      </c>
    </row>
    <row r="74" spans="2:7" x14ac:dyDescent="0.25">
      <c r="B74">
        <v>12</v>
      </c>
      <c r="C74">
        <v>0.90909090909090895</v>
      </c>
      <c r="D74">
        <v>0.84090909090909105</v>
      </c>
      <c r="E74">
        <v>0.83333333333333304</v>
      </c>
      <c r="G74">
        <f t="shared" si="10"/>
        <v>0.875</v>
      </c>
    </row>
    <row r="75" spans="2:7" x14ac:dyDescent="0.25">
      <c r="B75">
        <v>13</v>
      </c>
      <c r="C75">
        <v>0.75</v>
      </c>
      <c r="D75">
        <v>0.79545454545454497</v>
      </c>
      <c r="E75">
        <v>0.91666666666666696</v>
      </c>
      <c r="G75">
        <f t="shared" si="10"/>
        <v>0.77272727272727249</v>
      </c>
    </row>
    <row r="76" spans="2:7" x14ac:dyDescent="0.25">
      <c r="B76">
        <v>14</v>
      </c>
      <c r="C76">
        <v>0.95454545454545503</v>
      </c>
      <c r="D76">
        <v>0.88636363636363602</v>
      </c>
      <c r="E76">
        <v>0.91666666666666696</v>
      </c>
      <c r="G76">
        <f t="shared" si="10"/>
        <v>0.92045454545454553</v>
      </c>
    </row>
    <row r="77" spans="2:7" x14ac:dyDescent="0.25">
      <c r="B77">
        <v>15</v>
      </c>
      <c r="C77">
        <v>0.93181818181818199</v>
      </c>
      <c r="D77">
        <v>1</v>
      </c>
      <c r="E77">
        <v>0.95833333333333304</v>
      </c>
      <c r="G77">
        <f t="shared" si="10"/>
        <v>0.96590909090909105</v>
      </c>
    </row>
    <row r="78" spans="2:7" x14ac:dyDescent="0.25">
      <c r="B78">
        <v>16</v>
      </c>
      <c r="C78">
        <v>0.59090909090909105</v>
      </c>
      <c r="D78">
        <v>0.54545454545454497</v>
      </c>
      <c r="E78">
        <v>0.35416666666666702</v>
      </c>
      <c r="G78">
        <f t="shared" si="10"/>
        <v>0.56818181818181801</v>
      </c>
    </row>
    <row r="79" spans="2:7" x14ac:dyDescent="0.25">
      <c r="B79">
        <v>17</v>
      </c>
      <c r="C79">
        <v>0.84090909090909105</v>
      </c>
      <c r="D79">
        <v>0.79545454545454497</v>
      </c>
      <c r="E79">
        <v>0.72916666666666696</v>
      </c>
      <c r="G79">
        <f t="shared" si="10"/>
        <v>0.81818181818181801</v>
      </c>
    </row>
    <row r="80" spans="2:7" x14ac:dyDescent="0.25">
      <c r="B80">
        <v>18</v>
      </c>
      <c r="C80">
        <v>0.90909090909090895</v>
      </c>
      <c r="D80">
        <v>0.90909090909090895</v>
      </c>
      <c r="E80">
        <v>0.77083333333333304</v>
      </c>
      <c r="G80">
        <f t="shared" si="10"/>
        <v>0.90909090909090895</v>
      </c>
    </row>
    <row r="81" spans="1:7" x14ac:dyDescent="0.25">
      <c r="B81">
        <v>19</v>
      </c>
      <c r="C81">
        <v>0.86363636363636398</v>
      </c>
      <c r="D81">
        <v>0.90909090909090895</v>
      </c>
      <c r="E81">
        <v>1</v>
      </c>
      <c r="G81">
        <f t="shared" si="10"/>
        <v>0.88636363636363646</v>
      </c>
    </row>
    <row r="82" spans="1:7" x14ac:dyDescent="0.25">
      <c r="B82">
        <v>20</v>
      </c>
      <c r="C82">
        <v>0.68181818181818199</v>
      </c>
      <c r="D82">
        <v>0.75</v>
      </c>
      <c r="E82">
        <v>0.79166666666666696</v>
      </c>
      <c r="G82">
        <f t="shared" si="10"/>
        <v>0.71590909090909105</v>
      </c>
    </row>
    <row r="83" spans="1:7" x14ac:dyDescent="0.25">
      <c r="A83" t="s">
        <v>3</v>
      </c>
      <c r="B83">
        <v>1</v>
      </c>
      <c r="C83">
        <v>0.88636363636363602</v>
      </c>
      <c r="D83">
        <v>0.81818181818181801</v>
      </c>
      <c r="E83">
        <v>0.91666666666666696</v>
      </c>
      <c r="G83">
        <f t="shared" si="10"/>
        <v>0.85227272727272707</v>
      </c>
    </row>
    <row r="84" spans="1:7" x14ac:dyDescent="0.25">
      <c r="B84">
        <v>2</v>
      </c>
      <c r="C84">
        <v>0.86363636363636398</v>
      </c>
      <c r="D84">
        <v>0.79545454545454497</v>
      </c>
      <c r="E84">
        <v>0.83333333333333304</v>
      </c>
      <c r="G84">
        <f t="shared" si="10"/>
        <v>0.82954545454545447</v>
      </c>
    </row>
    <row r="85" spans="1:7" x14ac:dyDescent="0.25">
      <c r="B85">
        <v>3</v>
      </c>
      <c r="C85">
        <v>0.63636363636363602</v>
      </c>
      <c r="D85">
        <v>0.70454545454545503</v>
      </c>
      <c r="E85">
        <v>0.75</v>
      </c>
      <c r="G85">
        <f t="shared" si="10"/>
        <v>0.67045454545454553</v>
      </c>
    </row>
    <row r="86" spans="1:7" x14ac:dyDescent="0.25">
      <c r="B86">
        <v>4</v>
      </c>
      <c r="C86">
        <v>0.47727272727272702</v>
      </c>
      <c r="D86">
        <v>0.36363636363636398</v>
      </c>
      <c r="E86">
        <v>0.5625</v>
      </c>
      <c r="G86">
        <f t="shared" si="10"/>
        <v>0.42045454545454553</v>
      </c>
    </row>
    <row r="87" spans="1:7" x14ac:dyDescent="0.25">
      <c r="B87">
        <v>5</v>
      </c>
      <c r="C87">
        <v>0.77272727272727304</v>
      </c>
      <c r="D87">
        <v>0.77272727272727304</v>
      </c>
      <c r="E87">
        <v>0.875</v>
      </c>
      <c r="G87">
        <f t="shared" si="10"/>
        <v>0.77272727272727304</v>
      </c>
    </row>
    <row r="88" spans="1:7" x14ac:dyDescent="0.25">
      <c r="B88">
        <v>6</v>
      </c>
      <c r="C88">
        <v>0.70454545454545503</v>
      </c>
      <c r="D88">
        <v>0.77272727272727304</v>
      </c>
      <c r="E88">
        <v>0.91666666666666696</v>
      </c>
      <c r="G88">
        <f t="shared" si="10"/>
        <v>0.73863636363636398</v>
      </c>
    </row>
    <row r="89" spans="1:7" x14ac:dyDescent="0.25">
      <c r="B89">
        <v>7</v>
      </c>
      <c r="C89">
        <v>0.75</v>
      </c>
      <c r="D89">
        <v>0.86363636363636398</v>
      </c>
      <c r="E89">
        <v>0.89583333333333304</v>
      </c>
      <c r="G89">
        <f t="shared" si="10"/>
        <v>0.80681818181818199</v>
      </c>
    </row>
    <row r="90" spans="1:7" x14ac:dyDescent="0.25">
      <c r="B90">
        <v>8</v>
      </c>
      <c r="C90">
        <v>0.5</v>
      </c>
      <c r="D90">
        <v>0.72727272727272696</v>
      </c>
      <c r="E90">
        <v>0.79166666666666696</v>
      </c>
      <c r="G90">
        <f t="shared" si="10"/>
        <v>0.61363636363636354</v>
      </c>
    </row>
    <row r="91" spans="1:7" x14ac:dyDescent="0.25">
      <c r="B91">
        <v>9</v>
      </c>
      <c r="C91">
        <v>0.47727272727272702</v>
      </c>
      <c r="D91">
        <v>0.38636363636363602</v>
      </c>
      <c r="E91">
        <v>0.8125</v>
      </c>
      <c r="G91">
        <f t="shared" si="10"/>
        <v>0.43181818181818155</v>
      </c>
    </row>
    <row r="92" spans="1:7" x14ac:dyDescent="0.25">
      <c r="B92">
        <v>10</v>
      </c>
      <c r="C92">
        <v>0.77272727272727304</v>
      </c>
      <c r="D92">
        <v>0.90909090909090895</v>
      </c>
      <c r="E92">
        <v>0.9375</v>
      </c>
      <c r="G92">
        <f t="shared" si="10"/>
        <v>0.84090909090909105</v>
      </c>
    </row>
    <row r="93" spans="1:7" x14ac:dyDescent="0.25">
      <c r="B93">
        <v>11</v>
      </c>
      <c r="C93">
        <v>0.93181818181818199</v>
      </c>
      <c r="D93">
        <v>0.97727272727272696</v>
      </c>
      <c r="E93">
        <v>0.9375</v>
      </c>
      <c r="G93">
        <f t="shared" si="10"/>
        <v>0.95454545454545447</v>
      </c>
    </row>
    <row r="94" spans="1:7" x14ac:dyDescent="0.25">
      <c r="B94">
        <v>12</v>
      </c>
      <c r="C94">
        <v>0.81818181818181801</v>
      </c>
      <c r="D94">
        <v>0.75</v>
      </c>
      <c r="E94">
        <v>0.875</v>
      </c>
      <c r="G94">
        <f t="shared" si="10"/>
        <v>0.78409090909090895</v>
      </c>
    </row>
    <row r="95" spans="1:7" x14ac:dyDescent="0.25">
      <c r="B95">
        <v>13</v>
      </c>
      <c r="C95">
        <v>0.88636363636363602</v>
      </c>
      <c r="D95">
        <v>0.81818181818181801</v>
      </c>
      <c r="E95">
        <v>0.89583333333333304</v>
      </c>
      <c r="G95">
        <f t="shared" si="10"/>
        <v>0.85227272727272707</v>
      </c>
    </row>
    <row r="96" spans="1:7" x14ac:dyDescent="0.25">
      <c r="B96">
        <v>14</v>
      </c>
      <c r="C96">
        <v>0.75</v>
      </c>
      <c r="D96">
        <v>0.70454545454545503</v>
      </c>
      <c r="E96">
        <v>0.91666666666666696</v>
      </c>
      <c r="G96">
        <f t="shared" si="10"/>
        <v>0.72727272727272751</v>
      </c>
    </row>
    <row r="97" spans="2:14" x14ac:dyDescent="0.25">
      <c r="B97">
        <v>15</v>
      </c>
      <c r="C97">
        <v>0.88636363636363602</v>
      </c>
      <c r="D97">
        <v>0.81818181818181801</v>
      </c>
      <c r="E97">
        <v>0.9375</v>
      </c>
      <c r="G97">
        <f t="shared" si="10"/>
        <v>0.85227272727272707</v>
      </c>
    </row>
    <row r="98" spans="2:14" x14ac:dyDescent="0.25">
      <c r="B98">
        <v>16</v>
      </c>
      <c r="C98">
        <v>0.88636363636363602</v>
      </c>
      <c r="D98">
        <v>0.84090909090909105</v>
      </c>
      <c r="E98">
        <v>0.9375</v>
      </c>
      <c r="G98">
        <f t="shared" si="10"/>
        <v>0.86363636363636354</v>
      </c>
    </row>
    <row r="99" spans="2:14" x14ac:dyDescent="0.25">
      <c r="B99">
        <v>17</v>
      </c>
      <c r="C99">
        <v>0.75</v>
      </c>
      <c r="D99">
        <v>0.70454545454545503</v>
      </c>
      <c r="E99">
        <v>0.70833333333333304</v>
      </c>
      <c r="G99">
        <f t="shared" si="10"/>
        <v>0.72727272727272751</v>
      </c>
    </row>
    <row r="100" spans="2:14" x14ac:dyDescent="0.25">
      <c r="B100">
        <v>18</v>
      </c>
      <c r="C100">
        <v>0.56818181818181801</v>
      </c>
      <c r="D100">
        <v>0.36363636363636398</v>
      </c>
      <c r="E100">
        <v>0.66666666666666696</v>
      </c>
      <c r="G100">
        <f t="shared" si="10"/>
        <v>0.46590909090909099</v>
      </c>
    </row>
    <row r="101" spans="2:14" x14ac:dyDescent="0.25">
      <c r="B101">
        <v>19</v>
      </c>
      <c r="C101">
        <v>0.70454545454545503</v>
      </c>
      <c r="D101">
        <v>0.77272727272727304</v>
      </c>
      <c r="E101">
        <v>0.125</v>
      </c>
      <c r="G101">
        <f t="shared" si="10"/>
        <v>0.73863636363636398</v>
      </c>
    </row>
    <row r="102" spans="2:14" x14ac:dyDescent="0.25">
      <c r="B102">
        <v>20</v>
      </c>
      <c r="C102">
        <v>0.88636363636363602</v>
      </c>
      <c r="D102">
        <v>0.75</v>
      </c>
      <c r="E102">
        <v>0.97916666666666696</v>
      </c>
      <c r="G102">
        <f t="shared" si="10"/>
        <v>0.81818181818181801</v>
      </c>
    </row>
    <row r="104" spans="2:14" x14ac:dyDescent="0.25">
      <c r="B104" t="s">
        <v>6</v>
      </c>
      <c r="C104" s="3">
        <f>AVERAGE(C63:C102)</f>
        <v>0.76874999999999993</v>
      </c>
      <c r="D104" s="3">
        <f t="shared" ref="D104:E104" si="11">AVERAGE(D63:D102)</f>
        <v>0.74715909090909072</v>
      </c>
      <c r="E104" s="3">
        <f t="shared" si="11"/>
        <v>0.83385416666666656</v>
      </c>
      <c r="F104" s="3"/>
      <c r="G104" s="3">
        <f t="shared" ref="G104" si="12">AVERAGE(G63:G102)</f>
        <v>0.75795454545454533</v>
      </c>
      <c r="H104" s="3"/>
      <c r="I104" s="3"/>
      <c r="J104" s="3"/>
      <c r="K104" s="3"/>
      <c r="L104" s="3"/>
      <c r="M104" s="3"/>
      <c r="N104" s="3"/>
    </row>
    <row r="105" spans="2:14" x14ac:dyDescent="0.25">
      <c r="B105" t="s">
        <v>7</v>
      </c>
      <c r="C105" s="3">
        <f>STDEV(C63:C102)</f>
        <v>0.15456323598515598</v>
      </c>
      <c r="D105" s="3">
        <f t="shared" ref="D105:E105" si="13">STDEV(D63:D102)</f>
        <v>0.1728704090400621</v>
      </c>
      <c r="E105" s="3">
        <f t="shared" si="13"/>
        <v>0.17072304001642638</v>
      </c>
      <c r="F105" s="3"/>
      <c r="G105" s="3">
        <f>STDEV(G63:G102)</f>
        <v>0.15828132336351286</v>
      </c>
      <c r="H105" s="3"/>
      <c r="I105" s="3"/>
      <c r="J105" s="3"/>
      <c r="K105" s="3"/>
      <c r="L105" s="3"/>
      <c r="M105" s="3"/>
      <c r="N105" s="3"/>
    </row>
    <row r="106" spans="2:14" x14ac:dyDescent="0.25">
      <c r="B106" t="s">
        <v>8</v>
      </c>
      <c r="C106" s="3">
        <f>C105/SQRT(40)</f>
        <v>2.4438593411959603E-2</v>
      </c>
      <c r="D106" s="3">
        <f t="shared" ref="D106:G106" si="14">D105/SQRT(40)</f>
        <v>2.7333211630577909E-2</v>
      </c>
      <c r="E106" s="3">
        <f t="shared" si="14"/>
        <v>2.6993682775998867E-2</v>
      </c>
      <c r="F106" s="3"/>
      <c r="G106" s="3">
        <f t="shared" si="14"/>
        <v>2.5026474644716204E-2</v>
      </c>
      <c r="H106" s="3"/>
      <c r="I106" s="3"/>
      <c r="J106" s="3"/>
      <c r="K106" s="3"/>
      <c r="L106" s="3"/>
      <c r="M106" s="3"/>
      <c r="N106" s="3"/>
    </row>
    <row r="107" spans="2:14" x14ac:dyDescent="0.25">
      <c r="B107" t="s">
        <v>9</v>
      </c>
      <c r="C107" s="3">
        <f>(C104-0.5)/C105</f>
        <v>1.738770531601773</v>
      </c>
      <c r="D107" s="3">
        <f t="shared" ref="D107:E107" si="15">(D104-0.5)/D105</f>
        <v>1.4297362531942206</v>
      </c>
      <c r="E107" s="3">
        <f t="shared" si="15"/>
        <v>1.9555308213498557</v>
      </c>
      <c r="F107" s="3"/>
      <c r="G107" s="3">
        <f t="shared" ref="G107" si="16">(G104-0.5)/G105</f>
        <v>1.629721940485173</v>
      </c>
      <c r="H107" s="3"/>
      <c r="I107" s="3"/>
      <c r="J107" s="3"/>
      <c r="K107" s="3"/>
      <c r="L107" s="3"/>
      <c r="M107" s="3"/>
      <c r="N107" s="3"/>
    </row>
    <row r="108" spans="2:14" s="8" customFormat="1" x14ac:dyDescent="0.25">
      <c r="B108" s="9" t="s">
        <v>42</v>
      </c>
      <c r="C108" s="9">
        <f>AVERAGE(C63:C82)</f>
        <v>0.7920454545454545</v>
      </c>
      <c r="D108" s="9">
        <f>AVERAGE(D63:D82)</f>
        <v>0.76363636363636345</v>
      </c>
      <c r="E108" s="9">
        <f>AVERAGE(E63:E82)</f>
        <v>0.85416666666666674</v>
      </c>
      <c r="F108" s="9"/>
      <c r="G108" s="9"/>
      <c r="H108" s="9"/>
      <c r="I108" s="9"/>
      <c r="J108" s="9"/>
      <c r="K108" s="9"/>
      <c r="L108" s="9"/>
      <c r="M108" s="9"/>
      <c r="N108" s="9"/>
    </row>
    <row r="109" spans="2:14" s="8" customFormat="1" x14ac:dyDescent="0.25">
      <c r="B109" s="9" t="s">
        <v>43</v>
      </c>
      <c r="C109" s="9">
        <f>AVERAGE(C83:C102)</f>
        <v>0.74545454545454548</v>
      </c>
      <c r="D109" s="9">
        <f>AVERAGE(D83:D102)</f>
        <v>0.73068181818181821</v>
      </c>
      <c r="E109" s="9">
        <f>AVERAGE(E83:E102)</f>
        <v>0.81354166666666683</v>
      </c>
      <c r="F109" s="9"/>
      <c r="G109" s="9"/>
      <c r="H109" s="9"/>
      <c r="I109" s="9"/>
      <c r="J109" s="9"/>
      <c r="K109" s="9"/>
      <c r="L109" s="9"/>
      <c r="M109" s="9"/>
      <c r="N109" s="9"/>
    </row>
    <row r="110" spans="2:14" s="8" customFormat="1" x14ac:dyDescent="0.25">
      <c r="B110" s="8" t="s">
        <v>44</v>
      </c>
      <c r="C110" s="9">
        <f>STDEV(C63:C82)</f>
        <v>0.16293626818548795</v>
      </c>
      <c r="D110" s="9">
        <f>STDEV(D63:D82)</f>
        <v>0.17901547970712392</v>
      </c>
      <c r="E110" s="9">
        <f>STDEV(E63:E82)</f>
        <v>0.1457549914886605</v>
      </c>
      <c r="F110" s="9"/>
      <c r="G110" s="9"/>
      <c r="H110" s="9"/>
      <c r="I110" s="9"/>
      <c r="J110" s="9"/>
      <c r="K110" s="9"/>
      <c r="L110" s="9"/>
      <c r="M110" s="9"/>
      <c r="N110" s="9"/>
    </row>
    <row r="111" spans="2:14" s="8" customFormat="1" x14ac:dyDescent="0.25">
      <c r="B111" s="9" t="s">
        <v>44</v>
      </c>
      <c r="C111" s="9">
        <f>STDEV(C83:C102)</f>
        <v>0.1461035163661798</v>
      </c>
      <c r="D111" s="9">
        <f>STDEV(D83:D102)</f>
        <v>0.16947886630610254</v>
      </c>
      <c r="E111" s="9">
        <f>STDEV(E83:E102)</f>
        <v>0.19419986445361148</v>
      </c>
      <c r="F111" s="9"/>
      <c r="G111" s="9"/>
      <c r="H111" s="9"/>
      <c r="I111" s="9"/>
      <c r="J111" s="9"/>
      <c r="K111" s="9"/>
      <c r="L111" s="9"/>
      <c r="M111" s="9"/>
      <c r="N111" s="9"/>
    </row>
    <row r="114" spans="1:8" ht="26.25" x14ac:dyDescent="0.4">
      <c r="C114" s="1" t="s">
        <v>11</v>
      </c>
    </row>
    <row r="115" spans="1:8" ht="26.25" x14ac:dyDescent="0.4">
      <c r="C115" s="1"/>
    </row>
    <row r="116" spans="1:8" x14ac:dyDescent="0.25">
      <c r="C116" t="s">
        <v>2</v>
      </c>
    </row>
    <row r="117" spans="1:8" x14ac:dyDescent="0.25">
      <c r="C117" t="s">
        <v>4</v>
      </c>
      <c r="D117" t="s">
        <v>5</v>
      </c>
      <c r="F117" t="s">
        <v>17</v>
      </c>
      <c r="H117" t="s">
        <v>19</v>
      </c>
    </row>
    <row r="118" spans="1:8" x14ac:dyDescent="0.25">
      <c r="A118" t="s">
        <v>2</v>
      </c>
      <c r="B118">
        <v>1</v>
      </c>
      <c r="C118">
        <v>0.25</v>
      </c>
      <c r="D118">
        <v>0.25</v>
      </c>
      <c r="F118">
        <f>C118-D118</f>
        <v>0</v>
      </c>
      <c r="H118">
        <f>AVERAGE(C118:D118)</f>
        <v>0.25</v>
      </c>
    </row>
    <row r="119" spans="1:8" x14ac:dyDescent="0.25">
      <c r="B119">
        <v>2</v>
      </c>
      <c r="C119">
        <v>0.31818181818181801</v>
      </c>
      <c r="D119">
        <v>0.36363636363636398</v>
      </c>
      <c r="F119">
        <f t="shared" ref="F119:F157" si="17">C119-D119</f>
        <v>-4.5454545454545969E-2</v>
      </c>
      <c r="H119">
        <f t="shared" ref="H119:H157" si="18">AVERAGE(C119:D119)</f>
        <v>0.34090909090909099</v>
      </c>
    </row>
    <row r="120" spans="1:8" x14ac:dyDescent="0.25">
      <c r="B120">
        <v>3</v>
      </c>
      <c r="C120">
        <v>0.38636363636363602</v>
      </c>
      <c r="D120">
        <v>0.204545454545455</v>
      </c>
      <c r="F120">
        <f t="shared" si="17"/>
        <v>0.18181818181818102</v>
      </c>
      <c r="H120">
        <f t="shared" si="18"/>
        <v>0.29545454545454553</v>
      </c>
    </row>
    <row r="121" spans="1:8" x14ac:dyDescent="0.25">
      <c r="B121">
        <v>4</v>
      </c>
      <c r="C121">
        <v>0.27272727272727298</v>
      </c>
      <c r="D121">
        <v>0.38636363636363602</v>
      </c>
      <c r="F121">
        <f t="shared" si="17"/>
        <v>-0.11363636363636304</v>
      </c>
      <c r="H121">
        <f t="shared" si="18"/>
        <v>0.32954545454545447</v>
      </c>
    </row>
    <row r="122" spans="1:8" x14ac:dyDescent="0.25">
      <c r="B122">
        <v>5</v>
      </c>
      <c r="C122">
        <v>0.34090909090909099</v>
      </c>
      <c r="D122">
        <v>0.43181818181818199</v>
      </c>
      <c r="F122">
        <f t="shared" si="17"/>
        <v>-9.0909090909090995E-2</v>
      </c>
      <c r="H122">
        <f t="shared" si="18"/>
        <v>0.38636363636363646</v>
      </c>
    </row>
    <row r="123" spans="1:8" x14ac:dyDescent="0.25">
      <c r="B123">
        <v>6</v>
      </c>
      <c r="C123">
        <v>0.22727272727272699</v>
      </c>
      <c r="D123">
        <v>0.36363636363636398</v>
      </c>
      <c r="F123">
        <f t="shared" si="17"/>
        <v>-0.13636363636363699</v>
      </c>
      <c r="H123">
        <f t="shared" si="18"/>
        <v>0.29545454545454547</v>
      </c>
    </row>
    <row r="124" spans="1:8" x14ac:dyDescent="0.25">
      <c r="B124">
        <v>7</v>
      </c>
      <c r="C124">
        <v>0.18181818181818199</v>
      </c>
      <c r="D124">
        <v>0.22727272727272699</v>
      </c>
      <c r="F124">
        <f t="shared" si="17"/>
        <v>-4.5454545454544998E-2</v>
      </c>
      <c r="H124">
        <f t="shared" si="18"/>
        <v>0.20454545454545447</v>
      </c>
    </row>
    <row r="125" spans="1:8" x14ac:dyDescent="0.25">
      <c r="B125">
        <v>8</v>
      </c>
      <c r="C125">
        <v>0.54545454545454497</v>
      </c>
      <c r="D125">
        <v>0.43181818181818199</v>
      </c>
      <c r="F125">
        <f t="shared" si="17"/>
        <v>0.11363636363636298</v>
      </c>
      <c r="H125">
        <f t="shared" si="18"/>
        <v>0.48863636363636348</v>
      </c>
    </row>
    <row r="126" spans="1:8" x14ac:dyDescent="0.25">
      <c r="B126">
        <v>9</v>
      </c>
      <c r="C126">
        <v>0.31818181818181801</v>
      </c>
      <c r="D126">
        <v>0.38636363636363602</v>
      </c>
      <c r="F126">
        <f t="shared" si="17"/>
        <v>-6.818181818181801E-2</v>
      </c>
      <c r="H126">
        <f t="shared" si="18"/>
        <v>0.35227272727272702</v>
      </c>
    </row>
    <row r="127" spans="1:8" x14ac:dyDescent="0.25">
      <c r="B127">
        <v>10</v>
      </c>
      <c r="C127">
        <v>0.34090909090909099</v>
      </c>
      <c r="D127">
        <v>0.204545454545455</v>
      </c>
      <c r="F127">
        <f t="shared" si="17"/>
        <v>0.13636363636363599</v>
      </c>
      <c r="H127">
        <f t="shared" si="18"/>
        <v>0.27272727272727298</v>
      </c>
    </row>
    <row r="128" spans="1:8" x14ac:dyDescent="0.25">
      <c r="B128">
        <v>11</v>
      </c>
      <c r="C128">
        <v>0.27272727272727298</v>
      </c>
      <c r="D128">
        <v>0.45454545454545497</v>
      </c>
      <c r="F128">
        <f t="shared" si="17"/>
        <v>-0.18181818181818199</v>
      </c>
      <c r="H128">
        <f t="shared" si="18"/>
        <v>0.36363636363636398</v>
      </c>
    </row>
    <row r="129" spans="1:8" x14ac:dyDescent="0.25">
      <c r="B129">
        <v>12</v>
      </c>
      <c r="C129">
        <v>0.34090909090909099</v>
      </c>
      <c r="D129">
        <v>0.34090909090909099</v>
      </c>
      <c r="F129">
        <f t="shared" si="17"/>
        <v>0</v>
      </c>
      <c r="H129">
        <f t="shared" si="18"/>
        <v>0.34090909090909099</v>
      </c>
    </row>
    <row r="130" spans="1:8" x14ac:dyDescent="0.25">
      <c r="B130">
        <v>13</v>
      </c>
      <c r="C130">
        <v>0.27272727272727298</v>
      </c>
      <c r="D130">
        <v>0.27272727272727298</v>
      </c>
      <c r="F130">
        <f t="shared" si="17"/>
        <v>0</v>
      </c>
      <c r="H130">
        <f t="shared" si="18"/>
        <v>0.27272727272727298</v>
      </c>
    </row>
    <row r="131" spans="1:8" x14ac:dyDescent="0.25">
      <c r="B131">
        <v>14</v>
      </c>
      <c r="C131">
        <v>0.29545454545454503</v>
      </c>
      <c r="D131">
        <v>0.34090909090909099</v>
      </c>
      <c r="F131">
        <f t="shared" si="17"/>
        <v>-4.5454545454545969E-2</v>
      </c>
      <c r="H131">
        <f t="shared" si="18"/>
        <v>0.31818181818181801</v>
      </c>
    </row>
    <row r="132" spans="1:8" x14ac:dyDescent="0.25">
      <c r="B132">
        <v>15</v>
      </c>
      <c r="C132">
        <v>0.38636363636363602</v>
      </c>
      <c r="D132">
        <v>0.29545454545454503</v>
      </c>
      <c r="F132">
        <f t="shared" si="17"/>
        <v>9.0909090909090995E-2</v>
      </c>
      <c r="H132">
        <f t="shared" si="18"/>
        <v>0.3409090909090905</v>
      </c>
    </row>
    <row r="133" spans="1:8" x14ac:dyDescent="0.25">
      <c r="B133">
        <v>16</v>
      </c>
      <c r="C133">
        <v>0.40909090909090901</v>
      </c>
      <c r="D133">
        <v>0.34090909090909099</v>
      </c>
      <c r="F133">
        <f t="shared" si="17"/>
        <v>6.818181818181801E-2</v>
      </c>
      <c r="H133">
        <f t="shared" si="18"/>
        <v>0.375</v>
      </c>
    </row>
    <row r="134" spans="1:8" x14ac:dyDescent="0.25">
      <c r="B134">
        <v>17</v>
      </c>
      <c r="C134">
        <v>0.36363636363636398</v>
      </c>
      <c r="D134">
        <v>0.31818181818181801</v>
      </c>
      <c r="F134">
        <f t="shared" si="17"/>
        <v>4.5454545454545969E-2</v>
      </c>
      <c r="H134">
        <f t="shared" si="18"/>
        <v>0.34090909090909099</v>
      </c>
    </row>
    <row r="135" spans="1:8" x14ac:dyDescent="0.25">
      <c r="B135">
        <v>18</v>
      </c>
      <c r="C135">
        <v>0.27272727272727298</v>
      </c>
      <c r="D135">
        <v>0.40909090909090901</v>
      </c>
      <c r="F135">
        <f t="shared" si="17"/>
        <v>-0.13636363636363602</v>
      </c>
      <c r="H135">
        <f t="shared" si="18"/>
        <v>0.34090909090909099</v>
      </c>
    </row>
    <row r="136" spans="1:8" x14ac:dyDescent="0.25">
      <c r="B136">
        <v>19</v>
      </c>
      <c r="C136">
        <v>0.36363636363636398</v>
      </c>
      <c r="D136">
        <v>0.31818181818181801</v>
      </c>
      <c r="F136">
        <f t="shared" si="17"/>
        <v>4.5454545454545969E-2</v>
      </c>
      <c r="H136">
        <f t="shared" si="18"/>
        <v>0.34090909090909099</v>
      </c>
    </row>
    <row r="137" spans="1:8" x14ac:dyDescent="0.25">
      <c r="B137">
        <v>20</v>
      </c>
      <c r="C137">
        <v>0.27272727272727298</v>
      </c>
      <c r="D137">
        <v>0.25</v>
      </c>
      <c r="F137">
        <f t="shared" si="17"/>
        <v>2.2727272727272985E-2</v>
      </c>
      <c r="H137">
        <f t="shared" si="18"/>
        <v>0.26136363636363646</v>
      </c>
    </row>
    <row r="138" spans="1:8" x14ac:dyDescent="0.25">
      <c r="A138" t="s">
        <v>3</v>
      </c>
      <c r="B138">
        <v>1</v>
      </c>
      <c r="C138">
        <v>0.22727272727272699</v>
      </c>
      <c r="D138">
        <v>0.27272727272727298</v>
      </c>
      <c r="F138">
        <f t="shared" si="17"/>
        <v>-4.5454545454545997E-2</v>
      </c>
      <c r="H138">
        <f t="shared" si="18"/>
        <v>0.25</v>
      </c>
    </row>
    <row r="139" spans="1:8" x14ac:dyDescent="0.25">
      <c r="B139">
        <v>2</v>
      </c>
      <c r="C139">
        <v>0.31818181818181801</v>
      </c>
      <c r="D139">
        <v>0.34090909090909099</v>
      </c>
      <c r="F139">
        <f t="shared" si="17"/>
        <v>-2.2727272727272985E-2</v>
      </c>
      <c r="H139">
        <f t="shared" si="18"/>
        <v>0.32954545454545447</v>
      </c>
    </row>
    <row r="140" spans="1:8" x14ac:dyDescent="0.25">
      <c r="B140">
        <v>3</v>
      </c>
      <c r="C140">
        <v>0.38636363636363602</v>
      </c>
      <c r="D140">
        <v>0.34090909090909099</v>
      </c>
      <c r="F140">
        <f t="shared" si="17"/>
        <v>4.5454545454545026E-2</v>
      </c>
      <c r="H140">
        <f t="shared" si="18"/>
        <v>0.36363636363636354</v>
      </c>
    </row>
    <row r="141" spans="1:8" x14ac:dyDescent="0.25">
      <c r="B141">
        <v>4</v>
      </c>
      <c r="C141">
        <v>0.38636363636363602</v>
      </c>
      <c r="D141">
        <v>0.38636363636363602</v>
      </c>
      <c r="F141">
        <f t="shared" si="17"/>
        <v>0</v>
      </c>
      <c r="H141">
        <f t="shared" si="18"/>
        <v>0.38636363636363602</v>
      </c>
    </row>
    <row r="142" spans="1:8" x14ac:dyDescent="0.25">
      <c r="B142">
        <v>5</v>
      </c>
      <c r="C142">
        <v>0.204545454545455</v>
      </c>
      <c r="D142">
        <v>0.29545454545454503</v>
      </c>
      <c r="F142">
        <f t="shared" si="17"/>
        <v>-9.0909090909090023E-2</v>
      </c>
      <c r="H142">
        <f t="shared" si="18"/>
        <v>0.25</v>
      </c>
    </row>
    <row r="143" spans="1:8" x14ac:dyDescent="0.25">
      <c r="B143">
        <v>6</v>
      </c>
      <c r="C143">
        <v>0.40909090909090901</v>
      </c>
      <c r="D143">
        <v>0.22727272727272699</v>
      </c>
      <c r="F143">
        <f t="shared" si="17"/>
        <v>0.18181818181818202</v>
      </c>
      <c r="H143">
        <f t="shared" si="18"/>
        <v>0.31818181818181801</v>
      </c>
    </row>
    <row r="144" spans="1:8" x14ac:dyDescent="0.25">
      <c r="B144">
        <v>7</v>
      </c>
      <c r="C144">
        <v>0.29545454545454503</v>
      </c>
      <c r="D144">
        <v>0.43181818181818199</v>
      </c>
      <c r="F144">
        <f t="shared" si="17"/>
        <v>-0.13636363636363696</v>
      </c>
      <c r="H144">
        <f t="shared" si="18"/>
        <v>0.36363636363636354</v>
      </c>
    </row>
    <row r="145" spans="2:8" x14ac:dyDescent="0.25">
      <c r="B145">
        <v>8</v>
      </c>
      <c r="C145">
        <v>0.38636363636363602</v>
      </c>
      <c r="D145">
        <v>0.43181818181818199</v>
      </c>
      <c r="F145">
        <f t="shared" si="17"/>
        <v>-4.5454545454545969E-2</v>
      </c>
      <c r="H145">
        <f t="shared" si="18"/>
        <v>0.40909090909090901</v>
      </c>
    </row>
    <row r="146" spans="2:8" x14ac:dyDescent="0.25">
      <c r="B146">
        <v>9</v>
      </c>
      <c r="C146">
        <v>0.40909090909090901</v>
      </c>
      <c r="D146">
        <v>0.27272727272727298</v>
      </c>
      <c r="F146">
        <f t="shared" si="17"/>
        <v>0.13636363636363602</v>
      </c>
      <c r="H146">
        <f t="shared" si="18"/>
        <v>0.34090909090909099</v>
      </c>
    </row>
    <row r="147" spans="2:8" x14ac:dyDescent="0.25">
      <c r="B147">
        <v>10</v>
      </c>
      <c r="C147">
        <v>0.38636363636363602</v>
      </c>
      <c r="D147">
        <v>0.45454545454545497</v>
      </c>
      <c r="F147">
        <f t="shared" si="17"/>
        <v>-6.8181818181818954E-2</v>
      </c>
      <c r="H147">
        <f t="shared" si="18"/>
        <v>0.42045454545454553</v>
      </c>
    </row>
    <row r="148" spans="2:8" x14ac:dyDescent="0.25">
      <c r="B148">
        <v>11</v>
      </c>
      <c r="C148">
        <v>0.27272727272727298</v>
      </c>
      <c r="D148">
        <v>0.27272727272727298</v>
      </c>
      <c r="F148">
        <f t="shared" si="17"/>
        <v>0</v>
      </c>
      <c r="H148">
        <f t="shared" si="18"/>
        <v>0.27272727272727298</v>
      </c>
    </row>
    <row r="149" spans="2:8" x14ac:dyDescent="0.25">
      <c r="B149">
        <v>12</v>
      </c>
      <c r="C149">
        <v>0.27272727272727298</v>
      </c>
      <c r="D149">
        <v>0.27272727272727298</v>
      </c>
      <c r="F149">
        <f t="shared" si="17"/>
        <v>0</v>
      </c>
      <c r="H149">
        <f t="shared" si="18"/>
        <v>0.27272727272727298</v>
      </c>
    </row>
    <row r="150" spans="2:8" x14ac:dyDescent="0.25">
      <c r="B150">
        <v>13</v>
      </c>
      <c r="C150">
        <v>0.25</v>
      </c>
      <c r="D150">
        <v>0.40909090909090901</v>
      </c>
      <c r="F150">
        <f t="shared" si="17"/>
        <v>-0.15909090909090901</v>
      </c>
      <c r="H150">
        <f t="shared" si="18"/>
        <v>0.32954545454545447</v>
      </c>
    </row>
    <row r="151" spans="2:8" x14ac:dyDescent="0.25">
      <c r="B151">
        <v>14</v>
      </c>
      <c r="C151">
        <v>0.31818181818181801</v>
      </c>
      <c r="D151">
        <v>0.25</v>
      </c>
      <c r="F151">
        <f t="shared" si="17"/>
        <v>6.818181818181801E-2</v>
      </c>
      <c r="H151">
        <f t="shared" si="18"/>
        <v>0.28409090909090901</v>
      </c>
    </row>
    <row r="152" spans="2:8" x14ac:dyDescent="0.25">
      <c r="B152">
        <v>15</v>
      </c>
      <c r="C152">
        <v>0.31818181818181801</v>
      </c>
      <c r="D152">
        <v>0.27272727272727298</v>
      </c>
      <c r="F152">
        <f t="shared" si="17"/>
        <v>4.5454545454545026E-2</v>
      </c>
      <c r="H152">
        <f t="shared" si="18"/>
        <v>0.29545454545454553</v>
      </c>
    </row>
    <row r="153" spans="2:8" x14ac:dyDescent="0.25">
      <c r="B153">
        <v>16</v>
      </c>
      <c r="C153">
        <v>0.5</v>
      </c>
      <c r="D153">
        <v>0.40909090909090901</v>
      </c>
      <c r="F153">
        <f t="shared" si="17"/>
        <v>9.0909090909090995E-2</v>
      </c>
      <c r="H153">
        <f t="shared" si="18"/>
        <v>0.45454545454545447</v>
      </c>
    </row>
    <row r="154" spans="2:8" x14ac:dyDescent="0.25">
      <c r="B154">
        <v>17</v>
      </c>
      <c r="C154">
        <v>0.18181818181818199</v>
      </c>
      <c r="D154">
        <v>0.22727272727272699</v>
      </c>
      <c r="F154">
        <f t="shared" si="17"/>
        <v>-4.5454545454544998E-2</v>
      </c>
      <c r="H154">
        <f t="shared" si="18"/>
        <v>0.20454545454545447</v>
      </c>
    </row>
    <row r="155" spans="2:8" x14ac:dyDescent="0.25">
      <c r="B155">
        <v>18</v>
      </c>
      <c r="C155">
        <v>0.29545454545454503</v>
      </c>
      <c r="D155">
        <v>0.43181818181818199</v>
      </c>
      <c r="F155">
        <f t="shared" si="17"/>
        <v>-0.13636363636363696</v>
      </c>
      <c r="H155">
        <f t="shared" si="18"/>
        <v>0.36363636363636354</v>
      </c>
    </row>
    <row r="156" spans="2:8" x14ac:dyDescent="0.25">
      <c r="B156">
        <v>19</v>
      </c>
      <c r="C156">
        <v>0.34090909090909099</v>
      </c>
      <c r="D156">
        <v>0.38636363636363602</v>
      </c>
      <c r="F156">
        <f t="shared" si="17"/>
        <v>-4.5454545454545026E-2</v>
      </c>
      <c r="H156">
        <f t="shared" si="18"/>
        <v>0.36363636363636354</v>
      </c>
    </row>
    <row r="157" spans="2:8" x14ac:dyDescent="0.25">
      <c r="B157">
        <v>20</v>
      </c>
      <c r="C157">
        <v>0.40909090909090901</v>
      </c>
      <c r="D157">
        <v>0.29545454545454503</v>
      </c>
      <c r="F157">
        <f t="shared" si="17"/>
        <v>0.11363636363636398</v>
      </c>
      <c r="H157">
        <f t="shared" si="18"/>
        <v>0.35227272727272702</v>
      </c>
    </row>
    <row r="159" spans="2:8" x14ac:dyDescent="0.25">
      <c r="B159" t="s">
        <v>6</v>
      </c>
      <c r="C159" s="3">
        <f>AVERAGE(C118:C157)</f>
        <v>0.32500000000000001</v>
      </c>
      <c r="D159" s="3">
        <f>AVERAGE(D118:D157)</f>
        <v>0.33181818181818185</v>
      </c>
      <c r="E159" s="3"/>
      <c r="F159" s="3">
        <f t="shared" ref="F159" si="19">AVERAGE(F118:F157)</f>
        <v>-6.8181818181818968E-3</v>
      </c>
      <c r="H159" s="3">
        <f t="shared" ref="H159" si="20">AVERAGE(H118:H157)</f>
        <v>0.32840909090909087</v>
      </c>
    </row>
    <row r="160" spans="2:8" x14ac:dyDescent="0.25">
      <c r="B160" t="s">
        <v>7</v>
      </c>
      <c r="C160" s="3">
        <f>STDEV(C118:C157)</f>
        <v>7.8763220096745787E-2</v>
      </c>
      <c r="D160" s="3">
        <f>STDEV(D118:D157)</f>
        <v>7.5605908787119105E-2</v>
      </c>
      <c r="E160" s="3"/>
      <c r="F160" s="3">
        <f t="shared" ref="F160" si="21">STDEV(F118:F157)</f>
        <v>9.4509137726440429E-2</v>
      </c>
      <c r="H160" s="3">
        <f t="shared" ref="H160" si="22">STDEV(H118:H157)</f>
        <v>6.1048790842394771E-2</v>
      </c>
    </row>
    <row r="161" spans="1:10" x14ac:dyDescent="0.25">
      <c r="B161" t="s">
        <v>8</v>
      </c>
      <c r="C161" s="3">
        <f>C160/SQRT(40)</f>
        <v>1.2453558567743217E-2</v>
      </c>
      <c r="D161" s="3">
        <f>D160/SQRT(40)</f>
        <v>1.1954343816711744E-2</v>
      </c>
      <c r="E161" s="3"/>
      <c r="F161" s="3">
        <f t="shared" ref="F161:H161" si="23">F160/SQRT(40)</f>
        <v>1.4943206745704957E-2</v>
      </c>
      <c r="H161" s="3">
        <f t="shared" si="23"/>
        <v>9.652661373059845E-3</v>
      </c>
    </row>
    <row r="162" spans="1:10" x14ac:dyDescent="0.25">
      <c r="B162" t="s">
        <v>9</v>
      </c>
      <c r="C162" s="3">
        <f>(C159-0.33)/C160</f>
        <v>-6.348140659889788E-2</v>
      </c>
      <c r="D162" s="3">
        <f>(D159-0.33)/D160</f>
        <v>2.4048144481686219E-2</v>
      </c>
      <c r="E162" s="3"/>
      <c r="F162" s="3">
        <f>F159/AVERAGE(C160:D160)</f>
        <v>-8.833607946717581E-2</v>
      </c>
      <c r="H162" s="3">
        <f t="shared" ref="H162" si="24">(H159-0.33)/H160</f>
        <v>-2.6059633105859167E-2</v>
      </c>
    </row>
    <row r="163" spans="1:10" s="8" customFormat="1" x14ac:dyDescent="0.25">
      <c r="B163" s="9" t="s">
        <v>42</v>
      </c>
      <c r="C163" s="9">
        <f>AVERAGE(C118:C137)</f>
        <v>0.32159090909090915</v>
      </c>
      <c r="D163" s="9">
        <f>AVERAGE(D118:D137)</f>
        <v>0.32954545454545464</v>
      </c>
      <c r="E163" s="9"/>
      <c r="F163" s="9"/>
      <c r="H163" s="9"/>
    </row>
    <row r="164" spans="1:10" s="8" customFormat="1" x14ac:dyDescent="0.25">
      <c r="B164" s="9" t="s">
        <v>43</v>
      </c>
      <c r="C164" s="9">
        <f>AVERAGE(C138:C157)</f>
        <v>0.32840909090909082</v>
      </c>
      <c r="D164" s="9">
        <f>AVERAGE(D138:D157)</f>
        <v>0.33409090909090911</v>
      </c>
      <c r="E164" s="9"/>
      <c r="F164" s="9"/>
      <c r="H164" s="9"/>
    </row>
    <row r="165" spans="1:10" s="8" customFormat="1" x14ac:dyDescent="0.25">
      <c r="B165" s="8" t="s">
        <v>44</v>
      </c>
      <c r="C165" s="9">
        <f>STDEV(C118:C137)</f>
        <v>7.8478836603847038E-2</v>
      </c>
      <c r="D165" s="9">
        <f>STDEV(D118:D137)</f>
        <v>7.6452158762080391E-2</v>
      </c>
      <c r="E165" s="9"/>
      <c r="F165" s="9"/>
      <c r="H165" s="9"/>
    </row>
    <row r="166" spans="1:10" s="8" customFormat="1" x14ac:dyDescent="0.25">
      <c r="B166" s="9" t="s">
        <v>44</v>
      </c>
      <c r="C166" s="9">
        <f>STDEV(C138:C157)</f>
        <v>8.0934555962501514E-2</v>
      </c>
      <c r="D166" s="9">
        <f>STDEV(D138:D157)</f>
        <v>7.6665216747200365E-2</v>
      </c>
      <c r="E166" s="9"/>
      <c r="F166" s="9"/>
      <c r="H166" s="9"/>
    </row>
    <row r="169" spans="1:10" ht="26.25" x14ac:dyDescent="0.4">
      <c r="B169" s="1"/>
      <c r="C169" s="1" t="s">
        <v>20</v>
      </c>
    </row>
    <row r="171" spans="1:10" x14ac:dyDescent="0.25">
      <c r="C171" t="s">
        <v>21</v>
      </c>
      <c r="F171" t="s">
        <v>22</v>
      </c>
      <c r="I171" t="s">
        <v>23</v>
      </c>
    </row>
    <row r="172" spans="1:10" x14ac:dyDescent="0.25">
      <c r="C172" t="s">
        <v>15</v>
      </c>
      <c r="D172" t="s">
        <v>16</v>
      </c>
      <c r="F172" s="4" t="s">
        <v>15</v>
      </c>
      <c r="G172" s="4" t="s">
        <v>16</v>
      </c>
      <c r="I172" t="s">
        <v>4</v>
      </c>
      <c r="J172" t="s">
        <v>5</v>
      </c>
    </row>
    <row r="173" spans="1:10" x14ac:dyDescent="0.25">
      <c r="A173" t="s">
        <v>2</v>
      </c>
      <c r="B173">
        <v>1</v>
      </c>
      <c r="C173" s="5">
        <v>9.5109565217391303</v>
      </c>
      <c r="D173" s="5">
        <v>12.6564347826087</v>
      </c>
      <c r="E173" s="5"/>
      <c r="F173" s="5">
        <v>7.7289458411266301</v>
      </c>
      <c r="G173" s="5">
        <v>10.0841701691567</v>
      </c>
      <c r="H173" s="5"/>
      <c r="I173" s="5">
        <v>0.97916666666666696</v>
      </c>
      <c r="J173" s="5">
        <v>1</v>
      </c>
    </row>
    <row r="174" spans="1:10" x14ac:dyDescent="0.25">
      <c r="B174">
        <v>2</v>
      </c>
      <c r="C174" s="5">
        <v>7.1030217391304404</v>
      </c>
      <c r="D174" s="5">
        <v>9.7430869565217399</v>
      </c>
      <c r="E174" s="5"/>
      <c r="F174" s="5">
        <v>7.94238284788372</v>
      </c>
      <c r="G174" s="5">
        <v>10.7566830142645</v>
      </c>
      <c r="H174" s="5"/>
      <c r="I174" s="5">
        <v>1</v>
      </c>
      <c r="J174" s="5">
        <v>0.97916666666666696</v>
      </c>
    </row>
    <row r="175" spans="1:10" x14ac:dyDescent="0.25">
      <c r="B175">
        <v>3</v>
      </c>
      <c r="C175" s="5">
        <v>7.8005000000000004</v>
      </c>
      <c r="D175" s="5">
        <v>10.912543478260901</v>
      </c>
      <c r="E175" s="5"/>
      <c r="F175" s="5">
        <v>7.9135554113012896</v>
      </c>
      <c r="G175" s="5">
        <v>12.5569701597944</v>
      </c>
      <c r="H175" s="5"/>
      <c r="I175" s="5">
        <v>0.95833333333333304</v>
      </c>
      <c r="J175" s="5">
        <v>0.97916666666666696</v>
      </c>
    </row>
    <row r="176" spans="1:10" x14ac:dyDescent="0.25">
      <c r="B176">
        <v>4</v>
      </c>
      <c r="C176" s="5">
        <v>9.4885869565217398</v>
      </c>
      <c r="D176" s="5">
        <v>15.723152173913</v>
      </c>
      <c r="E176" s="5"/>
      <c r="F176" s="5">
        <v>8.0402886603963601</v>
      </c>
      <c r="G176" s="5">
        <v>10.6506794687519</v>
      </c>
      <c r="H176" s="5"/>
      <c r="I176" s="5">
        <v>1</v>
      </c>
      <c r="J176" s="5">
        <v>1</v>
      </c>
    </row>
    <row r="177" spans="1:11" x14ac:dyDescent="0.25">
      <c r="A177" t="s">
        <v>3</v>
      </c>
      <c r="B177">
        <v>1</v>
      </c>
      <c r="C177" s="5">
        <v>5.9969347826086992</v>
      </c>
      <c r="D177" s="5">
        <v>8.6421956521739105</v>
      </c>
      <c r="E177" s="5"/>
      <c r="F177" s="5">
        <v>7.7499013635385099</v>
      </c>
      <c r="G177" s="5">
        <v>9.9098023790082106</v>
      </c>
      <c r="H177" s="5"/>
      <c r="I177" s="5">
        <v>1</v>
      </c>
      <c r="J177" s="5">
        <v>0.97916666666666696</v>
      </c>
    </row>
    <row r="178" spans="1:11" x14ac:dyDescent="0.25">
      <c r="B178">
        <v>2</v>
      </c>
      <c r="C178" s="5">
        <v>6.6977608695652195</v>
      </c>
      <c r="D178" s="5">
        <v>8.2609347826087003</v>
      </c>
      <c r="E178" s="5"/>
      <c r="F178" s="5">
        <v>7.8019661028956602</v>
      </c>
      <c r="G178" s="5">
        <v>9.4053129215403395</v>
      </c>
      <c r="H178" s="5"/>
      <c r="I178" s="5">
        <v>0.91666666666666696</v>
      </c>
      <c r="J178" s="5">
        <v>0.97916666666666696</v>
      </c>
    </row>
    <row r="179" spans="1:11" x14ac:dyDescent="0.25">
      <c r="B179">
        <v>3</v>
      </c>
      <c r="C179" s="5">
        <v>8.5869130434782601</v>
      </c>
      <c r="D179" s="5">
        <v>11.8796086956522</v>
      </c>
      <c r="E179" s="5"/>
      <c r="F179" s="5">
        <v>7.86341595780062</v>
      </c>
      <c r="G179" s="5">
        <v>9.6774729039784209</v>
      </c>
      <c r="H179" s="5"/>
      <c r="I179" s="5">
        <v>1</v>
      </c>
      <c r="J179" s="5">
        <v>1</v>
      </c>
    </row>
    <row r="180" spans="1:11" x14ac:dyDescent="0.25">
      <c r="B180">
        <v>4</v>
      </c>
      <c r="C180" s="5">
        <v>6.0311276595744703</v>
      </c>
      <c r="D180" s="5">
        <v>8.356531914893619</v>
      </c>
      <c r="E180" s="5"/>
      <c r="F180" s="5">
        <v>8.3509269613272199</v>
      </c>
      <c r="G180" s="5">
        <v>11.4206631811495</v>
      </c>
      <c r="H180" s="5"/>
      <c r="I180" s="5">
        <v>1</v>
      </c>
      <c r="J180" s="5">
        <v>0.95833333333333304</v>
      </c>
    </row>
    <row r="181" spans="1:11" x14ac:dyDescent="0.25">
      <c r="B181">
        <v>5</v>
      </c>
      <c r="C181" s="5">
        <v>9.2775434782608706</v>
      </c>
      <c r="D181" s="5">
        <v>12.286369565217399</v>
      </c>
      <c r="E181" s="5"/>
      <c r="F181" s="5">
        <v>7.6670740833756303</v>
      </c>
      <c r="G181" s="5">
        <v>9.9893205093693993</v>
      </c>
      <c r="H181" s="5"/>
      <c r="I181" s="5">
        <v>0.97916666666666696</v>
      </c>
      <c r="J181" s="5">
        <v>0.97916666666666696</v>
      </c>
    </row>
    <row r="182" spans="1:11" x14ac:dyDescent="0.25">
      <c r="B182">
        <v>6</v>
      </c>
      <c r="C182" s="5">
        <v>7.0311063829787201</v>
      </c>
      <c r="D182" s="5">
        <v>8.7676382978723399</v>
      </c>
      <c r="E182" s="5"/>
      <c r="F182" s="5">
        <v>7.5217836427556604</v>
      </c>
      <c r="G182" s="5">
        <v>10.1899008423139</v>
      </c>
      <c r="H182" s="5"/>
      <c r="I182" s="5">
        <v>1</v>
      </c>
      <c r="J182" s="5">
        <v>1</v>
      </c>
    </row>
    <row r="184" spans="1:11" x14ac:dyDescent="0.25">
      <c r="B184" s="5" t="s">
        <v>6</v>
      </c>
      <c r="C184" s="6">
        <f>AVERAGE(C173:C182)</f>
        <v>7.7524451433857564</v>
      </c>
      <c r="D184" s="6">
        <f>AVERAGE(D173:D182)</f>
        <v>10.72284962997225</v>
      </c>
      <c r="E184" s="6"/>
      <c r="F184" s="6">
        <f>AVERAGE(F173:F182)</f>
        <v>7.8580240872401301</v>
      </c>
      <c r="G184" s="6">
        <f>AVERAGE(G173:G182)</f>
        <v>10.46409755493273</v>
      </c>
      <c r="H184" s="6"/>
      <c r="I184" s="6">
        <f>AVERAGE(I173:I182)</f>
        <v>0.98333333333333339</v>
      </c>
      <c r="J184" s="6">
        <f>AVERAGE(J173:J182)</f>
        <v>0.98541666666666683</v>
      </c>
      <c r="K184" s="6"/>
    </row>
    <row r="185" spans="1:11" x14ac:dyDescent="0.25">
      <c r="B185" s="5" t="s">
        <v>7</v>
      </c>
      <c r="C185" s="6">
        <f>STDEV(C173:C182)</f>
        <v>1.3836470057729282</v>
      </c>
      <c r="D185" s="6">
        <f>STDEV(D173:D182)</f>
        <v>2.4343111830341857</v>
      </c>
      <c r="E185" s="6"/>
      <c r="F185" s="6">
        <f>STDEV(F173:F182)</f>
        <v>0.22789290216647101</v>
      </c>
      <c r="G185" s="6">
        <f>STDEV(G173:G182)</f>
        <v>0.93734500236538232</v>
      </c>
      <c r="H185" s="6"/>
      <c r="I185" s="6">
        <f>STDEV(I173:I182)</f>
        <v>2.7428357858515915E-2</v>
      </c>
      <c r="J185" s="6">
        <f>STDEV(J173:J182)</f>
        <v>1.406142828563651E-2</v>
      </c>
    </row>
    <row r="186" spans="1:11" x14ac:dyDescent="0.25">
      <c r="B186" s="5" t="s">
        <v>8</v>
      </c>
      <c r="C186" s="6">
        <f>C185/SQRT(10)</f>
        <v>0.43754760159145994</v>
      </c>
      <c r="D186" s="6">
        <f t="shared" ref="D186:J186" si="25">D185/SQRT(10)</f>
        <v>0.76979678720070632</v>
      </c>
      <c r="E186" s="6"/>
      <c r="F186" s="6">
        <f t="shared" si="25"/>
        <v>7.2066063343196929E-2</v>
      </c>
      <c r="G186" s="6">
        <f t="shared" si="25"/>
        <v>0.29641451608505248</v>
      </c>
      <c r="H186" s="6"/>
      <c r="I186" s="6">
        <f t="shared" si="25"/>
        <v>8.6736083311088688E-3</v>
      </c>
      <c r="J186" s="6">
        <f t="shared" si="25"/>
        <v>4.4466140537728089E-3</v>
      </c>
    </row>
    <row r="187" spans="1:11" x14ac:dyDescent="0.25">
      <c r="B187" s="5"/>
    </row>
    <row r="189" spans="1:11" x14ac:dyDescent="0.25">
      <c r="C189" s="5"/>
      <c r="D189" s="5"/>
      <c r="E189" s="5"/>
      <c r="F189" s="5"/>
      <c r="G189" s="5"/>
      <c r="H189" s="5"/>
      <c r="I189" s="5"/>
      <c r="J189" s="5"/>
    </row>
    <row r="190" spans="1:11" x14ac:dyDescent="0.25">
      <c r="C190" s="5"/>
      <c r="D190" s="5"/>
      <c r="E190" s="5"/>
      <c r="F190" s="5"/>
      <c r="G190" s="5"/>
      <c r="H190" s="5"/>
      <c r="I190" s="5"/>
      <c r="J190" s="5"/>
    </row>
    <row r="191" spans="1:11" x14ac:dyDescent="0.25">
      <c r="C191" s="5"/>
      <c r="D191" s="5"/>
      <c r="E191" s="5"/>
      <c r="F191" s="5"/>
      <c r="G191" s="5"/>
      <c r="H191" s="5"/>
      <c r="I191" s="5"/>
      <c r="J191" s="5"/>
    </row>
    <row r="192" spans="1:11" x14ac:dyDescent="0.25">
      <c r="C192" s="5"/>
      <c r="D192" s="5"/>
      <c r="E192" s="5"/>
      <c r="F192" s="5"/>
      <c r="G192" s="5"/>
      <c r="H192" s="5"/>
      <c r="I192" s="5"/>
      <c r="J19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45"/>
  <sheetViews>
    <sheetView workbookViewId="0"/>
  </sheetViews>
  <sheetFormatPr defaultRowHeight="15" x14ac:dyDescent="0.25"/>
  <cols>
    <col min="8" max="8" width="16.42578125" bestFit="1" customWidth="1"/>
    <col min="9" max="9" width="14.28515625" bestFit="1" customWidth="1"/>
    <col min="10" max="10" width="17.42578125" bestFit="1" customWidth="1"/>
    <col min="11" max="11" width="14.28515625" bestFit="1" customWidth="1"/>
    <col min="13" max="13" width="16.5703125" customWidth="1"/>
    <col min="14" max="14" width="14.28515625" bestFit="1" customWidth="1"/>
    <col min="15" max="15" width="12.7109375" customWidth="1"/>
    <col min="16" max="16" width="15.85546875" customWidth="1"/>
    <col min="17" max="17" width="11.7109375" customWidth="1"/>
  </cols>
  <sheetData>
    <row r="2" spans="1:22" ht="26.25" x14ac:dyDescent="0.4">
      <c r="C2" s="1" t="s">
        <v>24</v>
      </c>
    </row>
    <row r="4" spans="1:22" ht="26.25" x14ac:dyDescent="0.4">
      <c r="A4" s="5"/>
      <c r="B4" s="5"/>
      <c r="C4" s="1" t="s">
        <v>1</v>
      </c>
      <c r="D4" s="5"/>
    </row>
    <row r="5" spans="1:22" ht="17.25" customHeight="1" x14ac:dyDescent="0.4">
      <c r="A5" s="5"/>
      <c r="B5" s="5"/>
      <c r="C5" s="1"/>
      <c r="D5" s="5"/>
    </row>
    <row r="6" spans="1:22" s="8" customFormat="1" ht="15" customHeight="1" x14ac:dyDescent="0.4">
      <c r="C6" s="1"/>
      <c r="H6" s="8" t="s">
        <v>32</v>
      </c>
      <c r="S6" s="8" t="s">
        <v>33</v>
      </c>
    </row>
    <row r="7" spans="1:22" x14ac:dyDescent="0.25">
      <c r="A7" s="5"/>
      <c r="B7" s="5"/>
      <c r="C7" s="5" t="s">
        <v>25</v>
      </c>
      <c r="D7" s="5"/>
      <c r="E7" t="s">
        <v>26</v>
      </c>
      <c r="H7" t="s">
        <v>29</v>
      </c>
      <c r="J7" t="s">
        <v>30</v>
      </c>
      <c r="M7" t="s">
        <v>31</v>
      </c>
      <c r="S7" s="8" t="s">
        <v>29</v>
      </c>
      <c r="T7" s="8"/>
      <c r="U7" s="8" t="s">
        <v>30</v>
      </c>
      <c r="V7" s="8"/>
    </row>
    <row r="8" spans="1:22" s="5" customFormat="1" x14ac:dyDescent="0.25">
      <c r="A8" s="8" t="s">
        <v>27</v>
      </c>
      <c r="B8" s="8" t="s">
        <v>28</v>
      </c>
      <c r="C8" s="5" t="s">
        <v>4</v>
      </c>
      <c r="D8" s="5" t="s">
        <v>5</v>
      </c>
      <c r="E8" s="5" t="s">
        <v>4</v>
      </c>
      <c r="F8" s="5" t="s">
        <v>5</v>
      </c>
      <c r="H8" s="5" t="s">
        <v>15</v>
      </c>
      <c r="I8" s="5" t="s">
        <v>16</v>
      </c>
      <c r="J8" s="8" t="s">
        <v>15</v>
      </c>
      <c r="K8" s="8" t="s">
        <v>16</v>
      </c>
      <c r="M8" s="8" t="s">
        <v>15</v>
      </c>
      <c r="N8" s="8" t="s">
        <v>16</v>
      </c>
      <c r="P8" s="5" t="s">
        <v>19</v>
      </c>
      <c r="S8" s="8" t="s">
        <v>4</v>
      </c>
      <c r="T8" s="8" t="s">
        <v>5</v>
      </c>
      <c r="U8" s="8" t="s">
        <v>4</v>
      </c>
      <c r="V8" s="8" t="s">
        <v>5</v>
      </c>
    </row>
    <row r="9" spans="1:22" x14ac:dyDescent="0.25">
      <c r="A9" s="8">
        <v>1</v>
      </c>
      <c r="B9" s="8">
        <v>1</v>
      </c>
      <c r="C9">
        <v>0.55000000000000004</v>
      </c>
      <c r="D9">
        <v>0.45</v>
      </c>
      <c r="E9">
        <v>0.3</v>
      </c>
      <c r="F9">
        <v>0.5</v>
      </c>
      <c r="H9">
        <f>C9</f>
        <v>0.55000000000000004</v>
      </c>
      <c r="I9">
        <f>D9</f>
        <v>0.45</v>
      </c>
      <c r="J9">
        <f>F9</f>
        <v>0.5</v>
      </c>
      <c r="K9">
        <f>E9</f>
        <v>0.3</v>
      </c>
      <c r="M9">
        <f>AVERAGE(H9,J9)</f>
        <v>0.52500000000000002</v>
      </c>
      <c r="N9">
        <f>AVERAGE(I9,K9)</f>
        <v>0.375</v>
      </c>
      <c r="P9">
        <f>AVERAGE(C9:F9)</f>
        <v>0.45</v>
      </c>
      <c r="R9" s="8"/>
      <c r="S9" s="8">
        <f>C9</f>
        <v>0.55000000000000004</v>
      </c>
      <c r="T9" s="8">
        <f>D9</f>
        <v>0.45</v>
      </c>
      <c r="U9" s="8">
        <f>E9</f>
        <v>0.3</v>
      </c>
      <c r="V9" s="8">
        <f>F9</f>
        <v>0.5</v>
      </c>
    </row>
    <row r="10" spans="1:22" x14ac:dyDescent="0.25">
      <c r="A10" s="8">
        <v>2</v>
      </c>
      <c r="B10" s="8">
        <v>2</v>
      </c>
      <c r="C10">
        <v>0.35</v>
      </c>
      <c r="D10">
        <v>0.25</v>
      </c>
      <c r="E10">
        <v>0.6</v>
      </c>
      <c r="F10">
        <v>0.6</v>
      </c>
      <c r="H10">
        <f>E10</f>
        <v>0.6</v>
      </c>
      <c r="I10">
        <f>F10</f>
        <v>0.6</v>
      </c>
      <c r="J10">
        <f>D10</f>
        <v>0.25</v>
      </c>
      <c r="K10">
        <f>C10</f>
        <v>0.35</v>
      </c>
      <c r="M10" s="8">
        <f t="shared" ref="M10:M44" si="0">AVERAGE(H10,J10)</f>
        <v>0.42499999999999999</v>
      </c>
      <c r="N10" s="8">
        <f t="shared" ref="N10:N44" si="1">AVERAGE(I10,K10)</f>
        <v>0.47499999999999998</v>
      </c>
      <c r="P10" s="8">
        <f t="shared" ref="P10:P44" si="2">AVERAGE(C10:F10)</f>
        <v>0.44999999999999996</v>
      </c>
      <c r="R10" s="8"/>
      <c r="S10" s="8">
        <f>E10</f>
        <v>0.6</v>
      </c>
      <c r="T10" s="8">
        <f>F10</f>
        <v>0.6</v>
      </c>
      <c r="U10" s="8">
        <f t="shared" ref="U10:V14" si="3">C10</f>
        <v>0.35</v>
      </c>
      <c r="V10" s="8">
        <f t="shared" si="3"/>
        <v>0.25</v>
      </c>
    </row>
    <row r="11" spans="1:22" x14ac:dyDescent="0.25">
      <c r="A11" s="8">
        <v>3</v>
      </c>
      <c r="B11" s="8">
        <v>2</v>
      </c>
      <c r="C11">
        <v>0.45</v>
      </c>
      <c r="D11">
        <v>0.25</v>
      </c>
      <c r="E11">
        <v>0.4</v>
      </c>
      <c r="F11">
        <v>0.3</v>
      </c>
      <c r="H11" s="8">
        <f t="shared" ref="H11:I14" si="4">E11</f>
        <v>0.4</v>
      </c>
      <c r="I11" s="8">
        <f t="shared" si="4"/>
        <v>0.3</v>
      </c>
      <c r="J11" s="8">
        <f>D11</f>
        <v>0.25</v>
      </c>
      <c r="K11" s="8">
        <f>C11</f>
        <v>0.45</v>
      </c>
      <c r="M11" s="8">
        <f t="shared" si="0"/>
        <v>0.32500000000000001</v>
      </c>
      <c r="N11" s="8">
        <f t="shared" si="1"/>
        <v>0.375</v>
      </c>
      <c r="P11" s="8">
        <f t="shared" si="2"/>
        <v>0.35000000000000003</v>
      </c>
      <c r="R11" s="8"/>
      <c r="S11" s="8">
        <f t="shared" ref="S11:T14" si="5">E11</f>
        <v>0.4</v>
      </c>
      <c r="T11" s="8">
        <f t="shared" si="5"/>
        <v>0.3</v>
      </c>
      <c r="U11" s="8">
        <f t="shared" si="3"/>
        <v>0.45</v>
      </c>
      <c r="V11" s="8">
        <f t="shared" si="3"/>
        <v>0.25</v>
      </c>
    </row>
    <row r="12" spans="1:22" x14ac:dyDescent="0.25">
      <c r="A12" s="8">
        <v>4</v>
      </c>
      <c r="B12" s="8">
        <v>2</v>
      </c>
      <c r="C12">
        <v>0.5</v>
      </c>
      <c r="D12">
        <v>0.6</v>
      </c>
      <c r="E12">
        <v>0.75</v>
      </c>
      <c r="F12">
        <v>0.4</v>
      </c>
      <c r="H12" s="8">
        <f t="shared" si="4"/>
        <v>0.75</v>
      </c>
      <c r="I12" s="8">
        <f t="shared" si="4"/>
        <v>0.4</v>
      </c>
      <c r="J12" s="8">
        <f>D12</f>
        <v>0.6</v>
      </c>
      <c r="K12" s="8">
        <f>C12</f>
        <v>0.5</v>
      </c>
      <c r="M12" s="8">
        <f t="shared" si="0"/>
        <v>0.67500000000000004</v>
      </c>
      <c r="N12" s="8">
        <f t="shared" si="1"/>
        <v>0.45</v>
      </c>
      <c r="P12" s="8">
        <f t="shared" si="2"/>
        <v>0.5625</v>
      </c>
      <c r="R12" s="8"/>
      <c r="S12" s="8">
        <f t="shared" si="5"/>
        <v>0.75</v>
      </c>
      <c r="T12" s="8">
        <f t="shared" si="5"/>
        <v>0.4</v>
      </c>
      <c r="U12" s="8">
        <f t="shared" si="3"/>
        <v>0.5</v>
      </c>
      <c r="V12" s="8">
        <f t="shared" si="3"/>
        <v>0.6</v>
      </c>
    </row>
    <row r="13" spans="1:22" x14ac:dyDescent="0.25">
      <c r="A13" s="8">
        <v>5</v>
      </c>
      <c r="B13" s="8">
        <v>2</v>
      </c>
      <c r="C13">
        <v>0.45</v>
      </c>
      <c r="D13">
        <v>0.5</v>
      </c>
      <c r="E13">
        <v>0.55000000000000004</v>
      </c>
      <c r="F13">
        <v>0.5</v>
      </c>
      <c r="H13" s="8">
        <f t="shared" si="4"/>
        <v>0.55000000000000004</v>
      </c>
      <c r="I13" s="8">
        <f t="shared" si="4"/>
        <v>0.5</v>
      </c>
      <c r="J13" s="8">
        <f>D13</f>
        <v>0.5</v>
      </c>
      <c r="K13" s="8">
        <f>C13</f>
        <v>0.45</v>
      </c>
      <c r="M13" s="8">
        <f t="shared" si="0"/>
        <v>0.52500000000000002</v>
      </c>
      <c r="N13" s="8">
        <f t="shared" si="1"/>
        <v>0.47499999999999998</v>
      </c>
      <c r="P13" s="8">
        <f t="shared" si="2"/>
        <v>0.5</v>
      </c>
      <c r="R13" s="8"/>
      <c r="S13" s="8">
        <f t="shared" si="5"/>
        <v>0.55000000000000004</v>
      </c>
      <c r="T13" s="8">
        <f t="shared" si="5"/>
        <v>0.5</v>
      </c>
      <c r="U13" s="8">
        <f t="shared" si="3"/>
        <v>0.45</v>
      </c>
      <c r="V13" s="8">
        <f t="shared" si="3"/>
        <v>0.5</v>
      </c>
    </row>
    <row r="14" spans="1:22" x14ac:dyDescent="0.25">
      <c r="A14" s="8">
        <v>6</v>
      </c>
      <c r="B14" s="8">
        <v>2</v>
      </c>
      <c r="C14">
        <v>0.45</v>
      </c>
      <c r="D14">
        <v>0.35</v>
      </c>
      <c r="E14">
        <v>0.45</v>
      </c>
      <c r="F14">
        <v>0.25</v>
      </c>
      <c r="H14" s="8">
        <f t="shared" si="4"/>
        <v>0.45</v>
      </c>
      <c r="I14" s="8">
        <f t="shared" si="4"/>
        <v>0.25</v>
      </c>
      <c r="J14" s="8">
        <f>D14</f>
        <v>0.35</v>
      </c>
      <c r="K14" s="8">
        <f>C14</f>
        <v>0.45</v>
      </c>
      <c r="M14" s="8">
        <f t="shared" si="0"/>
        <v>0.4</v>
      </c>
      <c r="N14" s="8">
        <f t="shared" si="1"/>
        <v>0.35</v>
      </c>
      <c r="P14" s="8">
        <f t="shared" si="2"/>
        <v>0.375</v>
      </c>
      <c r="R14" s="8"/>
      <c r="S14" s="8">
        <f t="shared" si="5"/>
        <v>0.45</v>
      </c>
      <c r="T14" s="8">
        <f t="shared" si="5"/>
        <v>0.25</v>
      </c>
      <c r="U14" s="8">
        <f t="shared" si="3"/>
        <v>0.45</v>
      </c>
      <c r="V14" s="8">
        <f t="shared" si="3"/>
        <v>0.35</v>
      </c>
    </row>
    <row r="15" spans="1:22" x14ac:dyDescent="0.25">
      <c r="A15" s="8">
        <v>7</v>
      </c>
      <c r="B15" s="8">
        <v>1</v>
      </c>
      <c r="C15">
        <v>0.45</v>
      </c>
      <c r="D15">
        <v>0.65</v>
      </c>
      <c r="E15">
        <v>0.2</v>
      </c>
      <c r="F15">
        <v>0.6</v>
      </c>
      <c r="H15" s="8">
        <f>C15</f>
        <v>0.45</v>
      </c>
      <c r="I15" s="8">
        <f>D15</f>
        <v>0.65</v>
      </c>
      <c r="J15" s="8">
        <f>F15</f>
        <v>0.6</v>
      </c>
      <c r="K15" s="8">
        <f>E15</f>
        <v>0.2</v>
      </c>
      <c r="M15" s="8">
        <f t="shared" si="0"/>
        <v>0.52500000000000002</v>
      </c>
      <c r="N15" s="8">
        <f t="shared" si="1"/>
        <v>0.42500000000000004</v>
      </c>
      <c r="P15" s="8">
        <f t="shared" si="2"/>
        <v>0.47499999999999998</v>
      </c>
      <c r="R15" s="8"/>
      <c r="S15" s="8">
        <f>C15</f>
        <v>0.45</v>
      </c>
      <c r="T15" s="8">
        <f>D15</f>
        <v>0.65</v>
      </c>
      <c r="U15" s="8">
        <f>E15</f>
        <v>0.2</v>
      </c>
      <c r="V15" s="8">
        <f>F15</f>
        <v>0.6</v>
      </c>
    </row>
    <row r="16" spans="1:22" x14ac:dyDescent="0.25">
      <c r="A16" s="8">
        <v>8</v>
      </c>
      <c r="B16" s="8">
        <v>2</v>
      </c>
      <c r="C16">
        <v>0.85</v>
      </c>
      <c r="D16">
        <v>0.85</v>
      </c>
      <c r="E16">
        <v>0.55000000000000004</v>
      </c>
      <c r="F16">
        <v>0.4</v>
      </c>
      <c r="H16" s="8">
        <f>E16</f>
        <v>0.55000000000000004</v>
      </c>
      <c r="I16" s="8">
        <f>F16</f>
        <v>0.4</v>
      </c>
      <c r="J16" s="8">
        <f>D16</f>
        <v>0.85</v>
      </c>
      <c r="K16" s="8">
        <f>C16</f>
        <v>0.85</v>
      </c>
      <c r="M16" s="8">
        <f t="shared" si="0"/>
        <v>0.7</v>
      </c>
      <c r="N16" s="8">
        <f t="shared" si="1"/>
        <v>0.625</v>
      </c>
      <c r="P16" s="8">
        <f t="shared" si="2"/>
        <v>0.66249999999999998</v>
      </c>
      <c r="R16" s="8"/>
      <c r="S16" s="8">
        <f>E16</f>
        <v>0.55000000000000004</v>
      </c>
      <c r="T16" s="8">
        <f>F16</f>
        <v>0.4</v>
      </c>
      <c r="U16" s="8">
        <f>C16</f>
        <v>0.85</v>
      </c>
      <c r="V16" s="8">
        <f>D16</f>
        <v>0.85</v>
      </c>
    </row>
    <row r="17" spans="1:22" x14ac:dyDescent="0.25">
      <c r="A17" s="8">
        <v>9</v>
      </c>
      <c r="B17" s="8">
        <v>2</v>
      </c>
      <c r="C17">
        <v>0.75</v>
      </c>
      <c r="D17">
        <v>0.9</v>
      </c>
      <c r="E17">
        <v>0.65</v>
      </c>
      <c r="F17">
        <v>0.8</v>
      </c>
      <c r="H17" s="8">
        <f>E17</f>
        <v>0.65</v>
      </c>
      <c r="I17" s="8">
        <f>F17</f>
        <v>0.8</v>
      </c>
      <c r="J17" s="8">
        <f>D17</f>
        <v>0.9</v>
      </c>
      <c r="K17" s="8">
        <f>C17</f>
        <v>0.75</v>
      </c>
      <c r="M17" s="8">
        <f t="shared" si="0"/>
        <v>0.77500000000000002</v>
      </c>
      <c r="N17" s="8">
        <f t="shared" si="1"/>
        <v>0.77500000000000002</v>
      </c>
      <c r="P17" s="8">
        <f t="shared" si="2"/>
        <v>0.77499999999999991</v>
      </c>
      <c r="R17" s="8"/>
      <c r="S17" s="8">
        <f>E17</f>
        <v>0.65</v>
      </c>
      <c r="T17" s="8">
        <f>F17</f>
        <v>0.8</v>
      </c>
      <c r="U17" s="8">
        <f>C17</f>
        <v>0.75</v>
      </c>
      <c r="V17" s="8">
        <f>D17</f>
        <v>0.9</v>
      </c>
    </row>
    <row r="18" spans="1:22" x14ac:dyDescent="0.25">
      <c r="A18" s="8">
        <v>10</v>
      </c>
      <c r="B18" s="8">
        <v>1</v>
      </c>
      <c r="C18">
        <v>0.4</v>
      </c>
      <c r="D18">
        <v>0.55000000000000004</v>
      </c>
      <c r="E18">
        <v>0.4</v>
      </c>
      <c r="F18">
        <v>0.45</v>
      </c>
      <c r="H18" s="8">
        <f>C18</f>
        <v>0.4</v>
      </c>
      <c r="I18" s="8">
        <f>D18</f>
        <v>0.55000000000000004</v>
      </c>
      <c r="J18" s="8">
        <f>F18</f>
        <v>0.45</v>
      </c>
      <c r="K18" s="8">
        <f>E18</f>
        <v>0.4</v>
      </c>
      <c r="M18" s="8">
        <f t="shared" si="0"/>
        <v>0.42500000000000004</v>
      </c>
      <c r="N18" s="8">
        <f t="shared" si="1"/>
        <v>0.47500000000000003</v>
      </c>
      <c r="P18" s="8">
        <f t="shared" si="2"/>
        <v>0.45</v>
      </c>
      <c r="R18" s="8"/>
      <c r="S18" s="8">
        <f>C18</f>
        <v>0.4</v>
      </c>
      <c r="T18" s="8">
        <f>D18</f>
        <v>0.55000000000000004</v>
      </c>
      <c r="U18" s="8">
        <f>E18</f>
        <v>0.4</v>
      </c>
      <c r="V18" s="8">
        <f>F18</f>
        <v>0.45</v>
      </c>
    </row>
    <row r="19" spans="1:22" x14ac:dyDescent="0.25">
      <c r="A19" s="8">
        <v>11</v>
      </c>
      <c r="B19" s="8">
        <v>2</v>
      </c>
      <c r="C19">
        <v>0.3</v>
      </c>
      <c r="D19">
        <v>0.55000000000000004</v>
      </c>
      <c r="E19">
        <v>0.55000000000000004</v>
      </c>
      <c r="F19">
        <v>0.15</v>
      </c>
      <c r="H19" s="8">
        <f>E19</f>
        <v>0.55000000000000004</v>
      </c>
      <c r="I19" s="8">
        <f>F19</f>
        <v>0.15</v>
      </c>
      <c r="J19" s="8">
        <f>D19</f>
        <v>0.55000000000000004</v>
      </c>
      <c r="K19" s="8">
        <f>C19</f>
        <v>0.3</v>
      </c>
      <c r="M19" s="8">
        <f t="shared" si="0"/>
        <v>0.55000000000000004</v>
      </c>
      <c r="N19" s="8">
        <f t="shared" si="1"/>
        <v>0.22499999999999998</v>
      </c>
      <c r="P19" s="8">
        <f t="shared" si="2"/>
        <v>0.38750000000000001</v>
      </c>
      <c r="R19" s="8"/>
      <c r="S19" s="8">
        <f>E19</f>
        <v>0.55000000000000004</v>
      </c>
      <c r="T19" s="8">
        <f>F19</f>
        <v>0.15</v>
      </c>
      <c r="U19" s="8">
        <f>C19</f>
        <v>0.3</v>
      </c>
      <c r="V19" s="8">
        <f>D19</f>
        <v>0.55000000000000004</v>
      </c>
    </row>
    <row r="20" spans="1:22" x14ac:dyDescent="0.25">
      <c r="A20" s="8">
        <v>12</v>
      </c>
      <c r="B20" s="8">
        <v>2</v>
      </c>
      <c r="C20">
        <v>0.2</v>
      </c>
      <c r="D20">
        <v>0.5</v>
      </c>
      <c r="E20">
        <v>0.35</v>
      </c>
      <c r="F20">
        <v>0.3</v>
      </c>
      <c r="H20" s="8">
        <f>E20</f>
        <v>0.35</v>
      </c>
      <c r="I20" s="8">
        <f>F20</f>
        <v>0.3</v>
      </c>
      <c r="J20" s="8">
        <f>D20</f>
        <v>0.5</v>
      </c>
      <c r="K20" s="8">
        <f>C20</f>
        <v>0.2</v>
      </c>
      <c r="M20" s="8">
        <f t="shared" si="0"/>
        <v>0.42499999999999999</v>
      </c>
      <c r="N20" s="8">
        <f t="shared" si="1"/>
        <v>0.25</v>
      </c>
      <c r="P20" s="8">
        <f t="shared" si="2"/>
        <v>0.33749999999999997</v>
      </c>
      <c r="R20" s="8"/>
      <c r="S20" s="8">
        <f>E20</f>
        <v>0.35</v>
      </c>
      <c r="T20" s="8">
        <f>F20</f>
        <v>0.3</v>
      </c>
      <c r="U20" s="8">
        <f>C20</f>
        <v>0.2</v>
      </c>
      <c r="V20" s="8">
        <f>D20</f>
        <v>0.5</v>
      </c>
    </row>
    <row r="21" spans="1:22" x14ac:dyDescent="0.25">
      <c r="A21" s="8">
        <v>13</v>
      </c>
      <c r="B21" s="8">
        <v>1</v>
      </c>
      <c r="C21">
        <v>0.2</v>
      </c>
      <c r="D21">
        <v>0.3</v>
      </c>
      <c r="E21">
        <v>0.35</v>
      </c>
      <c r="F21">
        <v>0.5</v>
      </c>
      <c r="H21" s="8">
        <f t="shared" ref="H21:I23" si="6">C21</f>
        <v>0.2</v>
      </c>
      <c r="I21" s="8">
        <f t="shared" si="6"/>
        <v>0.3</v>
      </c>
      <c r="J21" s="8">
        <f>F21</f>
        <v>0.5</v>
      </c>
      <c r="K21" s="8">
        <f>E21</f>
        <v>0.35</v>
      </c>
      <c r="M21" s="8">
        <f t="shared" si="0"/>
        <v>0.35</v>
      </c>
      <c r="N21" s="8">
        <f t="shared" si="1"/>
        <v>0.32499999999999996</v>
      </c>
      <c r="P21" s="8">
        <f t="shared" si="2"/>
        <v>0.33750000000000002</v>
      </c>
      <c r="R21" s="8"/>
      <c r="S21" s="8">
        <f t="shared" ref="S21:V23" si="7">C21</f>
        <v>0.2</v>
      </c>
      <c r="T21" s="8">
        <f t="shared" si="7"/>
        <v>0.3</v>
      </c>
      <c r="U21" s="8">
        <f t="shared" si="7"/>
        <v>0.35</v>
      </c>
      <c r="V21" s="8">
        <f t="shared" si="7"/>
        <v>0.5</v>
      </c>
    </row>
    <row r="22" spans="1:22" x14ac:dyDescent="0.25">
      <c r="A22" s="8">
        <v>14</v>
      </c>
      <c r="B22" s="8">
        <v>1</v>
      </c>
      <c r="C22">
        <v>0.5</v>
      </c>
      <c r="D22">
        <v>0.5</v>
      </c>
      <c r="E22">
        <v>0.25</v>
      </c>
      <c r="F22">
        <v>0.5</v>
      </c>
      <c r="H22" s="8">
        <f t="shared" si="6"/>
        <v>0.5</v>
      </c>
      <c r="I22" s="8">
        <f t="shared" si="6"/>
        <v>0.5</v>
      </c>
      <c r="J22" s="8">
        <f>F22</f>
        <v>0.5</v>
      </c>
      <c r="K22" s="8">
        <f>E22</f>
        <v>0.25</v>
      </c>
      <c r="M22" s="8">
        <f t="shared" si="0"/>
        <v>0.5</v>
      </c>
      <c r="N22" s="8">
        <f t="shared" si="1"/>
        <v>0.375</v>
      </c>
      <c r="P22" s="8">
        <f t="shared" si="2"/>
        <v>0.4375</v>
      </c>
      <c r="R22" s="8"/>
      <c r="S22" s="8">
        <f t="shared" si="7"/>
        <v>0.5</v>
      </c>
      <c r="T22" s="8">
        <f t="shared" si="7"/>
        <v>0.5</v>
      </c>
      <c r="U22" s="8">
        <f t="shared" si="7"/>
        <v>0.25</v>
      </c>
      <c r="V22" s="8">
        <f t="shared" si="7"/>
        <v>0.5</v>
      </c>
    </row>
    <row r="23" spans="1:22" x14ac:dyDescent="0.25">
      <c r="A23" s="8">
        <v>15</v>
      </c>
      <c r="B23" s="8">
        <v>1</v>
      </c>
      <c r="C23">
        <v>0.45</v>
      </c>
      <c r="D23">
        <v>0.3</v>
      </c>
      <c r="E23">
        <v>0.35</v>
      </c>
      <c r="F23">
        <v>0.15</v>
      </c>
      <c r="H23" s="8">
        <f t="shared" si="6"/>
        <v>0.45</v>
      </c>
      <c r="I23" s="8">
        <f t="shared" si="6"/>
        <v>0.3</v>
      </c>
      <c r="J23" s="8">
        <f>F23</f>
        <v>0.15</v>
      </c>
      <c r="K23" s="8">
        <f>E23</f>
        <v>0.35</v>
      </c>
      <c r="M23" s="8">
        <f t="shared" si="0"/>
        <v>0.3</v>
      </c>
      <c r="N23" s="8">
        <f t="shared" si="1"/>
        <v>0.32499999999999996</v>
      </c>
      <c r="P23" s="8">
        <f t="shared" si="2"/>
        <v>0.3125</v>
      </c>
      <c r="R23" s="8"/>
      <c r="S23" s="8">
        <f t="shared" si="7"/>
        <v>0.45</v>
      </c>
      <c r="T23" s="8">
        <f t="shared" si="7"/>
        <v>0.3</v>
      </c>
      <c r="U23" s="8">
        <f t="shared" si="7"/>
        <v>0.35</v>
      </c>
      <c r="V23" s="8">
        <f t="shared" si="7"/>
        <v>0.15</v>
      </c>
    </row>
    <row r="24" spans="1:22" x14ac:dyDescent="0.25">
      <c r="A24" s="8">
        <v>16</v>
      </c>
      <c r="B24" s="8">
        <v>2</v>
      </c>
      <c r="C24">
        <v>0.5</v>
      </c>
      <c r="D24">
        <v>0.2</v>
      </c>
      <c r="E24">
        <v>0.3</v>
      </c>
      <c r="F24">
        <v>0.25</v>
      </c>
      <c r="H24" s="8">
        <f t="shared" ref="H24:I26" si="8">E24</f>
        <v>0.3</v>
      </c>
      <c r="I24" s="8">
        <f t="shared" si="8"/>
        <v>0.25</v>
      </c>
      <c r="J24" s="8">
        <f>D24</f>
        <v>0.2</v>
      </c>
      <c r="K24" s="8">
        <f>C24</f>
        <v>0.5</v>
      </c>
      <c r="M24" s="8">
        <f t="shared" si="0"/>
        <v>0.25</v>
      </c>
      <c r="N24" s="8">
        <f t="shared" si="1"/>
        <v>0.375</v>
      </c>
      <c r="P24" s="8">
        <f t="shared" si="2"/>
        <v>0.3125</v>
      </c>
      <c r="R24" s="8"/>
      <c r="S24" s="8">
        <f t="shared" ref="S24:T26" si="9">E24</f>
        <v>0.3</v>
      </c>
      <c r="T24" s="8">
        <f t="shared" si="9"/>
        <v>0.25</v>
      </c>
      <c r="U24" s="8">
        <f t="shared" ref="U24:V26" si="10">C24</f>
        <v>0.5</v>
      </c>
      <c r="V24" s="8">
        <f t="shared" si="10"/>
        <v>0.2</v>
      </c>
    </row>
    <row r="25" spans="1:22" x14ac:dyDescent="0.25">
      <c r="A25" s="8">
        <v>17</v>
      </c>
      <c r="B25" s="8">
        <v>2</v>
      </c>
      <c r="C25">
        <v>0.4</v>
      </c>
      <c r="D25">
        <v>0.45</v>
      </c>
      <c r="E25">
        <v>0.3</v>
      </c>
      <c r="F25">
        <v>0.35</v>
      </c>
      <c r="H25" s="8">
        <f t="shared" si="8"/>
        <v>0.3</v>
      </c>
      <c r="I25" s="8">
        <f t="shared" si="8"/>
        <v>0.35</v>
      </c>
      <c r="J25" s="8">
        <f>D25</f>
        <v>0.45</v>
      </c>
      <c r="K25" s="8">
        <f>C25</f>
        <v>0.4</v>
      </c>
      <c r="M25" s="8">
        <f t="shared" si="0"/>
        <v>0.375</v>
      </c>
      <c r="N25" s="8">
        <f t="shared" si="1"/>
        <v>0.375</v>
      </c>
      <c r="P25" s="8">
        <f t="shared" si="2"/>
        <v>0.375</v>
      </c>
      <c r="R25" s="8"/>
      <c r="S25" s="8">
        <f t="shared" si="9"/>
        <v>0.3</v>
      </c>
      <c r="T25" s="8">
        <f t="shared" si="9"/>
        <v>0.35</v>
      </c>
      <c r="U25" s="8">
        <f t="shared" si="10"/>
        <v>0.4</v>
      </c>
      <c r="V25" s="8">
        <f t="shared" si="10"/>
        <v>0.45</v>
      </c>
    </row>
    <row r="26" spans="1:22" x14ac:dyDescent="0.25">
      <c r="A26" s="8">
        <v>18</v>
      </c>
      <c r="B26" s="8">
        <v>2</v>
      </c>
      <c r="C26">
        <v>0.45</v>
      </c>
      <c r="D26">
        <v>0.3</v>
      </c>
      <c r="E26">
        <v>0.3</v>
      </c>
      <c r="F26">
        <v>0.4</v>
      </c>
      <c r="H26" s="8">
        <f t="shared" si="8"/>
        <v>0.3</v>
      </c>
      <c r="I26" s="8">
        <f t="shared" si="8"/>
        <v>0.4</v>
      </c>
      <c r="J26" s="8">
        <f>D26</f>
        <v>0.3</v>
      </c>
      <c r="K26" s="8">
        <f>C26</f>
        <v>0.45</v>
      </c>
      <c r="M26" s="8">
        <f t="shared" si="0"/>
        <v>0.3</v>
      </c>
      <c r="N26" s="8">
        <f t="shared" si="1"/>
        <v>0.42500000000000004</v>
      </c>
      <c r="P26" s="8">
        <f t="shared" si="2"/>
        <v>0.36250000000000004</v>
      </c>
      <c r="R26" s="8"/>
      <c r="S26" s="8">
        <f t="shared" si="9"/>
        <v>0.3</v>
      </c>
      <c r="T26" s="8">
        <f t="shared" si="9"/>
        <v>0.4</v>
      </c>
      <c r="U26" s="8">
        <f t="shared" si="10"/>
        <v>0.45</v>
      </c>
      <c r="V26" s="8">
        <f t="shared" si="10"/>
        <v>0.3</v>
      </c>
    </row>
    <row r="27" spans="1:22" x14ac:dyDescent="0.25">
      <c r="A27" s="8">
        <v>19</v>
      </c>
      <c r="B27" s="8">
        <v>1</v>
      </c>
      <c r="C27">
        <v>0.4</v>
      </c>
      <c r="D27">
        <v>0.2</v>
      </c>
      <c r="E27">
        <v>0.55000000000000004</v>
      </c>
      <c r="F27">
        <v>0.45</v>
      </c>
      <c r="H27" s="8">
        <f t="shared" ref="H27:I29" si="11">C27</f>
        <v>0.4</v>
      </c>
      <c r="I27" s="8">
        <f t="shared" si="11"/>
        <v>0.2</v>
      </c>
      <c r="J27" s="8">
        <f>F27</f>
        <v>0.45</v>
      </c>
      <c r="K27" s="8">
        <f>E27</f>
        <v>0.55000000000000004</v>
      </c>
      <c r="M27" s="8">
        <f t="shared" si="0"/>
        <v>0.42500000000000004</v>
      </c>
      <c r="N27" s="8">
        <f t="shared" si="1"/>
        <v>0.375</v>
      </c>
      <c r="P27" s="8">
        <f t="shared" si="2"/>
        <v>0.4</v>
      </c>
      <c r="R27" s="8"/>
      <c r="S27" s="8">
        <f t="shared" ref="S27:V29" si="12">C27</f>
        <v>0.4</v>
      </c>
      <c r="T27" s="8">
        <f t="shared" si="12"/>
        <v>0.2</v>
      </c>
      <c r="U27" s="8">
        <f t="shared" si="12"/>
        <v>0.55000000000000004</v>
      </c>
      <c r="V27" s="8">
        <f t="shared" si="12"/>
        <v>0.45</v>
      </c>
    </row>
    <row r="28" spans="1:22" x14ac:dyDescent="0.25">
      <c r="A28" s="8">
        <v>20</v>
      </c>
      <c r="B28" s="8">
        <v>1</v>
      </c>
      <c r="C28">
        <v>0.85</v>
      </c>
      <c r="D28">
        <v>0.8</v>
      </c>
      <c r="E28">
        <v>0.55000000000000004</v>
      </c>
      <c r="F28">
        <v>0.2</v>
      </c>
      <c r="H28" s="8">
        <f t="shared" si="11"/>
        <v>0.85</v>
      </c>
      <c r="I28" s="8">
        <f t="shared" si="11"/>
        <v>0.8</v>
      </c>
      <c r="J28" s="8">
        <f>F28</f>
        <v>0.2</v>
      </c>
      <c r="K28" s="8">
        <f>E28</f>
        <v>0.55000000000000004</v>
      </c>
      <c r="M28" s="8">
        <f t="shared" si="0"/>
        <v>0.52500000000000002</v>
      </c>
      <c r="N28" s="8">
        <f t="shared" si="1"/>
        <v>0.67500000000000004</v>
      </c>
      <c r="P28" s="8">
        <f t="shared" si="2"/>
        <v>0.60000000000000009</v>
      </c>
      <c r="R28" s="8"/>
      <c r="S28" s="8">
        <f t="shared" si="12"/>
        <v>0.85</v>
      </c>
      <c r="T28" s="8">
        <f t="shared" si="12"/>
        <v>0.8</v>
      </c>
      <c r="U28" s="8">
        <f t="shared" si="12"/>
        <v>0.55000000000000004</v>
      </c>
      <c r="V28" s="8">
        <f t="shared" si="12"/>
        <v>0.2</v>
      </c>
    </row>
    <row r="29" spans="1:22" x14ac:dyDescent="0.25">
      <c r="A29" s="8">
        <v>21</v>
      </c>
      <c r="B29" s="8">
        <v>1</v>
      </c>
      <c r="C29">
        <v>0.45</v>
      </c>
      <c r="D29">
        <v>0.55000000000000004</v>
      </c>
      <c r="E29">
        <v>0.3</v>
      </c>
      <c r="F29">
        <v>0.4</v>
      </c>
      <c r="H29" s="8">
        <f t="shared" si="11"/>
        <v>0.45</v>
      </c>
      <c r="I29" s="8">
        <f t="shared" si="11"/>
        <v>0.55000000000000004</v>
      </c>
      <c r="J29" s="8">
        <f>F29</f>
        <v>0.4</v>
      </c>
      <c r="K29" s="8">
        <f>E29</f>
        <v>0.3</v>
      </c>
      <c r="M29" s="8">
        <f t="shared" si="0"/>
        <v>0.42500000000000004</v>
      </c>
      <c r="N29" s="8">
        <f t="shared" si="1"/>
        <v>0.42500000000000004</v>
      </c>
      <c r="P29" s="8">
        <f t="shared" si="2"/>
        <v>0.42500000000000004</v>
      </c>
      <c r="R29" s="8"/>
      <c r="S29" s="8">
        <f t="shared" si="12"/>
        <v>0.45</v>
      </c>
      <c r="T29" s="8">
        <f t="shared" si="12"/>
        <v>0.55000000000000004</v>
      </c>
      <c r="U29" s="8">
        <f t="shared" si="12"/>
        <v>0.3</v>
      </c>
      <c r="V29" s="8">
        <f t="shared" si="12"/>
        <v>0.4</v>
      </c>
    </row>
    <row r="30" spans="1:22" x14ac:dyDescent="0.25">
      <c r="A30" s="8">
        <v>22</v>
      </c>
      <c r="B30" s="8">
        <v>2</v>
      </c>
      <c r="C30">
        <v>0.5</v>
      </c>
      <c r="D30">
        <v>0.7</v>
      </c>
      <c r="E30">
        <v>0.45</v>
      </c>
      <c r="F30">
        <v>0.35</v>
      </c>
      <c r="H30" s="8">
        <f>E30</f>
        <v>0.45</v>
      </c>
      <c r="I30" s="8">
        <f>F30</f>
        <v>0.35</v>
      </c>
      <c r="J30" s="8">
        <f>D30</f>
        <v>0.7</v>
      </c>
      <c r="K30" s="8">
        <f>C30</f>
        <v>0.5</v>
      </c>
      <c r="M30" s="8">
        <f t="shared" si="0"/>
        <v>0.57499999999999996</v>
      </c>
      <c r="N30" s="8">
        <f t="shared" si="1"/>
        <v>0.42499999999999999</v>
      </c>
      <c r="P30" s="8">
        <f t="shared" si="2"/>
        <v>0.5</v>
      </c>
      <c r="R30" s="8"/>
      <c r="S30" s="8">
        <f>E30</f>
        <v>0.45</v>
      </c>
      <c r="T30" s="8">
        <f>F30</f>
        <v>0.35</v>
      </c>
      <c r="U30" s="8">
        <f>C30</f>
        <v>0.5</v>
      </c>
      <c r="V30" s="8">
        <f>D30</f>
        <v>0.7</v>
      </c>
    </row>
    <row r="31" spans="1:22" x14ac:dyDescent="0.25">
      <c r="A31" s="8">
        <v>23</v>
      </c>
      <c r="B31" s="8">
        <v>2</v>
      </c>
      <c r="C31">
        <v>0.2</v>
      </c>
      <c r="D31">
        <v>0.2</v>
      </c>
      <c r="E31">
        <v>0.35</v>
      </c>
      <c r="F31">
        <v>0.15</v>
      </c>
      <c r="H31" s="8">
        <f>E31</f>
        <v>0.35</v>
      </c>
      <c r="I31" s="8">
        <f>F31</f>
        <v>0.15</v>
      </c>
      <c r="J31" s="8">
        <f>D31</f>
        <v>0.2</v>
      </c>
      <c r="K31" s="8">
        <f>C31</f>
        <v>0.2</v>
      </c>
      <c r="M31" s="8">
        <f t="shared" si="0"/>
        <v>0.27500000000000002</v>
      </c>
      <c r="N31" s="8">
        <f t="shared" si="1"/>
        <v>0.17499999999999999</v>
      </c>
      <c r="P31" s="8">
        <f t="shared" si="2"/>
        <v>0.22500000000000001</v>
      </c>
      <c r="R31" s="8"/>
      <c r="S31" s="8">
        <f>E31</f>
        <v>0.35</v>
      </c>
      <c r="T31" s="8">
        <f>F31</f>
        <v>0.15</v>
      </c>
      <c r="U31" s="8">
        <f>C31</f>
        <v>0.2</v>
      </c>
      <c r="V31" s="8">
        <f>D31</f>
        <v>0.2</v>
      </c>
    </row>
    <row r="32" spans="1:22" x14ac:dyDescent="0.25">
      <c r="A32" s="8">
        <v>24</v>
      </c>
      <c r="B32" s="8">
        <v>1</v>
      </c>
      <c r="C32">
        <v>0.5</v>
      </c>
      <c r="D32">
        <v>0.25</v>
      </c>
      <c r="E32">
        <v>0.3</v>
      </c>
      <c r="F32">
        <v>0.2</v>
      </c>
      <c r="H32" s="8">
        <f>C32</f>
        <v>0.5</v>
      </c>
      <c r="I32" s="8">
        <f>D32</f>
        <v>0.25</v>
      </c>
      <c r="J32" s="8">
        <f>F32</f>
        <v>0.2</v>
      </c>
      <c r="K32" s="8">
        <f>E32</f>
        <v>0.3</v>
      </c>
      <c r="M32" s="8">
        <f t="shared" si="0"/>
        <v>0.35</v>
      </c>
      <c r="N32" s="8">
        <f t="shared" si="1"/>
        <v>0.27500000000000002</v>
      </c>
      <c r="P32" s="8">
        <f t="shared" si="2"/>
        <v>0.3125</v>
      </c>
      <c r="R32" s="8"/>
      <c r="S32" s="8">
        <f>C32</f>
        <v>0.5</v>
      </c>
      <c r="T32" s="8">
        <f>D32</f>
        <v>0.25</v>
      </c>
      <c r="U32" s="8">
        <f>E32</f>
        <v>0.3</v>
      </c>
      <c r="V32" s="8">
        <f>F32</f>
        <v>0.2</v>
      </c>
    </row>
    <row r="33" spans="1:22" x14ac:dyDescent="0.25">
      <c r="A33" s="8">
        <v>25</v>
      </c>
      <c r="B33" s="8">
        <v>2</v>
      </c>
      <c r="C33">
        <v>0.45</v>
      </c>
      <c r="D33">
        <v>0.3</v>
      </c>
      <c r="E33">
        <v>0.45</v>
      </c>
      <c r="F33">
        <v>0.3</v>
      </c>
      <c r="H33" s="8">
        <f>E33</f>
        <v>0.45</v>
      </c>
      <c r="I33" s="8">
        <f>F33</f>
        <v>0.3</v>
      </c>
      <c r="J33" s="8">
        <f>D33</f>
        <v>0.3</v>
      </c>
      <c r="K33" s="8">
        <f>C33</f>
        <v>0.45</v>
      </c>
      <c r="M33" s="8">
        <f t="shared" si="0"/>
        <v>0.375</v>
      </c>
      <c r="N33" s="8">
        <f t="shared" si="1"/>
        <v>0.375</v>
      </c>
      <c r="P33" s="8">
        <f t="shared" si="2"/>
        <v>0.375</v>
      </c>
      <c r="R33" s="8"/>
      <c r="S33" s="8">
        <f>E33</f>
        <v>0.45</v>
      </c>
      <c r="T33" s="8">
        <f>F33</f>
        <v>0.3</v>
      </c>
      <c r="U33" s="8">
        <f>C33</f>
        <v>0.45</v>
      </c>
      <c r="V33" s="8">
        <f>D33</f>
        <v>0.3</v>
      </c>
    </row>
    <row r="34" spans="1:22" x14ac:dyDescent="0.25">
      <c r="A34" s="8">
        <v>26</v>
      </c>
      <c r="B34" s="8">
        <v>2</v>
      </c>
      <c r="C34">
        <v>0.3</v>
      </c>
      <c r="D34">
        <v>0.1</v>
      </c>
      <c r="E34">
        <v>0.25</v>
      </c>
      <c r="F34">
        <v>0.3</v>
      </c>
      <c r="H34" s="8">
        <f>E34</f>
        <v>0.25</v>
      </c>
      <c r="I34" s="8">
        <f>F34</f>
        <v>0.3</v>
      </c>
      <c r="J34" s="8">
        <f>D34</f>
        <v>0.1</v>
      </c>
      <c r="K34" s="8">
        <f>C34</f>
        <v>0.3</v>
      </c>
      <c r="M34" s="8">
        <f t="shared" si="0"/>
        <v>0.17499999999999999</v>
      </c>
      <c r="N34" s="8">
        <f t="shared" si="1"/>
        <v>0.3</v>
      </c>
      <c r="P34" s="8">
        <f t="shared" si="2"/>
        <v>0.23749999999999999</v>
      </c>
      <c r="R34" s="8"/>
      <c r="S34" s="8">
        <f>E34</f>
        <v>0.25</v>
      </c>
      <c r="T34" s="8">
        <f>F34</f>
        <v>0.3</v>
      </c>
      <c r="U34" s="8">
        <f>C34</f>
        <v>0.3</v>
      </c>
      <c r="V34" s="8">
        <f>D34</f>
        <v>0.1</v>
      </c>
    </row>
    <row r="35" spans="1:22" x14ac:dyDescent="0.25">
      <c r="A35" s="8">
        <v>27</v>
      </c>
      <c r="B35" s="8">
        <v>1</v>
      </c>
      <c r="C35">
        <v>0.9</v>
      </c>
      <c r="D35">
        <v>0.6</v>
      </c>
      <c r="E35">
        <v>0.5</v>
      </c>
      <c r="F35">
        <v>0.55000000000000004</v>
      </c>
      <c r="H35" s="8">
        <f>C35</f>
        <v>0.9</v>
      </c>
      <c r="I35" s="8">
        <f>D35</f>
        <v>0.6</v>
      </c>
      <c r="J35" s="8">
        <f>F35</f>
        <v>0.55000000000000004</v>
      </c>
      <c r="K35" s="8">
        <f>E35</f>
        <v>0.5</v>
      </c>
      <c r="M35" s="8">
        <f t="shared" si="0"/>
        <v>0.72500000000000009</v>
      </c>
      <c r="N35" s="8">
        <f t="shared" si="1"/>
        <v>0.55000000000000004</v>
      </c>
      <c r="P35" s="8">
        <f t="shared" si="2"/>
        <v>0.63749999999999996</v>
      </c>
      <c r="R35" s="8"/>
      <c r="S35" s="8">
        <f t="shared" ref="S35:V36" si="13">C35</f>
        <v>0.9</v>
      </c>
      <c r="T35" s="8">
        <f t="shared" si="13"/>
        <v>0.6</v>
      </c>
      <c r="U35" s="8">
        <f t="shared" si="13"/>
        <v>0.5</v>
      </c>
      <c r="V35" s="8">
        <f t="shared" si="13"/>
        <v>0.55000000000000004</v>
      </c>
    </row>
    <row r="36" spans="1:22" x14ac:dyDescent="0.25">
      <c r="A36" s="8">
        <v>28</v>
      </c>
      <c r="B36" s="8">
        <v>1</v>
      </c>
      <c r="C36">
        <v>0.45</v>
      </c>
      <c r="D36">
        <v>0.35</v>
      </c>
      <c r="E36">
        <v>0.6</v>
      </c>
      <c r="F36">
        <v>0.85</v>
      </c>
      <c r="H36" s="8">
        <f>C36</f>
        <v>0.45</v>
      </c>
      <c r="I36" s="8">
        <f>D36</f>
        <v>0.35</v>
      </c>
      <c r="J36" s="8">
        <f>F36</f>
        <v>0.85</v>
      </c>
      <c r="K36" s="8">
        <f>E36</f>
        <v>0.6</v>
      </c>
      <c r="M36" s="8">
        <f t="shared" si="0"/>
        <v>0.65</v>
      </c>
      <c r="N36" s="8">
        <f t="shared" si="1"/>
        <v>0.47499999999999998</v>
      </c>
      <c r="P36" s="8">
        <f t="shared" si="2"/>
        <v>0.5625</v>
      </c>
      <c r="R36" s="8"/>
      <c r="S36" s="8">
        <f t="shared" si="13"/>
        <v>0.45</v>
      </c>
      <c r="T36" s="8">
        <f t="shared" si="13"/>
        <v>0.35</v>
      </c>
      <c r="U36" s="8">
        <f t="shared" si="13"/>
        <v>0.6</v>
      </c>
      <c r="V36" s="8">
        <f t="shared" si="13"/>
        <v>0.85</v>
      </c>
    </row>
    <row r="37" spans="1:22" x14ac:dyDescent="0.25">
      <c r="A37" s="8">
        <v>29</v>
      </c>
      <c r="B37" s="8">
        <v>2</v>
      </c>
      <c r="C37">
        <v>0.3</v>
      </c>
      <c r="D37">
        <v>0.7</v>
      </c>
      <c r="E37">
        <v>0.55000000000000004</v>
      </c>
      <c r="F37">
        <v>0.35</v>
      </c>
      <c r="H37" s="8">
        <f>E37</f>
        <v>0.55000000000000004</v>
      </c>
      <c r="I37" s="8">
        <f>F37</f>
        <v>0.35</v>
      </c>
      <c r="J37" s="8">
        <f>D37</f>
        <v>0.7</v>
      </c>
      <c r="K37" s="8">
        <f>C37</f>
        <v>0.3</v>
      </c>
      <c r="M37" s="8">
        <f t="shared" si="0"/>
        <v>0.625</v>
      </c>
      <c r="N37" s="8">
        <f t="shared" si="1"/>
        <v>0.32499999999999996</v>
      </c>
      <c r="P37" s="8">
        <f t="shared" si="2"/>
        <v>0.47499999999999998</v>
      </c>
      <c r="R37" s="8"/>
      <c r="S37" s="8">
        <f>E37</f>
        <v>0.55000000000000004</v>
      </c>
      <c r="T37" s="8">
        <f>F37</f>
        <v>0.35</v>
      </c>
      <c r="U37" s="8">
        <f>C37</f>
        <v>0.3</v>
      </c>
      <c r="V37" s="8">
        <f>D37</f>
        <v>0.7</v>
      </c>
    </row>
    <row r="38" spans="1:22" x14ac:dyDescent="0.25">
      <c r="A38" s="8">
        <v>30</v>
      </c>
      <c r="B38" s="8">
        <v>1</v>
      </c>
      <c r="C38">
        <v>0.7</v>
      </c>
      <c r="D38">
        <v>0.7</v>
      </c>
      <c r="E38">
        <v>0.4</v>
      </c>
      <c r="F38">
        <v>0.55000000000000004</v>
      </c>
      <c r="H38" s="8">
        <f t="shared" ref="H38:I40" si="14">C38</f>
        <v>0.7</v>
      </c>
      <c r="I38" s="8">
        <f t="shared" si="14"/>
        <v>0.7</v>
      </c>
      <c r="J38" s="8">
        <f>F38</f>
        <v>0.55000000000000004</v>
      </c>
      <c r="K38" s="8">
        <f>E38</f>
        <v>0.4</v>
      </c>
      <c r="M38" s="8">
        <f t="shared" si="0"/>
        <v>0.625</v>
      </c>
      <c r="N38" s="8">
        <f t="shared" si="1"/>
        <v>0.55000000000000004</v>
      </c>
      <c r="P38" s="8">
        <f t="shared" si="2"/>
        <v>0.58749999999999991</v>
      </c>
      <c r="R38" s="8"/>
      <c r="S38" s="8">
        <f t="shared" ref="S38:V40" si="15">C38</f>
        <v>0.7</v>
      </c>
      <c r="T38" s="8">
        <f t="shared" si="15"/>
        <v>0.7</v>
      </c>
      <c r="U38" s="8">
        <f t="shared" si="15"/>
        <v>0.4</v>
      </c>
      <c r="V38" s="8">
        <f t="shared" si="15"/>
        <v>0.55000000000000004</v>
      </c>
    </row>
    <row r="39" spans="1:22" x14ac:dyDescent="0.25">
      <c r="A39" s="8">
        <v>31</v>
      </c>
      <c r="B39" s="8">
        <v>1</v>
      </c>
      <c r="C39">
        <v>0.3</v>
      </c>
      <c r="D39">
        <v>0.45</v>
      </c>
      <c r="E39">
        <v>0.35</v>
      </c>
      <c r="F39">
        <v>0.3</v>
      </c>
      <c r="H39" s="8">
        <f t="shared" si="14"/>
        <v>0.3</v>
      </c>
      <c r="I39" s="8">
        <f t="shared" si="14"/>
        <v>0.45</v>
      </c>
      <c r="J39" s="8">
        <f>F39</f>
        <v>0.3</v>
      </c>
      <c r="K39" s="8">
        <f>E39</f>
        <v>0.35</v>
      </c>
      <c r="M39" s="8">
        <f t="shared" si="0"/>
        <v>0.3</v>
      </c>
      <c r="N39" s="8">
        <f t="shared" si="1"/>
        <v>0.4</v>
      </c>
      <c r="P39" s="8">
        <f t="shared" si="2"/>
        <v>0.35000000000000003</v>
      </c>
      <c r="R39" s="8"/>
      <c r="S39" s="8">
        <f t="shared" si="15"/>
        <v>0.3</v>
      </c>
      <c r="T39" s="8">
        <f t="shared" si="15"/>
        <v>0.45</v>
      </c>
      <c r="U39" s="8">
        <f t="shared" si="15"/>
        <v>0.35</v>
      </c>
      <c r="V39" s="8">
        <f t="shared" si="15"/>
        <v>0.3</v>
      </c>
    </row>
    <row r="40" spans="1:22" x14ac:dyDescent="0.25">
      <c r="A40" s="8">
        <v>32</v>
      </c>
      <c r="B40" s="8">
        <v>1</v>
      </c>
      <c r="C40">
        <v>0.35</v>
      </c>
      <c r="D40">
        <v>0.3</v>
      </c>
      <c r="E40">
        <v>0.2</v>
      </c>
      <c r="F40">
        <v>0.5</v>
      </c>
      <c r="H40" s="8">
        <f t="shared" si="14"/>
        <v>0.35</v>
      </c>
      <c r="I40" s="8">
        <f t="shared" si="14"/>
        <v>0.3</v>
      </c>
      <c r="J40" s="8">
        <f>F40</f>
        <v>0.5</v>
      </c>
      <c r="K40" s="8">
        <f>E40</f>
        <v>0.2</v>
      </c>
      <c r="M40" s="8">
        <f t="shared" si="0"/>
        <v>0.42499999999999999</v>
      </c>
      <c r="N40" s="8">
        <f t="shared" si="1"/>
        <v>0.25</v>
      </c>
      <c r="P40" s="8">
        <f t="shared" si="2"/>
        <v>0.33749999999999997</v>
      </c>
      <c r="R40" s="8"/>
      <c r="S40" s="8">
        <f t="shared" si="15"/>
        <v>0.35</v>
      </c>
      <c r="T40" s="8">
        <f t="shared" si="15"/>
        <v>0.3</v>
      </c>
      <c r="U40" s="8">
        <f t="shared" si="15"/>
        <v>0.2</v>
      </c>
      <c r="V40" s="8">
        <f t="shared" si="15"/>
        <v>0.5</v>
      </c>
    </row>
    <row r="41" spans="1:22" x14ac:dyDescent="0.25">
      <c r="A41" s="8">
        <v>33</v>
      </c>
      <c r="B41" s="8">
        <v>2</v>
      </c>
      <c r="C41">
        <v>0.35</v>
      </c>
      <c r="D41">
        <v>0.35</v>
      </c>
      <c r="E41">
        <v>0.25</v>
      </c>
      <c r="F41">
        <v>0.15</v>
      </c>
      <c r="H41" s="8">
        <f>E41</f>
        <v>0.25</v>
      </c>
      <c r="I41" s="8">
        <f>F41</f>
        <v>0.15</v>
      </c>
      <c r="J41" s="8">
        <f>D41</f>
        <v>0.35</v>
      </c>
      <c r="K41" s="8">
        <f>C41</f>
        <v>0.35</v>
      </c>
      <c r="M41" s="8">
        <f t="shared" si="0"/>
        <v>0.3</v>
      </c>
      <c r="N41" s="8">
        <f t="shared" si="1"/>
        <v>0.25</v>
      </c>
      <c r="P41" s="8">
        <f t="shared" si="2"/>
        <v>0.27499999999999997</v>
      </c>
      <c r="R41" s="8"/>
      <c r="S41" s="8">
        <f>E41</f>
        <v>0.25</v>
      </c>
      <c r="T41" s="8">
        <f>F41</f>
        <v>0.15</v>
      </c>
      <c r="U41" s="8">
        <f>C41</f>
        <v>0.35</v>
      </c>
      <c r="V41" s="8">
        <f>D41</f>
        <v>0.35</v>
      </c>
    </row>
    <row r="42" spans="1:22" x14ac:dyDescent="0.25">
      <c r="A42" s="8">
        <v>34</v>
      </c>
      <c r="B42" s="8">
        <v>1</v>
      </c>
      <c r="C42">
        <v>0.4</v>
      </c>
      <c r="D42">
        <v>0.35</v>
      </c>
      <c r="E42">
        <v>0.85</v>
      </c>
      <c r="F42">
        <v>0.8</v>
      </c>
      <c r="H42" s="8">
        <f>C42</f>
        <v>0.4</v>
      </c>
      <c r="I42" s="8">
        <f>D42</f>
        <v>0.35</v>
      </c>
      <c r="J42" s="8">
        <f>F42</f>
        <v>0.8</v>
      </c>
      <c r="K42" s="8">
        <f>E42</f>
        <v>0.85</v>
      </c>
      <c r="M42" s="8">
        <f t="shared" si="0"/>
        <v>0.60000000000000009</v>
      </c>
      <c r="N42" s="8">
        <f t="shared" si="1"/>
        <v>0.6</v>
      </c>
      <c r="P42" s="8">
        <f t="shared" si="2"/>
        <v>0.60000000000000009</v>
      </c>
      <c r="R42" s="8"/>
      <c r="S42" s="8">
        <f>C42</f>
        <v>0.4</v>
      </c>
      <c r="T42" s="8">
        <f>D42</f>
        <v>0.35</v>
      </c>
      <c r="U42" s="8">
        <f>E42</f>
        <v>0.85</v>
      </c>
      <c r="V42" s="8">
        <f>F42</f>
        <v>0.8</v>
      </c>
    </row>
    <row r="43" spans="1:22" x14ac:dyDescent="0.25">
      <c r="A43" s="8">
        <v>35</v>
      </c>
      <c r="B43" s="8">
        <v>2</v>
      </c>
      <c r="C43">
        <v>0.35</v>
      </c>
      <c r="D43">
        <v>0.4</v>
      </c>
      <c r="E43">
        <v>0.1</v>
      </c>
      <c r="F43">
        <v>0.05</v>
      </c>
      <c r="H43" s="8">
        <f>E43</f>
        <v>0.1</v>
      </c>
      <c r="I43" s="8">
        <f>F43</f>
        <v>0.05</v>
      </c>
      <c r="J43" s="8">
        <f>D43</f>
        <v>0.4</v>
      </c>
      <c r="K43" s="8">
        <f>C43</f>
        <v>0.35</v>
      </c>
      <c r="M43" s="8">
        <f t="shared" si="0"/>
        <v>0.25</v>
      </c>
      <c r="N43" s="8">
        <f t="shared" si="1"/>
        <v>0.19999999999999998</v>
      </c>
      <c r="P43" s="8">
        <f t="shared" si="2"/>
        <v>0.22500000000000001</v>
      </c>
      <c r="R43" s="8"/>
      <c r="S43" s="8">
        <f>E43</f>
        <v>0.1</v>
      </c>
      <c r="T43" s="8">
        <f>F43</f>
        <v>0.05</v>
      </c>
      <c r="U43" s="8">
        <f>C43</f>
        <v>0.35</v>
      </c>
      <c r="V43" s="8">
        <f>D43</f>
        <v>0.4</v>
      </c>
    </row>
    <row r="44" spans="1:22" x14ac:dyDescent="0.25">
      <c r="A44" s="8">
        <v>36</v>
      </c>
      <c r="B44" s="8">
        <v>1</v>
      </c>
      <c r="C44">
        <v>0.35</v>
      </c>
      <c r="D44">
        <v>0.2</v>
      </c>
      <c r="E44">
        <v>0.3</v>
      </c>
      <c r="F44">
        <v>0.45</v>
      </c>
      <c r="H44" s="8">
        <f>C44</f>
        <v>0.35</v>
      </c>
      <c r="I44" s="8">
        <f>D44</f>
        <v>0.2</v>
      </c>
      <c r="J44" s="8">
        <f>F44</f>
        <v>0.45</v>
      </c>
      <c r="K44" s="8">
        <f>E44</f>
        <v>0.3</v>
      </c>
      <c r="M44" s="8">
        <f t="shared" si="0"/>
        <v>0.4</v>
      </c>
      <c r="N44" s="8">
        <f t="shared" si="1"/>
        <v>0.25</v>
      </c>
      <c r="P44" s="8">
        <f t="shared" si="2"/>
        <v>0.32500000000000001</v>
      </c>
      <c r="R44" s="8"/>
      <c r="S44" s="8">
        <f>C44</f>
        <v>0.35</v>
      </c>
      <c r="T44" s="8">
        <f>D44</f>
        <v>0.2</v>
      </c>
      <c r="U44" s="8">
        <f>E44</f>
        <v>0.3</v>
      </c>
      <c r="V44" s="8">
        <f>F44</f>
        <v>0.45</v>
      </c>
    </row>
    <row r="45" spans="1:22" x14ac:dyDescent="0.25">
      <c r="A45" s="7"/>
      <c r="B45" s="7"/>
      <c r="S45" s="8"/>
      <c r="T45" s="8"/>
      <c r="U45" s="8"/>
      <c r="V45" s="8"/>
    </row>
    <row r="46" spans="1:22" x14ac:dyDescent="0.25">
      <c r="B46" s="8" t="s">
        <v>6</v>
      </c>
      <c r="C46" s="9">
        <f>AVERAGE(C9:C44)</f>
        <v>0.45277777777777778</v>
      </c>
      <c r="D46" s="9">
        <f t="shared" ref="D46:K46" si="16">AVERAGE(D9:D44)</f>
        <v>0.44305555555555542</v>
      </c>
      <c r="E46" s="9">
        <f t="shared" si="16"/>
        <v>0.41388888888888886</v>
      </c>
      <c r="F46" s="9">
        <f t="shared" si="16"/>
        <v>0.39722222222222237</v>
      </c>
      <c r="G46" s="9"/>
      <c r="H46" s="9">
        <f t="shared" si="16"/>
        <v>0.45416666666666661</v>
      </c>
      <c r="I46" s="9">
        <f t="shared" si="16"/>
        <v>0.38472222222222219</v>
      </c>
      <c r="J46" s="9">
        <f t="shared" si="16"/>
        <v>0.4555555555555556</v>
      </c>
      <c r="K46" s="9">
        <f t="shared" si="16"/>
        <v>0.41250000000000003</v>
      </c>
      <c r="M46" s="9">
        <f t="shared" ref="M46:N46" si="17">AVERAGE(M9:M44)</f>
        <v>0.45486111111111122</v>
      </c>
      <c r="N46" s="9">
        <f t="shared" si="17"/>
        <v>0.39861111111111119</v>
      </c>
      <c r="P46" s="9">
        <f>AVERAGE(P9:P44)</f>
        <v>0.42673611111111109</v>
      </c>
      <c r="S46" s="9">
        <f t="shared" ref="S46:V46" si="18">AVERAGE(S9:S44)</f>
        <v>0.45416666666666661</v>
      </c>
      <c r="T46" s="9">
        <f t="shared" si="18"/>
        <v>0.38472222222222219</v>
      </c>
      <c r="U46" s="9">
        <f t="shared" si="18"/>
        <v>0.41250000000000003</v>
      </c>
      <c r="V46" s="9">
        <f t="shared" si="18"/>
        <v>0.4555555555555556</v>
      </c>
    </row>
    <row r="47" spans="1:22" x14ac:dyDescent="0.25">
      <c r="B47" s="8" t="s">
        <v>7</v>
      </c>
      <c r="C47" s="9">
        <f>STDEV(C9:C44)</f>
        <v>0.17194037357029351</v>
      </c>
      <c r="D47" s="9">
        <f t="shared" ref="D47:K47" si="19">STDEV(D9:D44)</f>
        <v>0.20289081433047343</v>
      </c>
      <c r="E47" s="9">
        <f t="shared" si="19"/>
        <v>0.16327501388372367</v>
      </c>
      <c r="F47" s="9">
        <f t="shared" si="19"/>
        <v>0.18971574392248888</v>
      </c>
      <c r="G47" s="9"/>
      <c r="H47" s="9">
        <f t="shared" si="19"/>
        <v>0.17211914478058524</v>
      </c>
      <c r="I47" s="9">
        <f t="shared" si="19"/>
        <v>0.18158801268037028</v>
      </c>
      <c r="J47" s="9">
        <f t="shared" si="19"/>
        <v>0.20659753067870779</v>
      </c>
      <c r="K47" s="9">
        <f t="shared" si="19"/>
        <v>0.16273334893973884</v>
      </c>
      <c r="M47" s="9">
        <f t="shared" ref="M47:N47" si="20">STDEV(M9:M44)</f>
        <v>0.15116446157891844</v>
      </c>
      <c r="N47" s="9">
        <f t="shared" si="20"/>
        <v>0.13521734414907752</v>
      </c>
      <c r="P47" s="9">
        <f>STDEV(P9:P44)</f>
        <v>0.13103818887806887</v>
      </c>
      <c r="S47" s="9">
        <f t="shared" ref="S47:V47" si="21">STDEV(S9:S44)</f>
        <v>0.17211914478058524</v>
      </c>
      <c r="T47" s="9">
        <f t="shared" si="21"/>
        <v>0.18158801268037028</v>
      </c>
      <c r="U47" s="9">
        <f t="shared" si="21"/>
        <v>0.16273334893973884</v>
      </c>
      <c r="V47" s="9">
        <f t="shared" si="21"/>
        <v>0.20659753067870779</v>
      </c>
    </row>
    <row r="48" spans="1:22" x14ac:dyDescent="0.25">
      <c r="B48" s="8" t="s">
        <v>8</v>
      </c>
      <c r="C48" s="9">
        <f>C47/SQRT(36)</f>
        <v>2.8656728928382252E-2</v>
      </c>
      <c r="D48" s="9">
        <f t="shared" ref="D48:K48" si="22">D47/SQRT(36)</f>
        <v>3.3815135721745569E-2</v>
      </c>
      <c r="E48" s="9">
        <f t="shared" si="22"/>
        <v>2.7212502313953946E-2</v>
      </c>
      <c r="F48" s="9">
        <f t="shared" si="22"/>
        <v>3.1619290653748147E-2</v>
      </c>
      <c r="G48" s="9"/>
      <c r="H48" s="9">
        <f t="shared" si="22"/>
        <v>2.8686524130097538E-2</v>
      </c>
      <c r="I48" s="9">
        <f t="shared" si="22"/>
        <v>3.0264668780061715E-2</v>
      </c>
      <c r="J48" s="9">
        <f t="shared" si="22"/>
        <v>3.4432921779784631E-2</v>
      </c>
      <c r="K48" s="9">
        <f t="shared" si="22"/>
        <v>2.7122224823289808E-2</v>
      </c>
      <c r="M48" s="9">
        <f t="shared" ref="M48" si="23">M47/SQRT(36)</f>
        <v>2.5194076929819741E-2</v>
      </c>
      <c r="N48" s="9">
        <f t="shared" ref="N48" si="24">N47/SQRT(36)</f>
        <v>2.2536224024846254E-2</v>
      </c>
      <c r="P48" s="9">
        <f>P47/SQRT(36)</f>
        <v>2.1839698146344812E-2</v>
      </c>
      <c r="S48" s="9">
        <f t="shared" ref="S48" si="25">S47/SQRT(36)</f>
        <v>2.8686524130097538E-2</v>
      </c>
      <c r="T48" s="9">
        <f t="shared" ref="T48" si="26">T47/SQRT(36)</f>
        <v>3.0264668780061715E-2</v>
      </c>
      <c r="U48" s="9">
        <f t="shared" ref="U48" si="27">U47/SQRT(36)</f>
        <v>2.7122224823289808E-2</v>
      </c>
      <c r="V48" s="9">
        <f t="shared" ref="V48" si="28">V47/SQRT(36)</f>
        <v>3.4432921779784631E-2</v>
      </c>
    </row>
    <row r="49" spans="1:22" x14ac:dyDescent="0.25">
      <c r="B49" s="8" t="s">
        <v>9</v>
      </c>
      <c r="C49" s="9">
        <f>(C46-0.33)/C47</f>
        <v>0.71407183332414448</v>
      </c>
      <c r="D49" s="9">
        <f t="shared" ref="D49:K49" si="29">(D46-0.33)/D47</f>
        <v>0.55722362753893728</v>
      </c>
      <c r="E49" s="9">
        <f t="shared" si="29"/>
        <v>0.51378889453734988</v>
      </c>
      <c r="F49" s="9">
        <f t="shared" si="29"/>
        <v>0.35433127916725227</v>
      </c>
      <c r="G49" s="9"/>
      <c r="H49" s="9">
        <f t="shared" si="29"/>
        <v>0.72139950976953959</v>
      </c>
      <c r="I49" s="9">
        <f t="shared" si="29"/>
        <v>0.3013537150084008</v>
      </c>
      <c r="J49" s="9">
        <f t="shared" si="29"/>
        <v>0.60773018507570919</v>
      </c>
      <c r="K49" s="9">
        <f t="shared" si="29"/>
        <v>0.50696431025056998</v>
      </c>
      <c r="M49" s="9">
        <f t="shared" ref="M49:N49" si="30">(M46-0.33)/M47</f>
        <v>0.82599514334872259</v>
      </c>
      <c r="N49" s="9">
        <f t="shared" si="30"/>
        <v>0.50741353886870633</v>
      </c>
      <c r="P49" s="9">
        <f>(P46-0.33)/P47</f>
        <v>0.73822838929133938</v>
      </c>
      <c r="S49" s="9">
        <f t="shared" ref="S49:V49" si="31">(S46-0.33)/S47</f>
        <v>0.72139950976953959</v>
      </c>
      <c r="T49" s="9">
        <f t="shared" si="31"/>
        <v>0.3013537150084008</v>
      </c>
      <c r="U49" s="9">
        <f t="shared" si="31"/>
        <v>0.50696431025056998</v>
      </c>
      <c r="V49" s="9">
        <f t="shared" si="31"/>
        <v>0.60773018507570919</v>
      </c>
    </row>
    <row r="50" spans="1:22" x14ac:dyDescent="0.25">
      <c r="M50" s="10" t="s">
        <v>37</v>
      </c>
      <c r="N50" s="9">
        <f>(M46-N46)/AVERAGE(M47:N47)</f>
        <v>0.39283221821309411</v>
      </c>
    </row>
    <row r="52" spans="1:22" ht="26.25" x14ac:dyDescent="0.4">
      <c r="C52" s="1" t="s">
        <v>34</v>
      </c>
    </row>
    <row r="54" spans="1:22" x14ac:dyDescent="0.25">
      <c r="M54" s="8" t="s">
        <v>14</v>
      </c>
      <c r="N54" s="8"/>
      <c r="O54" s="8"/>
      <c r="P54" s="8"/>
    </row>
    <row r="55" spans="1:22" x14ac:dyDescent="0.25">
      <c r="A55" s="8"/>
      <c r="B55" s="8"/>
      <c r="C55" s="8" t="s">
        <v>25</v>
      </c>
      <c r="D55" s="8"/>
      <c r="E55" s="8"/>
      <c r="F55" s="8" t="s">
        <v>26</v>
      </c>
      <c r="J55" t="s">
        <v>19</v>
      </c>
      <c r="M55" s="8" t="s">
        <v>29</v>
      </c>
      <c r="N55" s="8"/>
      <c r="O55" s="8"/>
      <c r="P55" s="8" t="s">
        <v>30</v>
      </c>
    </row>
    <row r="56" spans="1:22" x14ac:dyDescent="0.25">
      <c r="A56" s="8" t="s">
        <v>27</v>
      </c>
      <c r="B56" s="8" t="s">
        <v>28</v>
      </c>
      <c r="C56" s="8" t="s">
        <v>4</v>
      </c>
      <c r="D56" s="8" t="s">
        <v>5</v>
      </c>
      <c r="E56" s="8" t="s">
        <v>12</v>
      </c>
      <c r="F56" s="8" t="s">
        <v>4</v>
      </c>
      <c r="G56" s="8" t="s">
        <v>5</v>
      </c>
      <c r="H56" s="8" t="s">
        <v>12</v>
      </c>
      <c r="J56" t="s">
        <v>35</v>
      </c>
      <c r="K56" t="s">
        <v>12</v>
      </c>
      <c r="M56" s="8" t="s">
        <v>4</v>
      </c>
      <c r="N56" s="8" t="s">
        <v>5</v>
      </c>
      <c r="O56" s="8" t="s">
        <v>12</v>
      </c>
      <c r="P56" s="8" t="s">
        <v>4</v>
      </c>
      <c r="Q56" s="8" t="s">
        <v>5</v>
      </c>
      <c r="R56" t="s">
        <v>12</v>
      </c>
    </row>
    <row r="57" spans="1:22" x14ac:dyDescent="0.25">
      <c r="A57" s="8">
        <v>1</v>
      </c>
      <c r="B57" s="8">
        <v>1</v>
      </c>
      <c r="C57" s="8">
        <v>0.8</v>
      </c>
      <c r="D57" s="8">
        <v>0.9</v>
      </c>
      <c r="E57" s="8">
        <v>0.95833333333333304</v>
      </c>
      <c r="F57" s="8">
        <v>0.9</v>
      </c>
      <c r="G57">
        <v>0.8</v>
      </c>
      <c r="H57">
        <v>0.83333333333333304</v>
      </c>
      <c r="J57">
        <f>AVERAGE(C57:D57,F57:G57)</f>
        <v>0.85000000000000009</v>
      </c>
      <c r="K57">
        <f>AVERAGE(E57,H57)</f>
        <v>0.89583333333333304</v>
      </c>
      <c r="L57" s="8"/>
      <c r="M57" s="8">
        <f t="shared" ref="M57:R57" si="32">C57</f>
        <v>0.8</v>
      </c>
      <c r="N57" s="8">
        <f t="shared" si="32"/>
        <v>0.9</v>
      </c>
      <c r="O57" s="8">
        <f t="shared" si="32"/>
        <v>0.95833333333333304</v>
      </c>
      <c r="P57" s="8">
        <f t="shared" si="32"/>
        <v>0.9</v>
      </c>
      <c r="Q57" s="8">
        <f t="shared" si="32"/>
        <v>0.8</v>
      </c>
      <c r="R57">
        <f t="shared" si="32"/>
        <v>0.83333333333333304</v>
      </c>
    </row>
    <row r="58" spans="1:22" x14ac:dyDescent="0.25">
      <c r="A58" s="8">
        <v>2</v>
      </c>
      <c r="B58" s="8">
        <v>2</v>
      </c>
      <c r="C58" s="8">
        <v>0.7</v>
      </c>
      <c r="D58" s="8">
        <v>0.95</v>
      </c>
      <c r="E58" s="8">
        <v>0.83333333333333304</v>
      </c>
      <c r="F58" s="8">
        <v>1</v>
      </c>
      <c r="G58">
        <v>0.9</v>
      </c>
      <c r="H58">
        <v>0.875</v>
      </c>
      <c r="J58" s="8">
        <f t="shared" ref="J58:J92" si="33">AVERAGE(C58:D58,F58:G58)</f>
        <v>0.88749999999999996</v>
      </c>
      <c r="K58" s="8">
        <f t="shared" ref="K58:K92" si="34">AVERAGE(E58,H58)</f>
        <v>0.85416666666666652</v>
      </c>
      <c r="L58" s="8"/>
      <c r="M58" s="8">
        <f>F58</f>
        <v>1</v>
      </c>
      <c r="N58" s="8">
        <f>G58</f>
        <v>0.9</v>
      </c>
      <c r="O58" s="8">
        <f>H58</f>
        <v>0.875</v>
      </c>
      <c r="P58" s="8">
        <f>C58</f>
        <v>0.7</v>
      </c>
      <c r="Q58" s="8">
        <f>D58</f>
        <v>0.95</v>
      </c>
      <c r="R58">
        <f>E58</f>
        <v>0.83333333333333304</v>
      </c>
    </row>
    <row r="59" spans="1:22" x14ac:dyDescent="0.25">
      <c r="A59" s="8">
        <v>3</v>
      </c>
      <c r="B59" s="8">
        <v>2</v>
      </c>
      <c r="C59" s="8">
        <v>0.85</v>
      </c>
      <c r="D59" s="8">
        <v>0.65</v>
      </c>
      <c r="E59" s="8">
        <v>0.91666666666666696</v>
      </c>
      <c r="F59" s="8">
        <v>0.75</v>
      </c>
      <c r="G59">
        <v>0.6</v>
      </c>
      <c r="H59">
        <v>0.66666666666666696</v>
      </c>
      <c r="J59" s="8">
        <f t="shared" si="33"/>
        <v>0.71250000000000002</v>
      </c>
      <c r="K59" s="8">
        <f t="shared" si="34"/>
        <v>0.79166666666666696</v>
      </c>
      <c r="L59" s="8"/>
      <c r="M59" s="8">
        <f t="shared" ref="M59:O62" si="35">F59</f>
        <v>0.75</v>
      </c>
      <c r="N59" s="8">
        <f t="shared" si="35"/>
        <v>0.6</v>
      </c>
      <c r="O59" s="8">
        <f t="shared" si="35"/>
        <v>0.66666666666666696</v>
      </c>
      <c r="P59" s="8">
        <f t="shared" ref="P59:R62" si="36">C59</f>
        <v>0.85</v>
      </c>
      <c r="Q59" s="8">
        <f t="shared" si="36"/>
        <v>0.65</v>
      </c>
      <c r="R59" s="8">
        <f t="shared" si="36"/>
        <v>0.91666666666666696</v>
      </c>
    </row>
    <row r="60" spans="1:22" x14ac:dyDescent="0.25">
      <c r="A60" s="8">
        <v>4</v>
      </c>
      <c r="B60" s="8">
        <v>2</v>
      </c>
      <c r="C60" s="8">
        <v>0.9</v>
      </c>
      <c r="D60" s="8">
        <v>0.85</v>
      </c>
      <c r="E60" s="8">
        <v>0.91666666666666696</v>
      </c>
      <c r="F60" s="8">
        <v>0.95</v>
      </c>
      <c r="G60">
        <v>0.8</v>
      </c>
      <c r="H60">
        <v>0.95833333333333304</v>
      </c>
      <c r="J60" s="8">
        <f t="shared" si="33"/>
        <v>0.875</v>
      </c>
      <c r="K60" s="8">
        <f t="shared" si="34"/>
        <v>0.9375</v>
      </c>
      <c r="L60" s="8"/>
      <c r="M60" s="8">
        <f t="shared" si="35"/>
        <v>0.95</v>
      </c>
      <c r="N60" s="8">
        <f t="shared" si="35"/>
        <v>0.8</v>
      </c>
      <c r="O60" s="8">
        <f t="shared" si="35"/>
        <v>0.95833333333333304</v>
      </c>
      <c r="P60" s="8">
        <f t="shared" si="36"/>
        <v>0.9</v>
      </c>
      <c r="Q60" s="8">
        <f t="shared" si="36"/>
        <v>0.85</v>
      </c>
      <c r="R60" s="8">
        <f t="shared" si="36"/>
        <v>0.91666666666666696</v>
      </c>
    </row>
    <row r="61" spans="1:22" x14ac:dyDescent="0.25">
      <c r="A61" s="8">
        <v>5</v>
      </c>
      <c r="B61" s="8">
        <v>2</v>
      </c>
      <c r="C61" s="8">
        <v>0.9</v>
      </c>
      <c r="D61" s="8">
        <v>0.85</v>
      </c>
      <c r="E61" s="8">
        <v>0.95833333333333304</v>
      </c>
      <c r="F61" s="8">
        <v>0.95</v>
      </c>
      <c r="G61">
        <v>0.95</v>
      </c>
      <c r="H61">
        <v>0.95833333333333304</v>
      </c>
      <c r="J61" s="8">
        <f t="shared" si="33"/>
        <v>0.91250000000000009</v>
      </c>
      <c r="K61" s="8">
        <f t="shared" si="34"/>
        <v>0.95833333333333304</v>
      </c>
      <c r="L61" s="8"/>
      <c r="M61" s="8">
        <f t="shared" si="35"/>
        <v>0.95</v>
      </c>
      <c r="N61" s="8">
        <f t="shared" si="35"/>
        <v>0.95</v>
      </c>
      <c r="O61" s="8">
        <f t="shared" si="35"/>
        <v>0.95833333333333304</v>
      </c>
      <c r="P61" s="8">
        <f t="shared" si="36"/>
        <v>0.9</v>
      </c>
      <c r="Q61" s="8">
        <f t="shared" si="36"/>
        <v>0.85</v>
      </c>
      <c r="R61" s="8">
        <f t="shared" si="36"/>
        <v>0.95833333333333304</v>
      </c>
    </row>
    <row r="62" spans="1:22" x14ac:dyDescent="0.25">
      <c r="A62" s="8">
        <v>6</v>
      </c>
      <c r="B62" s="8">
        <v>2</v>
      </c>
      <c r="C62" s="8">
        <v>0.85</v>
      </c>
      <c r="D62" s="8">
        <v>0.85</v>
      </c>
      <c r="E62" s="8">
        <v>0.875</v>
      </c>
      <c r="F62" s="8">
        <v>0.85</v>
      </c>
      <c r="G62">
        <v>0.95</v>
      </c>
      <c r="H62">
        <v>0.91666666666666696</v>
      </c>
      <c r="J62" s="8">
        <f t="shared" si="33"/>
        <v>0.875</v>
      </c>
      <c r="K62" s="8">
        <f t="shared" si="34"/>
        <v>0.89583333333333348</v>
      </c>
      <c r="L62" s="8"/>
      <c r="M62" s="8">
        <f t="shared" si="35"/>
        <v>0.85</v>
      </c>
      <c r="N62" s="8">
        <f t="shared" si="35"/>
        <v>0.95</v>
      </c>
      <c r="O62" s="8">
        <f t="shared" si="35"/>
        <v>0.91666666666666696</v>
      </c>
      <c r="P62" s="8">
        <f t="shared" si="36"/>
        <v>0.85</v>
      </c>
      <c r="Q62" s="8">
        <f t="shared" si="36"/>
        <v>0.85</v>
      </c>
      <c r="R62" s="8">
        <f t="shared" si="36"/>
        <v>0.875</v>
      </c>
    </row>
    <row r="63" spans="1:22" x14ac:dyDescent="0.25">
      <c r="A63" s="8">
        <v>7</v>
      </c>
      <c r="B63" s="8">
        <v>1</v>
      </c>
      <c r="C63" s="8">
        <v>0.85</v>
      </c>
      <c r="D63" s="8">
        <v>0.9</v>
      </c>
      <c r="E63" s="8">
        <v>0.95833333333333304</v>
      </c>
      <c r="F63" s="8">
        <v>1</v>
      </c>
      <c r="G63">
        <v>0.75</v>
      </c>
      <c r="H63">
        <v>0.91666666666666696</v>
      </c>
      <c r="J63" s="8">
        <f t="shared" si="33"/>
        <v>0.875</v>
      </c>
      <c r="K63" s="8">
        <f t="shared" si="34"/>
        <v>0.9375</v>
      </c>
      <c r="L63" s="8"/>
      <c r="M63" s="8">
        <f t="shared" ref="M63:R63" si="37">C63</f>
        <v>0.85</v>
      </c>
      <c r="N63" s="8">
        <f t="shared" si="37"/>
        <v>0.9</v>
      </c>
      <c r="O63" s="8">
        <f t="shared" si="37"/>
        <v>0.95833333333333304</v>
      </c>
      <c r="P63" s="8">
        <f t="shared" si="37"/>
        <v>1</v>
      </c>
      <c r="Q63" s="8">
        <f t="shared" si="37"/>
        <v>0.75</v>
      </c>
      <c r="R63" s="8">
        <f t="shared" si="37"/>
        <v>0.91666666666666696</v>
      </c>
    </row>
    <row r="64" spans="1:22" x14ac:dyDescent="0.25">
      <c r="A64" s="8">
        <v>8</v>
      </c>
      <c r="B64" s="8">
        <v>2</v>
      </c>
      <c r="C64" s="8">
        <v>0.9</v>
      </c>
      <c r="D64" s="8">
        <v>0.95</v>
      </c>
      <c r="E64" s="8">
        <v>0.95833333333333304</v>
      </c>
      <c r="F64" s="8">
        <v>0.9</v>
      </c>
      <c r="G64">
        <v>0.95</v>
      </c>
      <c r="H64">
        <v>0.95833333333333304</v>
      </c>
      <c r="J64" s="8">
        <f t="shared" si="33"/>
        <v>0.92500000000000004</v>
      </c>
      <c r="K64" s="8">
        <f t="shared" si="34"/>
        <v>0.95833333333333304</v>
      </c>
      <c r="L64" s="8"/>
      <c r="M64" s="8">
        <f t="shared" ref="M64:O65" si="38">F64</f>
        <v>0.9</v>
      </c>
      <c r="N64" s="8">
        <f t="shared" si="38"/>
        <v>0.95</v>
      </c>
      <c r="O64" s="8">
        <f t="shared" si="38"/>
        <v>0.95833333333333304</v>
      </c>
      <c r="P64" s="8">
        <f t="shared" ref="P64:R65" si="39">C64</f>
        <v>0.9</v>
      </c>
      <c r="Q64" s="8">
        <f t="shared" si="39"/>
        <v>0.95</v>
      </c>
      <c r="R64" s="8">
        <f t="shared" si="39"/>
        <v>0.95833333333333304</v>
      </c>
    </row>
    <row r="65" spans="1:18" x14ac:dyDescent="0.25">
      <c r="A65" s="8">
        <v>9</v>
      </c>
      <c r="B65" s="8">
        <v>2</v>
      </c>
      <c r="C65" s="8">
        <v>0.9</v>
      </c>
      <c r="D65" s="8">
        <v>0.9</v>
      </c>
      <c r="E65" s="8">
        <v>0.91666666666666696</v>
      </c>
      <c r="F65" s="8">
        <v>1</v>
      </c>
      <c r="G65">
        <v>0.85</v>
      </c>
      <c r="H65">
        <v>0.95833333333333304</v>
      </c>
      <c r="J65" s="8">
        <f t="shared" si="33"/>
        <v>0.91249999999999998</v>
      </c>
      <c r="K65" s="8">
        <f t="shared" si="34"/>
        <v>0.9375</v>
      </c>
      <c r="L65" s="8"/>
      <c r="M65" s="8">
        <f t="shared" si="38"/>
        <v>1</v>
      </c>
      <c r="N65" s="8">
        <f t="shared" si="38"/>
        <v>0.85</v>
      </c>
      <c r="O65" s="8">
        <f t="shared" si="38"/>
        <v>0.95833333333333304</v>
      </c>
      <c r="P65" s="8">
        <f t="shared" si="39"/>
        <v>0.9</v>
      </c>
      <c r="Q65" s="8">
        <f t="shared" si="39"/>
        <v>0.9</v>
      </c>
      <c r="R65" s="8">
        <f t="shared" si="39"/>
        <v>0.91666666666666696</v>
      </c>
    </row>
    <row r="66" spans="1:18" x14ac:dyDescent="0.25">
      <c r="A66" s="8">
        <v>10</v>
      </c>
      <c r="B66" s="8">
        <v>1</v>
      </c>
      <c r="C66" s="8">
        <v>0.85</v>
      </c>
      <c r="D66" s="8">
        <v>1</v>
      </c>
      <c r="E66" s="8">
        <v>0.95833333333333304</v>
      </c>
      <c r="F66" s="8">
        <v>1</v>
      </c>
      <c r="G66">
        <v>0.9</v>
      </c>
      <c r="H66">
        <v>0.83333333333333304</v>
      </c>
      <c r="J66" s="8">
        <f t="shared" si="33"/>
        <v>0.9375</v>
      </c>
      <c r="K66" s="8">
        <f t="shared" si="34"/>
        <v>0.89583333333333304</v>
      </c>
      <c r="L66" s="8"/>
      <c r="M66" s="8">
        <f t="shared" ref="M66:R66" si="40">C66</f>
        <v>0.85</v>
      </c>
      <c r="N66" s="8">
        <f t="shared" si="40"/>
        <v>1</v>
      </c>
      <c r="O66" s="8">
        <f t="shared" si="40"/>
        <v>0.95833333333333304</v>
      </c>
      <c r="P66" s="8">
        <f t="shared" si="40"/>
        <v>1</v>
      </c>
      <c r="Q66" s="8">
        <f t="shared" si="40"/>
        <v>0.9</v>
      </c>
      <c r="R66" s="8">
        <f t="shared" si="40"/>
        <v>0.83333333333333304</v>
      </c>
    </row>
    <row r="67" spans="1:18" x14ac:dyDescent="0.25">
      <c r="A67" s="8">
        <v>11</v>
      </c>
      <c r="B67" s="8">
        <v>2</v>
      </c>
      <c r="C67" s="8">
        <v>0.85</v>
      </c>
      <c r="D67" s="8">
        <v>0.75</v>
      </c>
      <c r="E67" s="8">
        <v>0.875</v>
      </c>
      <c r="F67" s="8">
        <v>0.9</v>
      </c>
      <c r="G67">
        <v>0.75</v>
      </c>
      <c r="H67">
        <v>0.91666666666666696</v>
      </c>
      <c r="J67" s="8">
        <f t="shared" si="33"/>
        <v>0.8125</v>
      </c>
      <c r="K67" s="8">
        <f t="shared" si="34"/>
        <v>0.89583333333333348</v>
      </c>
      <c r="L67" s="8"/>
      <c r="M67" s="8">
        <f t="shared" ref="M67:O68" si="41">F67</f>
        <v>0.9</v>
      </c>
      <c r="N67" s="8">
        <f t="shared" si="41"/>
        <v>0.75</v>
      </c>
      <c r="O67" s="8">
        <f t="shared" si="41"/>
        <v>0.91666666666666696</v>
      </c>
      <c r="P67" s="8">
        <f t="shared" ref="P67:R68" si="42">C67</f>
        <v>0.85</v>
      </c>
      <c r="Q67" s="8">
        <f t="shared" si="42"/>
        <v>0.75</v>
      </c>
      <c r="R67" s="8">
        <f t="shared" si="42"/>
        <v>0.875</v>
      </c>
    </row>
    <row r="68" spans="1:18" x14ac:dyDescent="0.25">
      <c r="A68" s="8">
        <v>12</v>
      </c>
      <c r="B68" s="8">
        <v>2</v>
      </c>
      <c r="C68" s="8">
        <v>0.5</v>
      </c>
      <c r="D68" s="8">
        <v>0.65</v>
      </c>
      <c r="E68" s="8">
        <v>1</v>
      </c>
      <c r="F68" s="8">
        <v>0.5</v>
      </c>
      <c r="G68">
        <v>0.55000000000000004</v>
      </c>
      <c r="H68">
        <v>0.875</v>
      </c>
      <c r="J68" s="8">
        <f t="shared" si="33"/>
        <v>0.55000000000000004</v>
      </c>
      <c r="K68" s="8">
        <f t="shared" si="34"/>
        <v>0.9375</v>
      </c>
      <c r="L68" s="8"/>
      <c r="M68" s="8">
        <f t="shared" si="41"/>
        <v>0.5</v>
      </c>
      <c r="N68" s="8">
        <f t="shared" si="41"/>
        <v>0.55000000000000004</v>
      </c>
      <c r="O68" s="8">
        <f t="shared" si="41"/>
        <v>0.875</v>
      </c>
      <c r="P68" s="8">
        <f t="shared" si="42"/>
        <v>0.5</v>
      </c>
      <c r="Q68" s="8">
        <f t="shared" si="42"/>
        <v>0.65</v>
      </c>
      <c r="R68" s="8">
        <f t="shared" si="42"/>
        <v>1</v>
      </c>
    </row>
    <row r="69" spans="1:18" x14ac:dyDescent="0.25">
      <c r="A69" s="8">
        <v>13</v>
      </c>
      <c r="B69" s="8">
        <v>1</v>
      </c>
      <c r="C69" s="8">
        <v>0.95</v>
      </c>
      <c r="D69" s="8">
        <v>0.75</v>
      </c>
      <c r="E69" s="8">
        <v>0.625</v>
      </c>
      <c r="F69" s="8">
        <v>0.7</v>
      </c>
      <c r="G69">
        <v>0.85</v>
      </c>
      <c r="H69">
        <v>0.91666666666666696</v>
      </c>
      <c r="J69" s="8">
        <f t="shared" si="33"/>
        <v>0.8125</v>
      </c>
      <c r="K69" s="8">
        <f t="shared" si="34"/>
        <v>0.77083333333333348</v>
      </c>
      <c r="L69" s="8"/>
      <c r="M69" s="8">
        <f t="shared" ref="M69:R71" si="43">C69</f>
        <v>0.95</v>
      </c>
      <c r="N69" s="8">
        <f t="shared" si="43"/>
        <v>0.75</v>
      </c>
      <c r="O69" s="8">
        <f t="shared" si="43"/>
        <v>0.625</v>
      </c>
      <c r="P69" s="8">
        <f t="shared" si="43"/>
        <v>0.7</v>
      </c>
      <c r="Q69" s="8">
        <f t="shared" si="43"/>
        <v>0.85</v>
      </c>
      <c r="R69" s="8">
        <f t="shared" si="43"/>
        <v>0.91666666666666696</v>
      </c>
    </row>
    <row r="70" spans="1:18" x14ac:dyDescent="0.25">
      <c r="A70" s="8">
        <v>14</v>
      </c>
      <c r="B70" s="8">
        <v>1</v>
      </c>
      <c r="C70" s="8">
        <v>0.85</v>
      </c>
      <c r="D70" s="8">
        <v>0.85</v>
      </c>
      <c r="E70" s="8">
        <v>0.875</v>
      </c>
      <c r="F70" s="8">
        <v>0.65</v>
      </c>
      <c r="G70">
        <v>0.6</v>
      </c>
      <c r="H70">
        <v>0.25</v>
      </c>
      <c r="J70" s="8">
        <f t="shared" si="33"/>
        <v>0.73750000000000004</v>
      </c>
      <c r="K70" s="8">
        <f t="shared" si="34"/>
        <v>0.5625</v>
      </c>
      <c r="L70" s="8"/>
      <c r="M70" s="8">
        <f t="shared" si="43"/>
        <v>0.85</v>
      </c>
      <c r="N70" s="8">
        <f t="shared" si="43"/>
        <v>0.85</v>
      </c>
      <c r="O70" s="8">
        <f t="shared" si="43"/>
        <v>0.875</v>
      </c>
      <c r="P70" s="8">
        <f t="shared" si="43"/>
        <v>0.65</v>
      </c>
      <c r="Q70" s="8">
        <f t="shared" si="43"/>
        <v>0.6</v>
      </c>
      <c r="R70" s="8">
        <f t="shared" si="43"/>
        <v>0.25</v>
      </c>
    </row>
    <row r="71" spans="1:18" x14ac:dyDescent="0.25">
      <c r="A71" s="8">
        <v>15</v>
      </c>
      <c r="B71" s="8">
        <v>1</v>
      </c>
      <c r="C71" s="8">
        <v>0.75</v>
      </c>
      <c r="D71" s="8">
        <v>0.8</v>
      </c>
      <c r="E71" s="8">
        <v>0.875</v>
      </c>
      <c r="F71" s="8">
        <v>0.75</v>
      </c>
      <c r="G71">
        <v>0.7</v>
      </c>
      <c r="H71">
        <v>0.83333333333333304</v>
      </c>
      <c r="J71" s="8">
        <f t="shared" si="33"/>
        <v>0.75</v>
      </c>
      <c r="K71" s="8">
        <f t="shared" si="34"/>
        <v>0.85416666666666652</v>
      </c>
      <c r="L71" s="8"/>
      <c r="M71" s="8">
        <f t="shared" si="43"/>
        <v>0.75</v>
      </c>
      <c r="N71" s="8">
        <f t="shared" si="43"/>
        <v>0.8</v>
      </c>
      <c r="O71" s="8">
        <f t="shared" si="43"/>
        <v>0.875</v>
      </c>
      <c r="P71" s="8">
        <f t="shared" si="43"/>
        <v>0.75</v>
      </c>
      <c r="Q71" s="8">
        <f t="shared" si="43"/>
        <v>0.7</v>
      </c>
      <c r="R71" s="8">
        <f t="shared" si="43"/>
        <v>0.83333333333333304</v>
      </c>
    </row>
    <row r="72" spans="1:18" x14ac:dyDescent="0.25">
      <c r="A72" s="8">
        <v>16</v>
      </c>
      <c r="B72" s="8">
        <v>2</v>
      </c>
      <c r="C72" s="8">
        <v>0.6</v>
      </c>
      <c r="D72" s="8">
        <v>0.6</v>
      </c>
      <c r="E72" s="8">
        <v>1</v>
      </c>
      <c r="F72" s="8">
        <v>0.2</v>
      </c>
      <c r="G72">
        <v>0.65</v>
      </c>
      <c r="H72">
        <v>0.875</v>
      </c>
      <c r="J72" s="8">
        <f t="shared" si="33"/>
        <v>0.51249999999999996</v>
      </c>
      <c r="K72" s="8">
        <f t="shared" si="34"/>
        <v>0.9375</v>
      </c>
      <c r="L72" s="8"/>
      <c r="M72" s="8">
        <f t="shared" ref="M72:O74" si="44">F72</f>
        <v>0.2</v>
      </c>
      <c r="N72" s="8">
        <f t="shared" si="44"/>
        <v>0.65</v>
      </c>
      <c r="O72" s="8">
        <f t="shared" si="44"/>
        <v>0.875</v>
      </c>
      <c r="P72" s="8">
        <f t="shared" ref="P72:R74" si="45">C72</f>
        <v>0.6</v>
      </c>
      <c r="Q72" s="8">
        <f t="shared" si="45"/>
        <v>0.6</v>
      </c>
      <c r="R72" s="8">
        <f t="shared" si="45"/>
        <v>1</v>
      </c>
    </row>
    <row r="73" spans="1:18" x14ac:dyDescent="0.25">
      <c r="A73" s="8">
        <v>17</v>
      </c>
      <c r="B73" s="8">
        <v>2</v>
      </c>
      <c r="C73" s="8">
        <v>0.55000000000000004</v>
      </c>
      <c r="D73" s="8">
        <v>0.4</v>
      </c>
      <c r="E73" s="8">
        <v>0.875</v>
      </c>
      <c r="F73" s="8">
        <v>0.6</v>
      </c>
      <c r="G73">
        <v>0.6</v>
      </c>
      <c r="H73">
        <v>0.91666666666666696</v>
      </c>
      <c r="J73" s="8">
        <f t="shared" si="33"/>
        <v>0.53749999999999998</v>
      </c>
      <c r="K73" s="8">
        <f t="shared" si="34"/>
        <v>0.89583333333333348</v>
      </c>
      <c r="L73" s="8"/>
      <c r="M73" s="8">
        <f t="shared" si="44"/>
        <v>0.6</v>
      </c>
      <c r="N73" s="8">
        <f t="shared" si="44"/>
        <v>0.6</v>
      </c>
      <c r="O73" s="8">
        <f t="shared" si="44"/>
        <v>0.91666666666666696</v>
      </c>
      <c r="P73" s="8">
        <f t="shared" si="45"/>
        <v>0.55000000000000004</v>
      </c>
      <c r="Q73" s="8">
        <f t="shared" si="45"/>
        <v>0.4</v>
      </c>
      <c r="R73" s="8">
        <f t="shared" si="45"/>
        <v>0.875</v>
      </c>
    </row>
    <row r="74" spans="1:18" x14ac:dyDescent="0.25">
      <c r="A74" s="8">
        <v>18</v>
      </c>
      <c r="B74" s="8">
        <v>2</v>
      </c>
      <c r="C74" s="8">
        <v>0.65</v>
      </c>
      <c r="D74" s="8">
        <v>0.65</v>
      </c>
      <c r="E74" s="8">
        <v>0.66666666666666696</v>
      </c>
      <c r="F74" s="8">
        <v>0.7</v>
      </c>
      <c r="G74">
        <v>0.8</v>
      </c>
      <c r="H74">
        <v>0.83333333333333304</v>
      </c>
      <c r="J74" s="8">
        <f t="shared" si="33"/>
        <v>0.7</v>
      </c>
      <c r="K74" s="8">
        <f t="shared" si="34"/>
        <v>0.75</v>
      </c>
      <c r="L74" s="8"/>
      <c r="M74" s="8">
        <f t="shared" si="44"/>
        <v>0.7</v>
      </c>
      <c r="N74" s="8">
        <f t="shared" si="44"/>
        <v>0.8</v>
      </c>
      <c r="O74" s="8">
        <f t="shared" si="44"/>
        <v>0.83333333333333304</v>
      </c>
      <c r="P74" s="8">
        <f t="shared" si="45"/>
        <v>0.65</v>
      </c>
      <c r="Q74" s="8">
        <f t="shared" si="45"/>
        <v>0.65</v>
      </c>
      <c r="R74" s="8">
        <f t="shared" si="45"/>
        <v>0.66666666666666696</v>
      </c>
    </row>
    <row r="75" spans="1:18" x14ac:dyDescent="0.25">
      <c r="A75" s="8">
        <v>19</v>
      </c>
      <c r="B75" s="8">
        <v>1</v>
      </c>
      <c r="C75" s="8">
        <v>0.85</v>
      </c>
      <c r="D75" s="8">
        <v>0.9</v>
      </c>
      <c r="E75" s="8">
        <v>0.91666666666666696</v>
      </c>
      <c r="F75" s="8">
        <v>0.9</v>
      </c>
      <c r="G75">
        <v>0.95</v>
      </c>
      <c r="H75">
        <v>0.95833333333333304</v>
      </c>
      <c r="J75" s="8">
        <f t="shared" si="33"/>
        <v>0.89999999999999991</v>
      </c>
      <c r="K75" s="8">
        <f t="shared" si="34"/>
        <v>0.9375</v>
      </c>
      <c r="L75" s="8"/>
      <c r="M75" s="8">
        <f t="shared" ref="M75:R77" si="46">C75</f>
        <v>0.85</v>
      </c>
      <c r="N75" s="8">
        <f t="shared" si="46"/>
        <v>0.9</v>
      </c>
      <c r="O75" s="8">
        <f t="shared" si="46"/>
        <v>0.91666666666666696</v>
      </c>
      <c r="P75" s="8">
        <f t="shared" si="46"/>
        <v>0.9</v>
      </c>
      <c r="Q75" s="8">
        <f t="shared" si="46"/>
        <v>0.95</v>
      </c>
      <c r="R75" s="8">
        <f t="shared" si="46"/>
        <v>0.95833333333333304</v>
      </c>
    </row>
    <row r="76" spans="1:18" x14ac:dyDescent="0.25">
      <c r="A76" s="8">
        <v>20</v>
      </c>
      <c r="B76" s="8">
        <v>1</v>
      </c>
      <c r="C76" s="8">
        <v>0.7</v>
      </c>
      <c r="D76" s="8">
        <v>0.85</v>
      </c>
      <c r="E76" s="8">
        <v>0.91666666666666696</v>
      </c>
      <c r="F76" s="8">
        <v>0.85</v>
      </c>
      <c r="G76">
        <v>0.9</v>
      </c>
      <c r="H76">
        <v>0.91666666666666696</v>
      </c>
      <c r="J76" s="8">
        <f t="shared" si="33"/>
        <v>0.82499999999999996</v>
      </c>
      <c r="K76" s="8">
        <f t="shared" si="34"/>
        <v>0.91666666666666696</v>
      </c>
      <c r="L76" s="8"/>
      <c r="M76" s="8">
        <f t="shared" si="46"/>
        <v>0.7</v>
      </c>
      <c r="N76" s="8">
        <f t="shared" si="46"/>
        <v>0.85</v>
      </c>
      <c r="O76" s="8">
        <f t="shared" si="46"/>
        <v>0.91666666666666696</v>
      </c>
      <c r="P76" s="8">
        <f t="shared" si="46"/>
        <v>0.85</v>
      </c>
      <c r="Q76" s="8">
        <f t="shared" si="46"/>
        <v>0.9</v>
      </c>
      <c r="R76" s="8">
        <f t="shared" si="46"/>
        <v>0.91666666666666696</v>
      </c>
    </row>
    <row r="77" spans="1:18" x14ac:dyDescent="0.25">
      <c r="A77" s="8">
        <v>21</v>
      </c>
      <c r="B77" s="8">
        <v>1</v>
      </c>
      <c r="C77" s="8">
        <v>0.8</v>
      </c>
      <c r="D77" s="8">
        <v>0.75</v>
      </c>
      <c r="E77" s="8">
        <v>1</v>
      </c>
      <c r="F77" s="8">
        <v>0.75</v>
      </c>
      <c r="G77">
        <v>0.65</v>
      </c>
      <c r="H77">
        <v>1</v>
      </c>
      <c r="J77" s="8">
        <f t="shared" si="33"/>
        <v>0.73749999999999993</v>
      </c>
      <c r="K77" s="8">
        <f t="shared" si="34"/>
        <v>1</v>
      </c>
      <c r="L77" s="8"/>
      <c r="M77" s="8">
        <f t="shared" si="46"/>
        <v>0.8</v>
      </c>
      <c r="N77" s="8">
        <f t="shared" si="46"/>
        <v>0.75</v>
      </c>
      <c r="O77" s="8">
        <f t="shared" si="46"/>
        <v>1</v>
      </c>
      <c r="P77" s="8">
        <f t="shared" si="46"/>
        <v>0.75</v>
      </c>
      <c r="Q77" s="8">
        <f t="shared" si="46"/>
        <v>0.65</v>
      </c>
      <c r="R77" s="8">
        <f t="shared" si="46"/>
        <v>1</v>
      </c>
    </row>
    <row r="78" spans="1:18" x14ac:dyDescent="0.25">
      <c r="A78" s="8">
        <v>22</v>
      </c>
      <c r="B78" s="8">
        <v>2</v>
      </c>
      <c r="C78" s="8">
        <v>0.95</v>
      </c>
      <c r="D78" s="8">
        <v>0.95</v>
      </c>
      <c r="E78" s="8">
        <v>0.95833333333333304</v>
      </c>
      <c r="F78" s="8">
        <v>0.9</v>
      </c>
      <c r="G78">
        <v>1</v>
      </c>
      <c r="H78">
        <v>1</v>
      </c>
      <c r="J78" s="8">
        <f t="shared" si="33"/>
        <v>0.95</v>
      </c>
      <c r="K78" s="8">
        <f t="shared" si="34"/>
        <v>0.97916666666666652</v>
      </c>
      <c r="L78" s="8"/>
      <c r="M78" s="8">
        <f t="shared" ref="M78:O79" si="47">F78</f>
        <v>0.9</v>
      </c>
      <c r="N78" s="8">
        <f t="shared" si="47"/>
        <v>1</v>
      </c>
      <c r="O78" s="8">
        <f t="shared" si="47"/>
        <v>1</v>
      </c>
      <c r="P78" s="8">
        <f t="shared" ref="P78:R79" si="48">C78</f>
        <v>0.95</v>
      </c>
      <c r="Q78" s="8">
        <f t="shared" si="48"/>
        <v>0.95</v>
      </c>
      <c r="R78" s="8">
        <f t="shared" si="48"/>
        <v>0.95833333333333304</v>
      </c>
    </row>
    <row r="79" spans="1:18" x14ac:dyDescent="0.25">
      <c r="A79" s="8">
        <v>23</v>
      </c>
      <c r="B79" s="8">
        <v>2</v>
      </c>
      <c r="C79" s="8">
        <v>0.4</v>
      </c>
      <c r="D79" s="8">
        <v>0.75</v>
      </c>
      <c r="E79" s="8">
        <v>0.83333333333333304</v>
      </c>
      <c r="F79" s="8">
        <v>0.6</v>
      </c>
      <c r="G79">
        <v>0.75</v>
      </c>
      <c r="H79">
        <v>0.83333333333333304</v>
      </c>
      <c r="J79" s="8">
        <f t="shared" si="33"/>
        <v>0.625</v>
      </c>
      <c r="K79" s="8">
        <f t="shared" si="34"/>
        <v>0.83333333333333304</v>
      </c>
      <c r="L79" s="8"/>
      <c r="M79" s="8">
        <f t="shared" si="47"/>
        <v>0.6</v>
      </c>
      <c r="N79" s="8">
        <f t="shared" si="47"/>
        <v>0.75</v>
      </c>
      <c r="O79" s="8">
        <f t="shared" si="47"/>
        <v>0.83333333333333304</v>
      </c>
      <c r="P79" s="8">
        <f t="shared" si="48"/>
        <v>0.4</v>
      </c>
      <c r="Q79" s="8">
        <f t="shared" si="48"/>
        <v>0.75</v>
      </c>
      <c r="R79" s="8">
        <f t="shared" si="48"/>
        <v>0.83333333333333304</v>
      </c>
    </row>
    <row r="80" spans="1:18" x14ac:dyDescent="0.25">
      <c r="A80" s="8">
        <v>24</v>
      </c>
      <c r="B80" s="8">
        <v>1</v>
      </c>
      <c r="C80" s="8">
        <v>0.75</v>
      </c>
      <c r="D80" s="8">
        <v>0.85</v>
      </c>
      <c r="E80" s="8">
        <v>0.875</v>
      </c>
      <c r="F80" s="8">
        <v>0.9</v>
      </c>
      <c r="G80">
        <v>0.9</v>
      </c>
      <c r="H80">
        <v>1</v>
      </c>
      <c r="J80" s="8">
        <f t="shared" si="33"/>
        <v>0.85</v>
      </c>
      <c r="K80" s="8">
        <f t="shared" si="34"/>
        <v>0.9375</v>
      </c>
      <c r="L80" s="8"/>
      <c r="M80" s="8">
        <f t="shared" ref="M80:R80" si="49">C80</f>
        <v>0.75</v>
      </c>
      <c r="N80" s="8">
        <f t="shared" si="49"/>
        <v>0.85</v>
      </c>
      <c r="O80" s="8">
        <f t="shared" si="49"/>
        <v>0.875</v>
      </c>
      <c r="P80" s="8">
        <f t="shared" si="49"/>
        <v>0.9</v>
      </c>
      <c r="Q80" s="8">
        <f t="shared" si="49"/>
        <v>0.9</v>
      </c>
      <c r="R80" s="8">
        <f t="shared" si="49"/>
        <v>1</v>
      </c>
    </row>
    <row r="81" spans="1:18" x14ac:dyDescent="0.25">
      <c r="A81" s="8">
        <v>25</v>
      </c>
      <c r="B81" s="8">
        <v>2</v>
      </c>
      <c r="C81" s="8">
        <v>0.95</v>
      </c>
      <c r="D81" s="8">
        <v>0.85</v>
      </c>
      <c r="E81" s="8">
        <v>0.875</v>
      </c>
      <c r="F81" s="8">
        <v>0.95</v>
      </c>
      <c r="G81">
        <v>0.95</v>
      </c>
      <c r="H81">
        <v>0.95833333333333304</v>
      </c>
      <c r="J81" s="8">
        <f t="shared" si="33"/>
        <v>0.92500000000000004</v>
      </c>
      <c r="K81" s="8">
        <f t="shared" si="34"/>
        <v>0.91666666666666652</v>
      </c>
      <c r="L81" s="8"/>
      <c r="M81" s="8">
        <f t="shared" ref="M81:O82" si="50">F81</f>
        <v>0.95</v>
      </c>
      <c r="N81" s="8">
        <f t="shared" si="50"/>
        <v>0.95</v>
      </c>
      <c r="O81" s="8">
        <f t="shared" si="50"/>
        <v>0.95833333333333304</v>
      </c>
      <c r="P81" s="8">
        <f t="shared" ref="P81:R82" si="51">C81</f>
        <v>0.95</v>
      </c>
      <c r="Q81" s="8">
        <f t="shared" si="51"/>
        <v>0.85</v>
      </c>
      <c r="R81" s="8">
        <f t="shared" si="51"/>
        <v>0.875</v>
      </c>
    </row>
    <row r="82" spans="1:18" x14ac:dyDescent="0.25">
      <c r="A82" s="8">
        <v>26</v>
      </c>
      <c r="B82" s="8">
        <v>2</v>
      </c>
      <c r="C82" s="8">
        <v>0.4</v>
      </c>
      <c r="D82" s="8">
        <v>0.45</v>
      </c>
      <c r="E82" s="8">
        <v>0.375</v>
      </c>
      <c r="F82" s="8">
        <v>0.65</v>
      </c>
      <c r="G82">
        <v>0.6</v>
      </c>
      <c r="H82">
        <v>0.5</v>
      </c>
      <c r="J82" s="8">
        <f t="shared" si="33"/>
        <v>0.52500000000000002</v>
      </c>
      <c r="K82" s="8">
        <f t="shared" si="34"/>
        <v>0.4375</v>
      </c>
      <c r="L82" s="8"/>
      <c r="M82" s="8">
        <f t="shared" si="50"/>
        <v>0.65</v>
      </c>
      <c r="N82" s="8">
        <f t="shared" si="50"/>
        <v>0.6</v>
      </c>
      <c r="O82" s="8">
        <f t="shared" si="50"/>
        <v>0.5</v>
      </c>
      <c r="P82" s="8">
        <f t="shared" si="51"/>
        <v>0.4</v>
      </c>
      <c r="Q82" s="8">
        <f t="shared" si="51"/>
        <v>0.45</v>
      </c>
      <c r="R82" s="8">
        <f t="shared" si="51"/>
        <v>0.375</v>
      </c>
    </row>
    <row r="83" spans="1:18" x14ac:dyDescent="0.25">
      <c r="A83" s="8">
        <v>27</v>
      </c>
      <c r="B83" s="8">
        <v>1</v>
      </c>
      <c r="C83" s="8">
        <v>0.95</v>
      </c>
      <c r="D83" s="8">
        <v>0.95</v>
      </c>
      <c r="E83" s="8">
        <v>1</v>
      </c>
      <c r="F83" s="8">
        <v>0.9</v>
      </c>
      <c r="G83">
        <v>0.9</v>
      </c>
      <c r="H83">
        <v>1</v>
      </c>
      <c r="J83" s="8">
        <f t="shared" si="33"/>
        <v>0.92499999999999993</v>
      </c>
      <c r="K83" s="8">
        <f t="shared" si="34"/>
        <v>1</v>
      </c>
      <c r="L83" s="8"/>
      <c r="M83" s="8">
        <f t="shared" ref="M83:R84" si="52">C83</f>
        <v>0.95</v>
      </c>
      <c r="N83" s="8">
        <f t="shared" si="52"/>
        <v>0.95</v>
      </c>
      <c r="O83" s="8">
        <f t="shared" si="52"/>
        <v>1</v>
      </c>
      <c r="P83" s="8">
        <f t="shared" si="52"/>
        <v>0.9</v>
      </c>
      <c r="Q83" s="8">
        <f t="shared" si="52"/>
        <v>0.9</v>
      </c>
      <c r="R83" s="8">
        <f t="shared" si="52"/>
        <v>1</v>
      </c>
    </row>
    <row r="84" spans="1:18" x14ac:dyDescent="0.25">
      <c r="A84" s="8">
        <v>28</v>
      </c>
      <c r="B84" s="8">
        <v>1</v>
      </c>
      <c r="C84" s="8">
        <v>0.9</v>
      </c>
      <c r="D84" s="8">
        <v>0.85</v>
      </c>
      <c r="E84" s="8">
        <v>0.95833333333333304</v>
      </c>
      <c r="F84" s="8">
        <v>0.95</v>
      </c>
      <c r="G84">
        <v>0.8</v>
      </c>
      <c r="H84">
        <v>0.91666666666666696</v>
      </c>
      <c r="J84" s="8">
        <f t="shared" si="33"/>
        <v>0.875</v>
      </c>
      <c r="K84" s="8">
        <f t="shared" si="34"/>
        <v>0.9375</v>
      </c>
      <c r="L84" s="8"/>
      <c r="M84" s="8">
        <f t="shared" si="52"/>
        <v>0.9</v>
      </c>
      <c r="N84" s="8">
        <f t="shared" si="52"/>
        <v>0.85</v>
      </c>
      <c r="O84" s="8">
        <f t="shared" si="52"/>
        <v>0.95833333333333304</v>
      </c>
      <c r="P84" s="8">
        <f t="shared" si="52"/>
        <v>0.95</v>
      </c>
      <c r="Q84" s="8">
        <f t="shared" si="52"/>
        <v>0.8</v>
      </c>
      <c r="R84" s="8">
        <f t="shared" si="52"/>
        <v>0.91666666666666696</v>
      </c>
    </row>
    <row r="85" spans="1:18" x14ac:dyDescent="0.25">
      <c r="A85" s="8">
        <v>29</v>
      </c>
      <c r="B85" s="8">
        <v>2</v>
      </c>
      <c r="C85" s="8">
        <v>0.8</v>
      </c>
      <c r="D85" s="8">
        <v>0.85</v>
      </c>
      <c r="E85" s="8">
        <v>0.79166666666666696</v>
      </c>
      <c r="F85" s="8">
        <v>0.8</v>
      </c>
      <c r="G85">
        <v>0.8</v>
      </c>
      <c r="H85">
        <v>0.91666666666666696</v>
      </c>
      <c r="J85" s="8">
        <f t="shared" si="33"/>
        <v>0.8125</v>
      </c>
      <c r="K85" s="8">
        <f t="shared" si="34"/>
        <v>0.85416666666666696</v>
      </c>
      <c r="L85" s="8"/>
      <c r="M85" s="8">
        <f>F85</f>
        <v>0.8</v>
      </c>
      <c r="N85" s="8">
        <f>G85</f>
        <v>0.8</v>
      </c>
      <c r="O85" s="8">
        <f>H85</f>
        <v>0.91666666666666696</v>
      </c>
      <c r="P85" s="8">
        <f>C85</f>
        <v>0.8</v>
      </c>
      <c r="Q85" s="8">
        <f>D85</f>
        <v>0.85</v>
      </c>
      <c r="R85" s="8">
        <f>E85</f>
        <v>0.79166666666666696</v>
      </c>
    </row>
    <row r="86" spans="1:18" x14ac:dyDescent="0.25">
      <c r="A86" s="8">
        <v>30</v>
      </c>
      <c r="B86" s="8">
        <v>1</v>
      </c>
      <c r="C86" s="8">
        <v>0.85</v>
      </c>
      <c r="D86" s="8">
        <v>0.95</v>
      </c>
      <c r="E86" s="8">
        <v>0.91666666666666696</v>
      </c>
      <c r="F86" s="8">
        <v>1</v>
      </c>
      <c r="G86">
        <v>0.95</v>
      </c>
      <c r="H86">
        <v>1</v>
      </c>
      <c r="J86" s="8">
        <f t="shared" si="33"/>
        <v>0.9375</v>
      </c>
      <c r="K86" s="8">
        <f t="shared" si="34"/>
        <v>0.95833333333333348</v>
      </c>
      <c r="L86" s="8"/>
      <c r="M86" s="8">
        <f t="shared" ref="M86:R88" si="53">C86</f>
        <v>0.85</v>
      </c>
      <c r="N86" s="8">
        <f t="shared" si="53"/>
        <v>0.95</v>
      </c>
      <c r="O86" s="8">
        <f t="shared" si="53"/>
        <v>0.91666666666666696</v>
      </c>
      <c r="P86" s="8">
        <f t="shared" si="53"/>
        <v>1</v>
      </c>
      <c r="Q86" s="8">
        <f t="shared" si="53"/>
        <v>0.95</v>
      </c>
      <c r="R86" s="8">
        <f t="shared" si="53"/>
        <v>1</v>
      </c>
    </row>
    <row r="87" spans="1:18" x14ac:dyDescent="0.25">
      <c r="A87" s="8">
        <v>31</v>
      </c>
      <c r="B87" s="8">
        <v>1</v>
      </c>
      <c r="C87" s="8">
        <v>0.85</v>
      </c>
      <c r="D87" s="8">
        <v>0.85</v>
      </c>
      <c r="E87" s="8">
        <v>0.70833333333333304</v>
      </c>
      <c r="F87" s="8">
        <v>0.55000000000000004</v>
      </c>
      <c r="G87">
        <v>0.5</v>
      </c>
      <c r="H87">
        <v>0.625</v>
      </c>
      <c r="J87" s="8">
        <f t="shared" si="33"/>
        <v>0.6875</v>
      </c>
      <c r="K87" s="8">
        <f t="shared" si="34"/>
        <v>0.66666666666666652</v>
      </c>
      <c r="L87" s="8"/>
      <c r="M87" s="8">
        <f t="shared" si="53"/>
        <v>0.85</v>
      </c>
      <c r="N87" s="8">
        <f t="shared" si="53"/>
        <v>0.85</v>
      </c>
      <c r="O87" s="8">
        <f t="shared" si="53"/>
        <v>0.70833333333333304</v>
      </c>
      <c r="P87" s="8">
        <f t="shared" si="53"/>
        <v>0.55000000000000004</v>
      </c>
      <c r="Q87" s="8">
        <f t="shared" si="53"/>
        <v>0.5</v>
      </c>
      <c r="R87" s="8">
        <f t="shared" si="53"/>
        <v>0.625</v>
      </c>
    </row>
    <row r="88" spans="1:18" x14ac:dyDescent="0.25">
      <c r="A88" s="8">
        <v>32</v>
      </c>
      <c r="B88" s="8">
        <v>1</v>
      </c>
      <c r="C88" s="8">
        <v>0.85</v>
      </c>
      <c r="D88" s="8">
        <v>0.85</v>
      </c>
      <c r="E88" s="8">
        <v>0.83333333333333304</v>
      </c>
      <c r="F88" s="8">
        <v>0.65</v>
      </c>
      <c r="G88">
        <v>0.65</v>
      </c>
      <c r="H88">
        <v>0.95833333333333304</v>
      </c>
      <c r="J88" s="8">
        <f t="shared" si="33"/>
        <v>0.75</v>
      </c>
      <c r="K88" s="8">
        <f t="shared" si="34"/>
        <v>0.89583333333333304</v>
      </c>
      <c r="L88" s="8"/>
      <c r="M88" s="8">
        <f t="shared" si="53"/>
        <v>0.85</v>
      </c>
      <c r="N88" s="8">
        <f t="shared" si="53"/>
        <v>0.85</v>
      </c>
      <c r="O88" s="8">
        <f t="shared" si="53"/>
        <v>0.83333333333333304</v>
      </c>
      <c r="P88" s="8">
        <f t="shared" si="53"/>
        <v>0.65</v>
      </c>
      <c r="Q88" s="8">
        <f t="shared" si="53"/>
        <v>0.65</v>
      </c>
      <c r="R88" s="8">
        <f t="shared" si="53"/>
        <v>0.95833333333333304</v>
      </c>
    </row>
    <row r="89" spans="1:18" x14ac:dyDescent="0.25">
      <c r="A89" s="8">
        <v>33</v>
      </c>
      <c r="B89" s="8">
        <v>2</v>
      </c>
      <c r="C89" s="8">
        <v>0.85</v>
      </c>
      <c r="D89" s="8">
        <v>0.85</v>
      </c>
      <c r="E89" s="8">
        <v>0.66666666666666696</v>
      </c>
      <c r="F89" s="8">
        <v>0.7</v>
      </c>
      <c r="G89">
        <v>0.65</v>
      </c>
      <c r="H89">
        <v>0.5</v>
      </c>
      <c r="J89" s="8">
        <f t="shared" si="33"/>
        <v>0.76249999999999996</v>
      </c>
      <c r="K89" s="8">
        <f t="shared" si="34"/>
        <v>0.58333333333333348</v>
      </c>
      <c r="L89" s="8"/>
      <c r="M89" s="8">
        <f>F89</f>
        <v>0.7</v>
      </c>
      <c r="N89" s="8">
        <f>G89</f>
        <v>0.65</v>
      </c>
      <c r="O89" s="8">
        <f>H89</f>
        <v>0.5</v>
      </c>
      <c r="P89" s="8">
        <f>C89</f>
        <v>0.85</v>
      </c>
      <c r="Q89" s="8">
        <f>D89</f>
        <v>0.85</v>
      </c>
      <c r="R89" s="8">
        <f>E89</f>
        <v>0.66666666666666696</v>
      </c>
    </row>
    <row r="90" spans="1:18" x14ac:dyDescent="0.25">
      <c r="A90" s="8">
        <v>34</v>
      </c>
      <c r="B90" s="8">
        <v>1</v>
      </c>
      <c r="C90" s="8">
        <v>0.65</v>
      </c>
      <c r="D90" s="8">
        <v>0.8</v>
      </c>
      <c r="E90" s="8">
        <v>0.91666666666666696</v>
      </c>
      <c r="F90" s="8">
        <v>0.85</v>
      </c>
      <c r="G90">
        <v>0.75</v>
      </c>
      <c r="H90">
        <v>0.95833333333333304</v>
      </c>
      <c r="J90" s="8">
        <f t="shared" si="33"/>
        <v>0.76250000000000007</v>
      </c>
      <c r="K90" s="8">
        <f t="shared" si="34"/>
        <v>0.9375</v>
      </c>
      <c r="L90" s="8"/>
      <c r="M90" s="8">
        <f t="shared" ref="M90:R90" si="54">C90</f>
        <v>0.65</v>
      </c>
      <c r="N90" s="8">
        <f t="shared" si="54"/>
        <v>0.8</v>
      </c>
      <c r="O90" s="8">
        <f t="shared" si="54"/>
        <v>0.91666666666666696</v>
      </c>
      <c r="P90" s="8">
        <f t="shared" si="54"/>
        <v>0.85</v>
      </c>
      <c r="Q90" s="8">
        <f t="shared" si="54"/>
        <v>0.75</v>
      </c>
      <c r="R90" s="8">
        <f t="shared" si="54"/>
        <v>0.95833333333333304</v>
      </c>
    </row>
    <row r="91" spans="1:18" x14ac:dyDescent="0.25">
      <c r="A91" s="8">
        <v>35</v>
      </c>
      <c r="B91" s="8">
        <v>2</v>
      </c>
      <c r="C91" s="8">
        <v>0.45</v>
      </c>
      <c r="D91" s="8">
        <v>0.65</v>
      </c>
      <c r="E91" s="8">
        <v>0.875</v>
      </c>
      <c r="F91" s="8">
        <v>0.45</v>
      </c>
      <c r="G91">
        <v>0.55000000000000004</v>
      </c>
      <c r="H91">
        <v>0.75</v>
      </c>
      <c r="J91" s="8">
        <f t="shared" si="33"/>
        <v>0.52500000000000002</v>
      </c>
      <c r="K91" s="8">
        <f t="shared" si="34"/>
        <v>0.8125</v>
      </c>
      <c r="L91" s="8"/>
      <c r="M91" s="8">
        <f>F91</f>
        <v>0.45</v>
      </c>
      <c r="N91" s="8">
        <f>G91</f>
        <v>0.55000000000000004</v>
      </c>
      <c r="O91" s="8">
        <f>H91</f>
        <v>0.75</v>
      </c>
      <c r="P91" s="8">
        <f>C91</f>
        <v>0.45</v>
      </c>
      <c r="Q91" s="8">
        <f>D91</f>
        <v>0.65</v>
      </c>
      <c r="R91" s="8">
        <f>E91</f>
        <v>0.875</v>
      </c>
    </row>
    <row r="92" spans="1:18" x14ac:dyDescent="0.25">
      <c r="A92" s="8">
        <v>36</v>
      </c>
      <c r="B92" s="8">
        <v>1</v>
      </c>
      <c r="C92" s="8">
        <v>0.85</v>
      </c>
      <c r="D92" s="8">
        <v>0.5</v>
      </c>
      <c r="E92" s="8">
        <v>0.83333333333333304</v>
      </c>
      <c r="F92" s="8">
        <v>0.9</v>
      </c>
      <c r="G92">
        <v>0.65</v>
      </c>
      <c r="H92">
        <v>1</v>
      </c>
      <c r="J92" s="8">
        <f t="shared" si="33"/>
        <v>0.72499999999999998</v>
      </c>
      <c r="K92" s="8">
        <f t="shared" si="34"/>
        <v>0.91666666666666652</v>
      </c>
      <c r="L92" s="8"/>
      <c r="M92" s="8">
        <f t="shared" ref="M92:R92" si="55">C92</f>
        <v>0.85</v>
      </c>
      <c r="N92" s="8">
        <f t="shared" si="55"/>
        <v>0.5</v>
      </c>
      <c r="O92" s="8">
        <f t="shared" si="55"/>
        <v>0.83333333333333304</v>
      </c>
      <c r="P92" s="8">
        <f t="shared" si="55"/>
        <v>0.9</v>
      </c>
      <c r="Q92" s="8">
        <f t="shared" si="55"/>
        <v>0.65</v>
      </c>
      <c r="R92" s="8">
        <f t="shared" si="55"/>
        <v>1</v>
      </c>
    </row>
    <row r="93" spans="1:18" x14ac:dyDescent="0.25">
      <c r="A93" s="8"/>
      <c r="B93" s="8"/>
      <c r="C93" s="8"/>
      <c r="D93" s="8"/>
      <c r="E93" s="8"/>
      <c r="F93" s="8"/>
      <c r="M93" s="8"/>
      <c r="N93" s="8"/>
      <c r="O93" s="8"/>
      <c r="P93" s="8"/>
    </row>
    <row r="94" spans="1:18" x14ac:dyDescent="0.25">
      <c r="A94" s="8"/>
      <c r="B94" s="8" t="s">
        <v>6</v>
      </c>
      <c r="C94" s="9">
        <f>AVERAGE(C57:C92)</f>
        <v>0.77777777777777768</v>
      </c>
      <c r="D94" s="9">
        <f t="shared" ref="D94:F94" si="56">AVERAGE(D57:D92)</f>
        <v>0.7972222222222225</v>
      </c>
      <c r="E94" s="9">
        <f t="shared" si="56"/>
        <v>0.86921296296296302</v>
      </c>
      <c r="F94" s="9">
        <f t="shared" si="56"/>
        <v>0.7930555555555554</v>
      </c>
      <c r="G94" s="9">
        <f t="shared" ref="G94:H94" si="57">AVERAGE(G57:G92)</f>
        <v>0.77361111111111092</v>
      </c>
      <c r="H94" s="9">
        <f t="shared" si="57"/>
        <v>0.86342592592592593</v>
      </c>
      <c r="J94" s="9">
        <f t="shared" ref="J94:K94" si="58">AVERAGE(J57:J92)</f>
        <v>0.78541666666666665</v>
      </c>
      <c r="K94" s="9">
        <f t="shared" si="58"/>
        <v>0.86631944444444453</v>
      </c>
      <c r="M94" s="9">
        <f t="shared" ref="M94" si="59">AVERAGE(M57:M92)</f>
        <v>0.78888888888888875</v>
      </c>
      <c r="N94" s="9">
        <f>AVERAGE(N57:N92)</f>
        <v>0.80416666666666692</v>
      </c>
      <c r="O94" s="9">
        <f t="shared" ref="O94:R94" si="60">AVERAGE(O57:O92)</f>
        <v>0.86921296296296291</v>
      </c>
      <c r="P94" s="9">
        <f t="shared" si="60"/>
        <v>0.78194444444444422</v>
      </c>
      <c r="Q94" s="9">
        <f t="shared" si="60"/>
        <v>0.7666666666666665</v>
      </c>
      <c r="R94" s="9">
        <f t="shared" si="60"/>
        <v>0.86342592592592593</v>
      </c>
    </row>
    <row r="95" spans="1:18" x14ac:dyDescent="0.25">
      <c r="A95" s="8"/>
      <c r="B95" s="8" t="s">
        <v>7</v>
      </c>
      <c r="C95" s="9">
        <f>STDEV(C57:C92)</f>
        <v>0.15649940412686469</v>
      </c>
      <c r="D95" s="9">
        <f t="shared" ref="D95:F95" si="61">STDEV(D57:D92)</f>
        <v>0.14488638132020223</v>
      </c>
      <c r="E95" s="9">
        <f t="shared" si="61"/>
        <v>0.12683290226515204</v>
      </c>
      <c r="F95" s="9">
        <f t="shared" si="61"/>
        <v>0.18483690794774374</v>
      </c>
      <c r="G95" s="9">
        <f t="shared" ref="G95:H95" si="62">STDEV(G57:G92)</f>
        <v>0.14267150637095993</v>
      </c>
      <c r="H95" s="9">
        <f t="shared" si="62"/>
        <v>0.16565499836481004</v>
      </c>
      <c r="J95" s="9">
        <f t="shared" ref="J95:K95" si="63">STDEV(J57:J92)</f>
        <v>0.13294400002579021</v>
      </c>
      <c r="K95" s="9">
        <f t="shared" si="63"/>
        <v>0.12661408291364459</v>
      </c>
      <c r="M95" s="9">
        <f t="shared" ref="M95:N95" si="64">STDEV(M57:M92)</f>
        <v>0.16780563208286664</v>
      </c>
      <c r="N95" s="9">
        <f t="shared" si="64"/>
        <v>0.13751623280803557</v>
      </c>
      <c r="O95" s="9">
        <f t="shared" ref="O95:R95" si="65">STDEV(O57:O92)</f>
        <v>0.12644120668435385</v>
      </c>
      <c r="P95" s="9">
        <f t="shared" si="65"/>
        <v>0.17490927353417923</v>
      </c>
      <c r="Q95" s="9">
        <f t="shared" si="65"/>
        <v>0.14832396974191389</v>
      </c>
      <c r="R95" s="9">
        <f t="shared" si="65"/>
        <v>0.1659541648541896</v>
      </c>
    </row>
    <row r="96" spans="1:18" x14ac:dyDescent="0.25">
      <c r="A96" s="8"/>
      <c r="B96" s="8" t="s">
        <v>8</v>
      </c>
      <c r="C96" s="9">
        <f>C95/SQRT(36)</f>
        <v>2.6083234021144115E-2</v>
      </c>
      <c r="D96" s="9">
        <f t="shared" ref="D96" si="66">D95/SQRT(36)</f>
        <v>2.4147730220033706E-2</v>
      </c>
      <c r="E96" s="9">
        <f t="shared" ref="E96" si="67">E95/SQRT(36)</f>
        <v>2.1138817044192005E-2</v>
      </c>
      <c r="F96" s="9">
        <f t="shared" ref="F96" si="68">F95/SQRT(36)</f>
        <v>3.0806151324623957E-2</v>
      </c>
      <c r="G96" s="9">
        <f t="shared" ref="G96" si="69">G95/SQRT(36)</f>
        <v>2.377858439515999E-2</v>
      </c>
      <c r="H96" s="9">
        <f t="shared" ref="H96" si="70">H95/SQRT(36)</f>
        <v>2.7609166394135007E-2</v>
      </c>
      <c r="J96" s="9">
        <f t="shared" ref="J96" si="71">J95/SQRT(36)</f>
        <v>2.2157333337631702E-2</v>
      </c>
      <c r="K96" s="9">
        <f t="shared" ref="K96" si="72">K95/SQRT(36)</f>
        <v>2.11023471522741E-2</v>
      </c>
      <c r="M96" s="9">
        <f t="shared" ref="M96" si="73">M95/SQRT(36)</f>
        <v>2.7967605347144441E-2</v>
      </c>
      <c r="N96" s="9">
        <f t="shared" ref="N96" si="74">N95/SQRT(36)</f>
        <v>2.2919372134672596E-2</v>
      </c>
      <c r="O96" s="9">
        <f t="shared" ref="O96" si="75">O95/SQRT(36)</f>
        <v>2.1073534447392309E-2</v>
      </c>
      <c r="P96" s="9">
        <f t="shared" ref="P96" si="76">P95/SQRT(36)</f>
        <v>2.9151545589029871E-2</v>
      </c>
      <c r="Q96" s="9">
        <f t="shared" ref="Q96" si="77">Q95/SQRT(36)</f>
        <v>2.4720661623652315E-2</v>
      </c>
      <c r="R96" s="9">
        <f t="shared" ref="R96" si="78">R95/SQRT(36)</f>
        <v>2.7659027475698265E-2</v>
      </c>
    </row>
    <row r="97" spans="1:18" x14ac:dyDescent="0.25">
      <c r="A97" s="8"/>
      <c r="B97" s="8" t="s">
        <v>9</v>
      </c>
      <c r="C97" s="9">
        <f>(C94-0.33)/C95</f>
        <v>2.8612107520536694</v>
      </c>
      <c r="D97" s="9">
        <f t="shared" ref="D97:F97" si="79">(D94-0.33)/D95</f>
        <v>3.2247490617468775</v>
      </c>
      <c r="E97" s="9">
        <f t="shared" si="79"/>
        <v>4.2513650112311145</v>
      </c>
      <c r="F97" s="9">
        <f t="shared" si="79"/>
        <v>2.5052115440411304</v>
      </c>
      <c r="G97" s="9">
        <f t="shared" ref="G97:H97" si="80">(G94-0.33)/G95</f>
        <v>3.1093181981108295</v>
      </c>
      <c r="H97" s="9">
        <f t="shared" si="80"/>
        <v>3.2201016038839985</v>
      </c>
      <c r="J97" s="9">
        <f t="shared" ref="J97:K97" si="81">(J94-0.33)/J95</f>
        <v>3.4256278326086096</v>
      </c>
      <c r="K97" s="9">
        <f t="shared" si="81"/>
        <v>4.2358593301997374</v>
      </c>
      <c r="M97" s="9">
        <f t="shared" ref="M97:N97" si="82">(M94-0.33)/M95</f>
        <v>2.7346453345634898</v>
      </c>
      <c r="N97" s="9">
        <f t="shared" si="82"/>
        <v>3.4480777795053124</v>
      </c>
      <c r="O97" s="9">
        <f t="shared" ref="O97:R97" si="83">(O94-0.33)/O95</f>
        <v>4.2645350918632641</v>
      </c>
      <c r="P97" s="9">
        <f t="shared" si="83"/>
        <v>2.5838792610165933</v>
      </c>
      <c r="Q97" s="9">
        <f t="shared" si="83"/>
        <v>2.9440060660894765</v>
      </c>
      <c r="R97" s="9">
        <f t="shared" si="83"/>
        <v>3.2142967089413146</v>
      </c>
    </row>
    <row r="98" spans="1:18" x14ac:dyDescent="0.25">
      <c r="M98" s="9"/>
      <c r="N98" s="9"/>
      <c r="O98" s="9"/>
      <c r="P98" s="9"/>
    </row>
    <row r="100" spans="1:18" ht="26.25" x14ac:dyDescent="0.4">
      <c r="B100" s="1" t="s">
        <v>11</v>
      </c>
    </row>
    <row r="102" spans="1:18" x14ac:dyDescent="0.25">
      <c r="H102" s="8" t="s">
        <v>14</v>
      </c>
      <c r="I102" s="8"/>
      <c r="J102" s="8"/>
      <c r="K102" s="8"/>
    </row>
    <row r="103" spans="1:18" x14ac:dyDescent="0.25">
      <c r="A103" s="8"/>
      <c r="B103" s="8"/>
      <c r="C103" s="8" t="s">
        <v>25</v>
      </c>
      <c r="D103" s="8"/>
      <c r="E103" s="8" t="s">
        <v>26</v>
      </c>
      <c r="F103" s="8"/>
      <c r="H103" s="8" t="s">
        <v>29</v>
      </c>
      <c r="I103" s="8"/>
      <c r="J103" s="8" t="s">
        <v>30</v>
      </c>
      <c r="K103" s="8"/>
    </row>
    <row r="104" spans="1:18" x14ac:dyDescent="0.25">
      <c r="A104" s="8" t="s">
        <v>27</v>
      </c>
      <c r="B104" s="8" t="s">
        <v>28</v>
      </c>
      <c r="C104" s="8" t="s">
        <v>4</v>
      </c>
      <c r="D104" s="8" t="s">
        <v>5</v>
      </c>
      <c r="E104" s="8" t="s">
        <v>4</v>
      </c>
      <c r="F104" s="8" t="s">
        <v>5</v>
      </c>
      <c r="H104" s="8" t="s">
        <v>4</v>
      </c>
      <c r="I104" s="8" t="s">
        <v>5</v>
      </c>
      <c r="J104" s="8" t="s">
        <v>4</v>
      </c>
      <c r="K104" s="8" t="s">
        <v>5</v>
      </c>
      <c r="M104" t="s">
        <v>19</v>
      </c>
    </row>
    <row r="105" spans="1:18" x14ac:dyDescent="0.25">
      <c r="A105" s="8">
        <v>1</v>
      </c>
      <c r="B105" s="8">
        <v>1</v>
      </c>
      <c r="C105" s="8">
        <v>0.3</v>
      </c>
      <c r="D105" s="8">
        <v>0.45</v>
      </c>
      <c r="E105" s="8">
        <v>0.3</v>
      </c>
      <c r="F105" s="8">
        <v>0.35</v>
      </c>
      <c r="H105" s="8">
        <f>C105</f>
        <v>0.3</v>
      </c>
      <c r="I105" s="8">
        <f>D105</f>
        <v>0.45</v>
      </c>
      <c r="J105" s="8">
        <f>E105</f>
        <v>0.3</v>
      </c>
      <c r="K105" s="8">
        <f>F105</f>
        <v>0.35</v>
      </c>
      <c r="M105">
        <f>AVERAGE(H105:K105)</f>
        <v>0.35</v>
      </c>
    </row>
    <row r="106" spans="1:18" x14ac:dyDescent="0.25">
      <c r="A106" s="8">
        <v>2</v>
      </c>
      <c r="B106" s="8">
        <v>2</v>
      </c>
      <c r="C106" s="8">
        <v>0.25</v>
      </c>
      <c r="D106" s="8">
        <v>0.3</v>
      </c>
      <c r="E106" s="8">
        <v>0.4</v>
      </c>
      <c r="F106" s="8">
        <v>0.25</v>
      </c>
      <c r="H106" s="8">
        <f>E106</f>
        <v>0.4</v>
      </c>
      <c r="I106" s="8">
        <f>F106</f>
        <v>0.25</v>
      </c>
      <c r="J106" s="8">
        <f t="shared" ref="J106:K110" si="84">C106</f>
        <v>0.25</v>
      </c>
      <c r="K106" s="8">
        <f>D106</f>
        <v>0.3</v>
      </c>
      <c r="M106" s="8">
        <f t="shared" ref="M106:M140" si="85">AVERAGE(H106:K106)</f>
        <v>0.3</v>
      </c>
    </row>
    <row r="107" spans="1:18" x14ac:dyDescent="0.25">
      <c r="A107" s="8">
        <v>3</v>
      </c>
      <c r="B107" s="8">
        <v>2</v>
      </c>
      <c r="C107" s="8">
        <v>0.45</v>
      </c>
      <c r="D107" s="8">
        <v>0.5</v>
      </c>
      <c r="E107" s="8">
        <v>0.35</v>
      </c>
      <c r="F107" s="8">
        <v>0.35</v>
      </c>
      <c r="H107" s="8">
        <f t="shared" ref="H107:I110" si="86">E107</f>
        <v>0.35</v>
      </c>
      <c r="I107" s="8">
        <f t="shared" si="86"/>
        <v>0.35</v>
      </c>
      <c r="J107" s="8">
        <f t="shared" si="84"/>
        <v>0.45</v>
      </c>
      <c r="K107" s="8">
        <f t="shared" si="84"/>
        <v>0.5</v>
      </c>
      <c r="M107" s="8">
        <f t="shared" si="85"/>
        <v>0.41249999999999998</v>
      </c>
    </row>
    <row r="108" spans="1:18" x14ac:dyDescent="0.25">
      <c r="A108" s="8">
        <v>4</v>
      </c>
      <c r="B108" s="8">
        <v>2</v>
      </c>
      <c r="C108" s="8">
        <v>0.3</v>
      </c>
      <c r="D108" s="8">
        <v>0.35</v>
      </c>
      <c r="E108" s="8">
        <v>0.25</v>
      </c>
      <c r="F108" s="8">
        <v>0.2</v>
      </c>
      <c r="H108" s="8">
        <f t="shared" si="86"/>
        <v>0.25</v>
      </c>
      <c r="I108" s="8">
        <f t="shared" si="86"/>
        <v>0.2</v>
      </c>
      <c r="J108" s="8">
        <f t="shared" si="84"/>
        <v>0.3</v>
      </c>
      <c r="K108" s="8">
        <f t="shared" si="84"/>
        <v>0.35</v>
      </c>
      <c r="M108" s="8">
        <f t="shared" si="85"/>
        <v>0.27500000000000002</v>
      </c>
    </row>
    <row r="109" spans="1:18" x14ac:dyDescent="0.25">
      <c r="A109" s="8">
        <v>5</v>
      </c>
      <c r="B109" s="8">
        <v>2</v>
      </c>
      <c r="C109" s="8">
        <v>0.4</v>
      </c>
      <c r="D109" s="8">
        <v>0.25</v>
      </c>
      <c r="E109" s="8">
        <v>0.15</v>
      </c>
      <c r="F109" s="8">
        <v>0.45</v>
      </c>
      <c r="H109" s="8">
        <f t="shared" si="86"/>
        <v>0.15</v>
      </c>
      <c r="I109" s="8">
        <f t="shared" si="86"/>
        <v>0.45</v>
      </c>
      <c r="J109" s="8">
        <f t="shared" si="84"/>
        <v>0.4</v>
      </c>
      <c r="K109" s="8">
        <f t="shared" si="84"/>
        <v>0.25</v>
      </c>
      <c r="M109" s="8">
        <f t="shared" si="85"/>
        <v>0.3125</v>
      </c>
    </row>
    <row r="110" spans="1:18" x14ac:dyDescent="0.25">
      <c r="A110" s="8">
        <v>6</v>
      </c>
      <c r="B110" s="8">
        <v>2</v>
      </c>
      <c r="C110" s="8">
        <v>0.3</v>
      </c>
      <c r="D110" s="8">
        <v>0.55000000000000004</v>
      </c>
      <c r="E110" s="8">
        <v>0.45</v>
      </c>
      <c r="F110" s="8">
        <v>0.3</v>
      </c>
      <c r="H110" s="8">
        <f t="shared" si="86"/>
        <v>0.45</v>
      </c>
      <c r="I110" s="8">
        <f t="shared" si="86"/>
        <v>0.3</v>
      </c>
      <c r="J110" s="8">
        <f t="shared" si="84"/>
        <v>0.3</v>
      </c>
      <c r="K110" s="8">
        <f t="shared" si="84"/>
        <v>0.55000000000000004</v>
      </c>
      <c r="M110" s="8">
        <f t="shared" si="85"/>
        <v>0.4</v>
      </c>
    </row>
    <row r="111" spans="1:18" x14ac:dyDescent="0.25">
      <c r="A111" s="8">
        <v>7</v>
      </c>
      <c r="B111" s="8">
        <v>1</v>
      </c>
      <c r="C111" s="8">
        <v>0.15</v>
      </c>
      <c r="D111" s="8">
        <v>0.3</v>
      </c>
      <c r="E111" s="8">
        <v>0.35</v>
      </c>
      <c r="F111" s="8">
        <v>0.2</v>
      </c>
      <c r="H111" s="8">
        <f>C111</f>
        <v>0.15</v>
      </c>
      <c r="I111" s="8">
        <f>D111</f>
        <v>0.3</v>
      </c>
      <c r="J111" s="8">
        <f>E111</f>
        <v>0.35</v>
      </c>
      <c r="K111" s="8">
        <f>F111</f>
        <v>0.2</v>
      </c>
      <c r="M111" s="8">
        <f t="shared" si="85"/>
        <v>0.25</v>
      </c>
    </row>
    <row r="112" spans="1:18" x14ac:dyDescent="0.25">
      <c r="A112" s="8">
        <v>8</v>
      </c>
      <c r="B112" s="8">
        <v>2</v>
      </c>
      <c r="C112" s="8">
        <v>0.3</v>
      </c>
      <c r="D112" s="8">
        <v>0.4</v>
      </c>
      <c r="E112" s="8">
        <v>0.45</v>
      </c>
      <c r="F112" s="8">
        <v>0.25</v>
      </c>
      <c r="H112" s="8">
        <f>E112</f>
        <v>0.45</v>
      </c>
      <c r="I112" s="8">
        <f>F112</f>
        <v>0.25</v>
      </c>
      <c r="J112" s="8">
        <f>C112</f>
        <v>0.3</v>
      </c>
      <c r="K112" s="8">
        <f>D112</f>
        <v>0.4</v>
      </c>
      <c r="M112" s="8">
        <f t="shared" si="85"/>
        <v>0.35</v>
      </c>
    </row>
    <row r="113" spans="1:13" x14ac:dyDescent="0.25">
      <c r="A113" s="8">
        <v>9</v>
      </c>
      <c r="B113" s="8">
        <v>2</v>
      </c>
      <c r="C113" s="8">
        <v>0.3</v>
      </c>
      <c r="D113" s="8">
        <v>0.3</v>
      </c>
      <c r="E113" s="8">
        <v>0.35</v>
      </c>
      <c r="F113" s="8">
        <v>0.5</v>
      </c>
      <c r="H113" s="8">
        <f>E113</f>
        <v>0.35</v>
      </c>
      <c r="I113" s="8">
        <f>F113</f>
        <v>0.5</v>
      </c>
      <c r="J113" s="8">
        <f>C113</f>
        <v>0.3</v>
      </c>
      <c r="K113" s="8">
        <f>D113</f>
        <v>0.3</v>
      </c>
      <c r="M113" s="8">
        <f t="shared" si="85"/>
        <v>0.36249999999999999</v>
      </c>
    </row>
    <row r="114" spans="1:13" x14ac:dyDescent="0.25">
      <c r="A114" s="8">
        <v>10</v>
      </c>
      <c r="B114" s="8">
        <v>1</v>
      </c>
      <c r="C114" s="8">
        <v>0.35</v>
      </c>
      <c r="D114" s="8">
        <v>0.4</v>
      </c>
      <c r="E114" s="8">
        <v>0.35</v>
      </c>
      <c r="F114" s="8">
        <v>0.25</v>
      </c>
      <c r="H114" s="8">
        <f>C114</f>
        <v>0.35</v>
      </c>
      <c r="I114" s="8">
        <f>D114</f>
        <v>0.4</v>
      </c>
      <c r="J114" s="8">
        <f>E114</f>
        <v>0.35</v>
      </c>
      <c r="K114" s="8">
        <f>F114</f>
        <v>0.25</v>
      </c>
      <c r="M114" s="8">
        <f t="shared" si="85"/>
        <v>0.33750000000000002</v>
      </c>
    </row>
    <row r="115" spans="1:13" x14ac:dyDescent="0.25">
      <c r="A115" s="8">
        <v>11</v>
      </c>
      <c r="B115" s="8">
        <v>2</v>
      </c>
      <c r="C115" s="8">
        <v>0.35</v>
      </c>
      <c r="D115" s="8">
        <v>0.35</v>
      </c>
      <c r="E115" s="8">
        <v>0.35</v>
      </c>
      <c r="F115" s="8">
        <v>0.4</v>
      </c>
      <c r="H115" s="8">
        <f>E115</f>
        <v>0.35</v>
      </c>
      <c r="I115" s="8">
        <f>F115</f>
        <v>0.4</v>
      </c>
      <c r="J115" s="8">
        <f>C115</f>
        <v>0.35</v>
      </c>
      <c r="K115" s="8">
        <f>D115</f>
        <v>0.35</v>
      </c>
      <c r="M115" s="8">
        <f t="shared" si="85"/>
        <v>0.36250000000000004</v>
      </c>
    </row>
    <row r="116" spans="1:13" x14ac:dyDescent="0.25">
      <c r="A116" s="8">
        <v>12</v>
      </c>
      <c r="B116" s="8">
        <v>2</v>
      </c>
      <c r="C116" s="8">
        <v>0.2</v>
      </c>
      <c r="D116" s="8">
        <v>0.3</v>
      </c>
      <c r="E116" s="8">
        <v>0.3</v>
      </c>
      <c r="F116" s="8">
        <v>0.25</v>
      </c>
      <c r="H116" s="8">
        <f>E116</f>
        <v>0.3</v>
      </c>
      <c r="I116" s="8">
        <f>F116</f>
        <v>0.25</v>
      </c>
      <c r="J116" s="8">
        <f>C116</f>
        <v>0.2</v>
      </c>
      <c r="K116" s="8">
        <f>D116</f>
        <v>0.3</v>
      </c>
      <c r="M116" s="8">
        <f t="shared" si="85"/>
        <v>0.26250000000000001</v>
      </c>
    </row>
    <row r="117" spans="1:13" x14ac:dyDescent="0.25">
      <c r="A117" s="8">
        <v>13</v>
      </c>
      <c r="B117" s="8">
        <v>1</v>
      </c>
      <c r="C117" s="8">
        <v>0.4</v>
      </c>
      <c r="D117" s="8">
        <v>0.2</v>
      </c>
      <c r="E117" s="8">
        <v>0.35</v>
      </c>
      <c r="F117" s="8">
        <v>0.4</v>
      </c>
      <c r="H117" s="8">
        <f t="shared" ref="H117:K119" si="87">C117</f>
        <v>0.4</v>
      </c>
      <c r="I117" s="8">
        <f t="shared" si="87"/>
        <v>0.2</v>
      </c>
      <c r="J117" s="8">
        <f t="shared" si="87"/>
        <v>0.35</v>
      </c>
      <c r="K117" s="8">
        <f t="shared" si="87"/>
        <v>0.4</v>
      </c>
      <c r="M117" s="8">
        <f t="shared" si="85"/>
        <v>0.33750000000000002</v>
      </c>
    </row>
    <row r="118" spans="1:13" x14ac:dyDescent="0.25">
      <c r="A118" s="8">
        <v>14</v>
      </c>
      <c r="B118" s="8">
        <v>1</v>
      </c>
      <c r="C118" s="8">
        <v>0.3</v>
      </c>
      <c r="D118" s="8">
        <v>0.25</v>
      </c>
      <c r="E118" s="8">
        <v>0.3</v>
      </c>
      <c r="F118" s="8">
        <v>0.3</v>
      </c>
      <c r="H118" s="8">
        <f t="shared" si="87"/>
        <v>0.3</v>
      </c>
      <c r="I118" s="8">
        <f t="shared" si="87"/>
        <v>0.25</v>
      </c>
      <c r="J118" s="8">
        <f t="shared" si="87"/>
        <v>0.3</v>
      </c>
      <c r="K118" s="8">
        <f t="shared" si="87"/>
        <v>0.3</v>
      </c>
      <c r="M118" s="8">
        <f t="shared" si="85"/>
        <v>0.28750000000000003</v>
      </c>
    </row>
    <row r="119" spans="1:13" x14ac:dyDescent="0.25">
      <c r="A119" s="8">
        <v>15</v>
      </c>
      <c r="B119" s="8">
        <v>1</v>
      </c>
      <c r="C119" s="8">
        <v>0.25</v>
      </c>
      <c r="D119" s="8">
        <v>0.35</v>
      </c>
      <c r="E119" s="8">
        <v>0.3</v>
      </c>
      <c r="F119" s="8">
        <v>0.3</v>
      </c>
      <c r="H119" s="8">
        <f t="shared" si="87"/>
        <v>0.25</v>
      </c>
      <c r="I119" s="8">
        <f t="shared" si="87"/>
        <v>0.35</v>
      </c>
      <c r="J119" s="8">
        <f t="shared" si="87"/>
        <v>0.3</v>
      </c>
      <c r="K119" s="8">
        <f t="shared" si="87"/>
        <v>0.3</v>
      </c>
      <c r="M119" s="8">
        <f t="shared" si="85"/>
        <v>0.3</v>
      </c>
    </row>
    <row r="120" spans="1:13" x14ac:dyDescent="0.25">
      <c r="A120" s="8">
        <v>16</v>
      </c>
      <c r="B120" s="8">
        <v>2</v>
      </c>
      <c r="C120" s="8">
        <v>0.35</v>
      </c>
      <c r="D120" s="8">
        <v>0.35</v>
      </c>
      <c r="E120" s="8">
        <v>0.25</v>
      </c>
      <c r="F120" s="8">
        <v>0.35</v>
      </c>
      <c r="H120" s="8">
        <f t="shared" ref="H120:I122" si="88">E120</f>
        <v>0.25</v>
      </c>
      <c r="I120" s="8">
        <f t="shared" si="88"/>
        <v>0.35</v>
      </c>
      <c r="J120" s="8">
        <f t="shared" ref="J120:K122" si="89">C120</f>
        <v>0.35</v>
      </c>
      <c r="K120" s="8">
        <f t="shared" si="89"/>
        <v>0.35</v>
      </c>
      <c r="M120" s="8">
        <f t="shared" si="85"/>
        <v>0.32499999999999996</v>
      </c>
    </row>
    <row r="121" spans="1:13" x14ac:dyDescent="0.25">
      <c r="A121" s="8">
        <v>17</v>
      </c>
      <c r="B121" s="8">
        <v>2</v>
      </c>
      <c r="C121" s="8">
        <v>0.3</v>
      </c>
      <c r="D121" s="8">
        <v>0.55000000000000004</v>
      </c>
      <c r="E121" s="8">
        <v>0.45</v>
      </c>
      <c r="F121" s="8">
        <v>0.25</v>
      </c>
      <c r="H121" s="8">
        <f t="shared" si="88"/>
        <v>0.45</v>
      </c>
      <c r="I121" s="8">
        <f t="shared" si="88"/>
        <v>0.25</v>
      </c>
      <c r="J121" s="8">
        <f t="shared" si="89"/>
        <v>0.3</v>
      </c>
      <c r="K121" s="8">
        <f t="shared" si="89"/>
        <v>0.55000000000000004</v>
      </c>
      <c r="M121" s="8">
        <f t="shared" si="85"/>
        <v>0.38750000000000001</v>
      </c>
    </row>
    <row r="122" spans="1:13" x14ac:dyDescent="0.25">
      <c r="A122" s="8">
        <v>18</v>
      </c>
      <c r="B122" s="8">
        <v>2</v>
      </c>
      <c r="C122" s="8">
        <v>0.35</v>
      </c>
      <c r="D122" s="8">
        <v>0.35</v>
      </c>
      <c r="E122" s="8">
        <v>0.2</v>
      </c>
      <c r="F122" s="8">
        <v>0.5</v>
      </c>
      <c r="H122" s="8">
        <f t="shared" si="88"/>
        <v>0.2</v>
      </c>
      <c r="I122" s="8">
        <f t="shared" si="88"/>
        <v>0.5</v>
      </c>
      <c r="J122" s="8">
        <f t="shared" si="89"/>
        <v>0.35</v>
      </c>
      <c r="K122" s="8">
        <f t="shared" si="89"/>
        <v>0.35</v>
      </c>
      <c r="M122" s="8">
        <f t="shared" si="85"/>
        <v>0.35</v>
      </c>
    </row>
    <row r="123" spans="1:13" x14ac:dyDescent="0.25">
      <c r="A123" s="8">
        <v>19</v>
      </c>
      <c r="B123" s="8">
        <v>1</v>
      </c>
      <c r="C123" s="8">
        <v>0.35</v>
      </c>
      <c r="D123" s="8">
        <v>0.3</v>
      </c>
      <c r="E123" s="8">
        <v>0.45</v>
      </c>
      <c r="F123" s="8">
        <v>0.4</v>
      </c>
      <c r="H123" s="8">
        <f t="shared" ref="H123:K125" si="90">C123</f>
        <v>0.35</v>
      </c>
      <c r="I123" s="8">
        <f t="shared" si="90"/>
        <v>0.3</v>
      </c>
      <c r="J123" s="8">
        <f t="shared" si="90"/>
        <v>0.45</v>
      </c>
      <c r="K123" s="8">
        <f t="shared" si="90"/>
        <v>0.4</v>
      </c>
      <c r="M123" s="8">
        <f t="shared" si="85"/>
        <v>0.375</v>
      </c>
    </row>
    <row r="124" spans="1:13" x14ac:dyDescent="0.25">
      <c r="A124" s="8">
        <v>20</v>
      </c>
      <c r="B124" s="8">
        <v>1</v>
      </c>
      <c r="C124" s="8">
        <v>0.3</v>
      </c>
      <c r="D124" s="8">
        <v>0.3</v>
      </c>
      <c r="E124" s="8">
        <v>0.3</v>
      </c>
      <c r="F124" s="8">
        <v>0.3</v>
      </c>
      <c r="H124" s="8">
        <f t="shared" si="90"/>
        <v>0.3</v>
      </c>
      <c r="I124" s="8">
        <f t="shared" si="90"/>
        <v>0.3</v>
      </c>
      <c r="J124" s="8">
        <f t="shared" si="90"/>
        <v>0.3</v>
      </c>
      <c r="K124" s="8">
        <f t="shared" si="90"/>
        <v>0.3</v>
      </c>
      <c r="M124" s="8">
        <f t="shared" si="85"/>
        <v>0.3</v>
      </c>
    </row>
    <row r="125" spans="1:13" x14ac:dyDescent="0.25">
      <c r="A125" s="8">
        <v>21</v>
      </c>
      <c r="B125" s="8">
        <v>1</v>
      </c>
      <c r="C125" s="8">
        <v>0.25</v>
      </c>
      <c r="D125" s="8">
        <v>0.35</v>
      </c>
      <c r="E125" s="8">
        <v>0.35</v>
      </c>
      <c r="F125" s="8">
        <v>0.5</v>
      </c>
      <c r="H125" s="8">
        <f t="shared" si="90"/>
        <v>0.25</v>
      </c>
      <c r="I125" s="8">
        <f t="shared" si="90"/>
        <v>0.35</v>
      </c>
      <c r="J125" s="8">
        <f t="shared" si="90"/>
        <v>0.35</v>
      </c>
      <c r="K125" s="8">
        <f t="shared" si="90"/>
        <v>0.5</v>
      </c>
      <c r="M125" s="8">
        <f t="shared" si="85"/>
        <v>0.36249999999999999</v>
      </c>
    </row>
    <row r="126" spans="1:13" x14ac:dyDescent="0.25">
      <c r="A126" s="8">
        <v>22</v>
      </c>
      <c r="B126" s="8">
        <v>2</v>
      </c>
      <c r="C126" s="8">
        <v>0.4</v>
      </c>
      <c r="D126" s="8">
        <v>0.25</v>
      </c>
      <c r="E126" s="8">
        <v>0.3</v>
      </c>
      <c r="F126" s="8">
        <v>0.4</v>
      </c>
      <c r="H126" s="8">
        <f>E126</f>
        <v>0.3</v>
      </c>
      <c r="I126" s="8">
        <f>F126</f>
        <v>0.4</v>
      </c>
      <c r="J126" s="8">
        <f>C126</f>
        <v>0.4</v>
      </c>
      <c r="K126" s="8">
        <f>D126</f>
        <v>0.25</v>
      </c>
      <c r="M126" s="8">
        <f t="shared" si="85"/>
        <v>0.33750000000000002</v>
      </c>
    </row>
    <row r="127" spans="1:13" x14ac:dyDescent="0.25">
      <c r="A127" s="8">
        <v>23</v>
      </c>
      <c r="B127" s="8">
        <v>2</v>
      </c>
      <c r="C127" s="8">
        <v>0.2</v>
      </c>
      <c r="D127" s="8">
        <v>0.3</v>
      </c>
      <c r="E127" s="8">
        <v>0.4</v>
      </c>
      <c r="F127" s="8">
        <v>0.45</v>
      </c>
      <c r="H127" s="8">
        <f>E127</f>
        <v>0.4</v>
      </c>
      <c r="I127" s="8">
        <f>F127</f>
        <v>0.45</v>
      </c>
      <c r="J127" s="8">
        <f>C127</f>
        <v>0.2</v>
      </c>
      <c r="K127" s="8">
        <f>D127</f>
        <v>0.3</v>
      </c>
      <c r="M127" s="8">
        <f t="shared" si="85"/>
        <v>0.33750000000000002</v>
      </c>
    </row>
    <row r="128" spans="1:13" x14ac:dyDescent="0.25">
      <c r="A128" s="8">
        <v>24</v>
      </c>
      <c r="B128" s="8">
        <v>1</v>
      </c>
      <c r="C128" s="8">
        <v>0.4</v>
      </c>
      <c r="D128" s="8">
        <v>0.35</v>
      </c>
      <c r="E128" s="8">
        <v>0.3</v>
      </c>
      <c r="F128" s="8">
        <v>0.25</v>
      </c>
      <c r="H128" s="8">
        <f>C128</f>
        <v>0.4</v>
      </c>
      <c r="I128" s="8">
        <f>D128</f>
        <v>0.35</v>
      </c>
      <c r="J128" s="8">
        <f>E128</f>
        <v>0.3</v>
      </c>
      <c r="K128" s="8">
        <f>F128</f>
        <v>0.25</v>
      </c>
      <c r="M128" s="8">
        <f t="shared" si="85"/>
        <v>0.32500000000000001</v>
      </c>
    </row>
    <row r="129" spans="1:13" x14ac:dyDescent="0.25">
      <c r="A129" s="8">
        <v>25</v>
      </c>
      <c r="B129" s="8">
        <v>2</v>
      </c>
      <c r="C129" s="8">
        <v>0.3</v>
      </c>
      <c r="D129" s="8">
        <v>0.35</v>
      </c>
      <c r="E129" s="8">
        <v>0.3</v>
      </c>
      <c r="F129" s="8">
        <v>0.15</v>
      </c>
      <c r="H129" s="8">
        <f>E129</f>
        <v>0.3</v>
      </c>
      <c r="I129" s="8">
        <f>F129</f>
        <v>0.15</v>
      </c>
      <c r="J129" s="8">
        <f>C129</f>
        <v>0.3</v>
      </c>
      <c r="K129" s="8">
        <f>D129</f>
        <v>0.35</v>
      </c>
      <c r="M129" s="8">
        <f t="shared" si="85"/>
        <v>0.27500000000000002</v>
      </c>
    </row>
    <row r="130" spans="1:13" x14ac:dyDescent="0.25">
      <c r="A130" s="8">
        <v>26</v>
      </c>
      <c r="B130" s="8">
        <v>2</v>
      </c>
      <c r="C130" s="8">
        <v>0.45</v>
      </c>
      <c r="D130" s="8">
        <v>0.4</v>
      </c>
      <c r="E130" s="8">
        <v>0.45</v>
      </c>
      <c r="F130" s="8">
        <v>0.35</v>
      </c>
      <c r="H130" s="8">
        <f>E130</f>
        <v>0.45</v>
      </c>
      <c r="I130" s="8">
        <f>F130</f>
        <v>0.35</v>
      </c>
      <c r="J130" s="8">
        <f>C130</f>
        <v>0.45</v>
      </c>
      <c r="K130" s="8">
        <f>D130</f>
        <v>0.4</v>
      </c>
      <c r="M130" s="8">
        <f t="shared" si="85"/>
        <v>0.41249999999999998</v>
      </c>
    </row>
    <row r="131" spans="1:13" x14ac:dyDescent="0.25">
      <c r="A131" s="8">
        <v>27</v>
      </c>
      <c r="B131" s="8">
        <v>1</v>
      </c>
      <c r="C131" s="8">
        <v>0.05</v>
      </c>
      <c r="D131" s="8">
        <v>0.25</v>
      </c>
      <c r="E131" s="8">
        <v>0.25</v>
      </c>
      <c r="F131" s="8">
        <v>0.6</v>
      </c>
      <c r="H131" s="8">
        <f t="shared" ref="H131:K132" si="91">C131</f>
        <v>0.05</v>
      </c>
      <c r="I131" s="8">
        <f t="shared" si="91"/>
        <v>0.25</v>
      </c>
      <c r="J131" s="8">
        <f t="shared" si="91"/>
        <v>0.25</v>
      </c>
      <c r="K131" s="8">
        <f t="shared" si="91"/>
        <v>0.6</v>
      </c>
      <c r="M131" s="8">
        <f t="shared" si="85"/>
        <v>0.28749999999999998</v>
      </c>
    </row>
    <row r="132" spans="1:13" x14ac:dyDescent="0.25">
      <c r="A132" s="8">
        <v>28</v>
      </c>
      <c r="B132" s="8">
        <v>1</v>
      </c>
      <c r="C132" s="8">
        <v>0.35</v>
      </c>
      <c r="D132" s="8">
        <v>0.25</v>
      </c>
      <c r="E132" s="8">
        <v>0.2</v>
      </c>
      <c r="F132" s="8">
        <v>0.4</v>
      </c>
      <c r="H132" s="8">
        <f t="shared" si="91"/>
        <v>0.35</v>
      </c>
      <c r="I132" s="8">
        <f t="shared" si="91"/>
        <v>0.25</v>
      </c>
      <c r="J132" s="8">
        <f t="shared" si="91"/>
        <v>0.2</v>
      </c>
      <c r="K132" s="8">
        <f t="shared" si="91"/>
        <v>0.4</v>
      </c>
      <c r="M132" s="8">
        <f t="shared" si="85"/>
        <v>0.30000000000000004</v>
      </c>
    </row>
    <row r="133" spans="1:13" x14ac:dyDescent="0.25">
      <c r="A133" s="8">
        <v>29</v>
      </c>
      <c r="B133" s="8">
        <v>2</v>
      </c>
      <c r="C133" s="8">
        <v>0.3</v>
      </c>
      <c r="D133" s="8">
        <v>0.3</v>
      </c>
      <c r="E133" s="8">
        <v>0.3</v>
      </c>
      <c r="F133" s="8">
        <v>0.25</v>
      </c>
      <c r="H133" s="8">
        <f>E133</f>
        <v>0.3</v>
      </c>
      <c r="I133" s="8">
        <f>F133</f>
        <v>0.25</v>
      </c>
      <c r="J133" s="8">
        <f>C133</f>
        <v>0.3</v>
      </c>
      <c r="K133" s="8">
        <f>D133</f>
        <v>0.3</v>
      </c>
      <c r="M133" s="8">
        <f t="shared" si="85"/>
        <v>0.28750000000000003</v>
      </c>
    </row>
    <row r="134" spans="1:13" x14ac:dyDescent="0.25">
      <c r="A134" s="8">
        <v>30</v>
      </c>
      <c r="B134" s="8">
        <v>1</v>
      </c>
      <c r="C134" s="8">
        <v>0.2</v>
      </c>
      <c r="D134" s="8">
        <v>0.5</v>
      </c>
      <c r="E134" s="8">
        <v>0.35</v>
      </c>
      <c r="F134" s="8">
        <v>0.55000000000000004</v>
      </c>
      <c r="H134" s="8">
        <f t="shared" ref="H134:K136" si="92">C134</f>
        <v>0.2</v>
      </c>
      <c r="I134" s="8">
        <f t="shared" si="92"/>
        <v>0.5</v>
      </c>
      <c r="J134" s="8">
        <f t="shared" si="92"/>
        <v>0.35</v>
      </c>
      <c r="K134" s="8">
        <f t="shared" si="92"/>
        <v>0.55000000000000004</v>
      </c>
      <c r="M134" s="8">
        <f t="shared" si="85"/>
        <v>0.39999999999999997</v>
      </c>
    </row>
    <row r="135" spans="1:13" x14ac:dyDescent="0.25">
      <c r="A135" s="8">
        <v>31</v>
      </c>
      <c r="B135" s="8">
        <v>1</v>
      </c>
      <c r="C135" s="8">
        <v>0.35</v>
      </c>
      <c r="D135" s="8">
        <v>0.35</v>
      </c>
      <c r="E135" s="8">
        <v>0.25</v>
      </c>
      <c r="F135" s="8">
        <v>0.25</v>
      </c>
      <c r="H135" s="8">
        <f t="shared" si="92"/>
        <v>0.35</v>
      </c>
      <c r="I135" s="8">
        <f t="shared" si="92"/>
        <v>0.35</v>
      </c>
      <c r="J135" s="8">
        <f t="shared" si="92"/>
        <v>0.25</v>
      </c>
      <c r="K135" s="8">
        <f t="shared" si="92"/>
        <v>0.25</v>
      </c>
      <c r="M135" s="8">
        <f t="shared" si="85"/>
        <v>0.3</v>
      </c>
    </row>
    <row r="136" spans="1:13" x14ac:dyDescent="0.25">
      <c r="A136" s="8">
        <v>32</v>
      </c>
      <c r="B136" s="8">
        <v>1</v>
      </c>
      <c r="C136" s="8">
        <v>0.3</v>
      </c>
      <c r="D136" s="8">
        <v>0.35</v>
      </c>
      <c r="E136" s="8">
        <v>0.4</v>
      </c>
      <c r="F136" s="8">
        <v>0.2</v>
      </c>
      <c r="H136" s="8">
        <f t="shared" si="92"/>
        <v>0.3</v>
      </c>
      <c r="I136" s="8">
        <f t="shared" si="92"/>
        <v>0.35</v>
      </c>
      <c r="J136" s="8">
        <f t="shared" si="92"/>
        <v>0.4</v>
      </c>
      <c r="K136" s="8">
        <f t="shared" si="92"/>
        <v>0.2</v>
      </c>
      <c r="M136" s="8">
        <f t="shared" si="85"/>
        <v>0.31249999999999994</v>
      </c>
    </row>
    <row r="137" spans="1:13" x14ac:dyDescent="0.25">
      <c r="A137" s="8">
        <v>33</v>
      </c>
      <c r="B137" s="8">
        <v>2</v>
      </c>
      <c r="C137" s="8">
        <v>0.45</v>
      </c>
      <c r="D137" s="8">
        <v>0.3</v>
      </c>
      <c r="E137" s="8">
        <v>0.25</v>
      </c>
      <c r="F137" s="8">
        <v>0.25</v>
      </c>
      <c r="H137" s="8">
        <f>E137</f>
        <v>0.25</v>
      </c>
      <c r="I137" s="8">
        <f>F137</f>
        <v>0.25</v>
      </c>
      <c r="J137" s="8">
        <f>C137</f>
        <v>0.45</v>
      </c>
      <c r="K137" s="8">
        <f>D137</f>
        <v>0.3</v>
      </c>
      <c r="M137" s="8">
        <f t="shared" si="85"/>
        <v>0.3125</v>
      </c>
    </row>
    <row r="138" spans="1:13" x14ac:dyDescent="0.25">
      <c r="A138" s="8">
        <v>34</v>
      </c>
      <c r="B138" s="8">
        <v>1</v>
      </c>
      <c r="C138" s="8">
        <v>0.45</v>
      </c>
      <c r="D138" s="8">
        <v>0.4</v>
      </c>
      <c r="E138" s="8">
        <v>0.35</v>
      </c>
      <c r="F138" s="8">
        <v>0.35</v>
      </c>
      <c r="H138" s="8">
        <f>C138</f>
        <v>0.45</v>
      </c>
      <c r="I138" s="8">
        <f>D138</f>
        <v>0.4</v>
      </c>
      <c r="J138" s="8">
        <f>E138</f>
        <v>0.35</v>
      </c>
      <c r="K138" s="8">
        <f>F138</f>
        <v>0.35</v>
      </c>
      <c r="M138" s="8">
        <f t="shared" si="85"/>
        <v>0.38750000000000007</v>
      </c>
    </row>
    <row r="139" spans="1:13" x14ac:dyDescent="0.25">
      <c r="A139" s="8">
        <v>35</v>
      </c>
      <c r="B139" s="8">
        <v>2</v>
      </c>
      <c r="C139" s="8">
        <v>0.4</v>
      </c>
      <c r="D139" s="8">
        <v>0.35</v>
      </c>
      <c r="E139" s="8">
        <v>0.1</v>
      </c>
      <c r="F139" s="8">
        <v>0.15</v>
      </c>
      <c r="H139" s="8">
        <f>E139</f>
        <v>0.1</v>
      </c>
      <c r="I139" s="8">
        <f>F139</f>
        <v>0.15</v>
      </c>
      <c r="J139" s="8">
        <f>C139</f>
        <v>0.4</v>
      </c>
      <c r="K139" s="8">
        <f>D139</f>
        <v>0.35</v>
      </c>
      <c r="M139" s="8">
        <f t="shared" si="85"/>
        <v>0.25</v>
      </c>
    </row>
    <row r="140" spans="1:13" x14ac:dyDescent="0.25">
      <c r="A140" s="8">
        <v>36</v>
      </c>
      <c r="B140" s="8">
        <v>1</v>
      </c>
      <c r="C140" s="8">
        <v>0.5</v>
      </c>
      <c r="D140" s="8">
        <v>0.4</v>
      </c>
      <c r="E140" s="8">
        <v>0.4</v>
      </c>
      <c r="F140" s="8">
        <v>0.5</v>
      </c>
      <c r="H140" s="8">
        <f>C140</f>
        <v>0.5</v>
      </c>
      <c r="I140" s="8">
        <f>D140</f>
        <v>0.4</v>
      </c>
      <c r="J140" s="8">
        <f>E140</f>
        <v>0.4</v>
      </c>
      <c r="K140" s="8">
        <f>F140</f>
        <v>0.5</v>
      </c>
      <c r="M140" s="8">
        <f t="shared" si="85"/>
        <v>0.45</v>
      </c>
    </row>
    <row r="141" spans="1:13" x14ac:dyDescent="0.25">
      <c r="A141" s="8"/>
      <c r="B141" s="8"/>
      <c r="C141" s="8"/>
      <c r="D141" s="8"/>
      <c r="E141" s="8"/>
      <c r="F141" s="8"/>
    </row>
    <row r="142" spans="1:13" x14ac:dyDescent="0.25">
      <c r="A142" s="8"/>
      <c r="B142" s="8" t="s">
        <v>6</v>
      </c>
      <c r="C142" s="9">
        <f>AVERAGE(C105:C140)</f>
        <v>0.32222222222222219</v>
      </c>
      <c r="D142" s="9">
        <f t="shared" ref="D142:F142" si="93">AVERAGE(D105:D140)</f>
        <v>0.34861111111111109</v>
      </c>
      <c r="E142" s="9">
        <f t="shared" si="93"/>
        <v>0.32222222222222219</v>
      </c>
      <c r="F142" s="9">
        <f t="shared" si="93"/>
        <v>0.33750000000000002</v>
      </c>
      <c r="H142" s="9">
        <f>AVERAGE(H105:H140)</f>
        <v>0.31388888888888888</v>
      </c>
      <c r="I142" s="9">
        <f t="shared" ref="I142:K142" si="94">AVERAGE(I105:I140)</f>
        <v>0.32777777777777772</v>
      </c>
      <c r="J142" s="9">
        <f t="shared" si="94"/>
        <v>0.33055555555555549</v>
      </c>
      <c r="K142" s="9">
        <f t="shared" si="94"/>
        <v>0.35833333333333334</v>
      </c>
      <c r="M142" s="9">
        <f t="shared" ref="M142" si="95">AVERAGE(M105:M140)</f>
        <v>0.33263888888888887</v>
      </c>
    </row>
    <row r="143" spans="1:13" x14ac:dyDescent="0.25">
      <c r="A143" s="8"/>
      <c r="B143" s="8" t="s">
        <v>7</v>
      </c>
      <c r="C143" s="9">
        <f>STDEV(C105:C140)</f>
        <v>9.2924273658289647E-2</v>
      </c>
      <c r="D143" s="9">
        <f t="shared" ref="D143:F143" si="96">STDEV(D105:D140)</f>
        <v>8.322612150994009E-2</v>
      </c>
      <c r="E143" s="9">
        <f t="shared" si="96"/>
        <v>8.4890218555197836E-2</v>
      </c>
      <c r="F143" s="9">
        <f t="shared" si="96"/>
        <v>0.11549582552753038</v>
      </c>
      <c r="H143" s="9">
        <f>STDEV(H105:H140)</f>
        <v>0.10461569884316822</v>
      </c>
      <c r="I143" s="9">
        <f t="shared" ref="I143:K143" si="97">STDEV(I105:I140)</f>
        <v>9.520237425344022E-2</v>
      </c>
      <c r="J143" s="9">
        <f t="shared" si="97"/>
        <v>6.8949026490359527E-2</v>
      </c>
      <c r="K143" s="9">
        <f t="shared" si="97"/>
        <v>0.10385429353529056</v>
      </c>
      <c r="M143" s="9">
        <f t="shared" ref="M143" si="98">STDEV(M105:M140)</f>
        <v>4.9305695282609724E-2</v>
      </c>
    </row>
    <row r="144" spans="1:13" x14ac:dyDescent="0.25">
      <c r="A144" s="8"/>
      <c r="B144" s="8" t="s">
        <v>8</v>
      </c>
      <c r="C144" s="9">
        <f>C143/SQRT(36)</f>
        <v>1.5487378943048274E-2</v>
      </c>
      <c r="D144" s="9">
        <f t="shared" ref="D144" si="99">D143/SQRT(36)</f>
        <v>1.3871020251656681E-2</v>
      </c>
      <c r="E144" s="9">
        <f t="shared" ref="E144" si="100">E143/SQRT(36)</f>
        <v>1.414836975919964E-2</v>
      </c>
      <c r="F144" s="9">
        <f t="shared" ref="F144" si="101">F143/SQRT(36)</f>
        <v>1.9249304254588397E-2</v>
      </c>
      <c r="H144" s="9">
        <f>H143/SQRT(36)</f>
        <v>1.7435949807194703E-2</v>
      </c>
      <c r="I144" s="9">
        <f t="shared" ref="I144" si="102">I143/SQRT(36)</f>
        <v>1.5867062375573369E-2</v>
      </c>
      <c r="J144" s="9">
        <f t="shared" ref="J144" si="103">J143/SQRT(36)</f>
        <v>1.1491504415059922E-2</v>
      </c>
      <c r="K144" s="9">
        <f t="shared" ref="K144:M144" si="104">K143/SQRT(36)</f>
        <v>1.7309048922548427E-2</v>
      </c>
      <c r="M144" s="9">
        <f t="shared" si="104"/>
        <v>8.2176158804349534E-3</v>
      </c>
    </row>
    <row r="145" spans="1:13" x14ac:dyDescent="0.25">
      <c r="A145" s="8"/>
      <c r="B145" s="8" t="s">
        <v>9</v>
      </c>
      <c r="C145" s="9">
        <f>(C142-0.33)/C143</f>
        <v>-8.3700172964268127E-2</v>
      </c>
      <c r="D145" s="9">
        <f t="shared" ref="D145:F145" si="105">(D142-0.33)/D143</f>
        <v>0.22362103115532381</v>
      </c>
      <c r="E145" s="9">
        <f t="shared" si="105"/>
        <v>-9.1621601524332436E-2</v>
      </c>
      <c r="F145" s="9">
        <f t="shared" si="105"/>
        <v>6.4937411943189721E-2</v>
      </c>
      <c r="H145" s="9">
        <f>(H142-0.33)/H143</f>
        <v>-0.1540028054036485</v>
      </c>
      <c r="I145" s="9">
        <f t="shared" ref="I145:K145" si="106">(I142-0.33)/I143</f>
        <v>-2.3342088258287215E-2</v>
      </c>
      <c r="J145" s="9">
        <f t="shared" si="106"/>
        <v>8.057482227586692E-3</v>
      </c>
      <c r="K145" s="9">
        <f t="shared" si="106"/>
        <v>0.27281812209049805</v>
      </c>
      <c r="M145" s="9">
        <f t="shared" ref="M145" si="107">(M142-0.33)/M143</f>
        <v>5.3520975087427716E-2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46"/>
  <sheetViews>
    <sheetView workbookViewId="0"/>
  </sheetViews>
  <sheetFormatPr defaultRowHeight="15" x14ac:dyDescent="0.25"/>
  <cols>
    <col min="2" max="2" width="15.42578125" bestFit="1" customWidth="1"/>
    <col min="13" max="13" width="22" bestFit="1" customWidth="1"/>
    <col min="14" max="14" width="14.28515625" bestFit="1" customWidth="1"/>
  </cols>
  <sheetData>
    <row r="2" spans="1:19" ht="26.25" x14ac:dyDescent="0.4">
      <c r="A2" s="8"/>
      <c r="B2" s="8"/>
      <c r="C2" s="1" t="s">
        <v>45</v>
      </c>
      <c r="D2" s="8"/>
      <c r="E2" s="8"/>
      <c r="F2" s="8"/>
      <c r="G2" s="8"/>
      <c r="H2" s="8"/>
      <c r="I2" s="8"/>
      <c r="J2" s="8"/>
      <c r="K2" s="8"/>
    </row>
    <row r="3" spans="1:19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pans="1:19" ht="26.25" x14ac:dyDescent="0.4">
      <c r="A4" s="8"/>
      <c r="B4" s="8"/>
      <c r="C4" s="1" t="s">
        <v>1</v>
      </c>
      <c r="D4" s="8"/>
      <c r="E4" s="8"/>
      <c r="F4" s="8"/>
      <c r="G4" s="8"/>
      <c r="H4" s="8"/>
      <c r="I4" s="8"/>
      <c r="J4" s="8"/>
      <c r="K4" s="8"/>
    </row>
    <row r="5" spans="1:19" ht="26.25" x14ac:dyDescent="0.4">
      <c r="A5" s="8"/>
      <c r="B5" s="8"/>
      <c r="C5" s="1"/>
      <c r="D5" s="8"/>
      <c r="E5" s="8"/>
      <c r="F5" s="8"/>
      <c r="G5" s="8"/>
      <c r="H5" s="8"/>
      <c r="I5" s="8"/>
      <c r="J5" s="8"/>
      <c r="K5" s="8"/>
    </row>
    <row r="6" spans="1:19" ht="26.25" x14ac:dyDescent="0.4">
      <c r="A6" s="8"/>
      <c r="B6" s="8"/>
      <c r="C6" s="1"/>
      <c r="D6" s="8"/>
      <c r="E6" s="8"/>
      <c r="F6" s="8"/>
      <c r="G6" s="8"/>
      <c r="H6" s="8" t="s">
        <v>32</v>
      </c>
      <c r="I6" s="8"/>
      <c r="J6" s="8"/>
      <c r="K6" s="8"/>
    </row>
    <row r="7" spans="1:19" x14ac:dyDescent="0.25">
      <c r="A7" s="8"/>
      <c r="B7" s="8"/>
      <c r="C7" s="8" t="s">
        <v>25</v>
      </c>
      <c r="D7" s="8"/>
      <c r="E7" s="8" t="s">
        <v>26</v>
      </c>
      <c r="F7" s="8"/>
      <c r="G7" s="8"/>
      <c r="H7" s="8" t="s">
        <v>29</v>
      </c>
      <c r="I7" s="8"/>
      <c r="J7" s="8" t="s">
        <v>30</v>
      </c>
      <c r="K7" s="8"/>
      <c r="M7" t="s">
        <v>19</v>
      </c>
    </row>
    <row r="8" spans="1:19" x14ac:dyDescent="0.25">
      <c r="A8" s="8" t="s">
        <v>27</v>
      </c>
      <c r="B8" s="8" t="s">
        <v>28</v>
      </c>
      <c r="C8" s="8" t="s">
        <v>4</v>
      </c>
      <c r="D8" s="8" t="s">
        <v>5</v>
      </c>
      <c r="E8" s="8" t="s">
        <v>4</v>
      </c>
      <c r="F8" s="8" t="s">
        <v>5</v>
      </c>
      <c r="G8" s="8"/>
      <c r="H8" s="8" t="s">
        <v>15</v>
      </c>
      <c r="I8" s="8" t="s">
        <v>16</v>
      </c>
      <c r="J8" s="8" t="s">
        <v>15</v>
      </c>
      <c r="K8" s="8" t="s">
        <v>16</v>
      </c>
      <c r="M8" t="s">
        <v>15</v>
      </c>
      <c r="N8" t="s">
        <v>16</v>
      </c>
    </row>
    <row r="9" spans="1:19" x14ac:dyDescent="0.25">
      <c r="A9" s="8">
        <v>1</v>
      </c>
      <c r="B9" s="8">
        <v>1</v>
      </c>
      <c r="C9" s="8">
        <v>0.54545454545454497</v>
      </c>
      <c r="D9" s="8">
        <v>0.54545454545454497</v>
      </c>
      <c r="E9" s="8">
        <v>0.29411764705882398</v>
      </c>
      <c r="F9" s="8">
        <v>0.58823529411764697</v>
      </c>
      <c r="G9" s="8"/>
      <c r="H9" s="8">
        <f>C9</f>
        <v>0.54545454545454497</v>
      </c>
      <c r="I9" s="8">
        <f>D9</f>
        <v>0.54545454545454497</v>
      </c>
      <c r="J9" s="8">
        <f>F9</f>
        <v>0.58823529411764697</v>
      </c>
      <c r="K9" s="8">
        <f>E9</f>
        <v>0.29411764705882398</v>
      </c>
      <c r="M9">
        <f>AVERAGE(H9,J9)</f>
        <v>0.56684491978609597</v>
      </c>
      <c r="N9">
        <f>AVERAGE(I9,K9)</f>
        <v>0.4197860962566845</v>
      </c>
    </row>
    <row r="10" spans="1:19" x14ac:dyDescent="0.25">
      <c r="A10" s="8">
        <v>2</v>
      </c>
      <c r="B10" s="8">
        <v>2</v>
      </c>
      <c r="C10" s="8">
        <v>0.33333333333333298</v>
      </c>
      <c r="D10" s="8">
        <v>0.22222222222222199</v>
      </c>
      <c r="E10" s="8">
        <v>0.63157894736842102</v>
      </c>
      <c r="F10" s="8">
        <v>0.63157894736842102</v>
      </c>
      <c r="G10" s="8"/>
      <c r="H10" s="8">
        <f>E10</f>
        <v>0.63157894736842102</v>
      </c>
      <c r="I10" s="8">
        <f>F10</f>
        <v>0.63157894736842102</v>
      </c>
      <c r="J10" s="8">
        <f>D10</f>
        <v>0.22222222222222199</v>
      </c>
      <c r="K10" s="8">
        <f>C10</f>
        <v>0.33333333333333298</v>
      </c>
      <c r="M10" s="8">
        <f t="shared" ref="M10:M44" si="0">AVERAGE(H10,J10)</f>
        <v>0.4269005847953215</v>
      </c>
      <c r="N10" s="8">
        <f t="shared" ref="N10:N44" si="1">AVERAGE(I10,K10)</f>
        <v>0.48245614035087703</v>
      </c>
      <c r="R10" s="8"/>
      <c r="S10" s="8"/>
    </row>
    <row r="11" spans="1:19" x14ac:dyDescent="0.25">
      <c r="A11" s="8">
        <v>3</v>
      </c>
      <c r="B11" s="8">
        <v>2</v>
      </c>
      <c r="C11" s="8">
        <v>0.44444444444444398</v>
      </c>
      <c r="D11" s="8">
        <v>0.27777777777777801</v>
      </c>
      <c r="E11" s="8">
        <v>0.3125</v>
      </c>
      <c r="F11" s="8">
        <v>0.3125</v>
      </c>
      <c r="G11" s="8"/>
      <c r="H11" s="8">
        <f t="shared" ref="H11:I14" si="2">E11</f>
        <v>0.3125</v>
      </c>
      <c r="I11" s="8">
        <f t="shared" si="2"/>
        <v>0.3125</v>
      </c>
      <c r="J11" s="8">
        <f>D11</f>
        <v>0.27777777777777801</v>
      </c>
      <c r="K11" s="8">
        <f>C11</f>
        <v>0.44444444444444398</v>
      </c>
      <c r="M11" s="8">
        <f t="shared" si="0"/>
        <v>0.29513888888888901</v>
      </c>
      <c r="N11" s="8">
        <f t="shared" si="1"/>
        <v>0.37847222222222199</v>
      </c>
      <c r="R11" s="8"/>
      <c r="S11" s="8"/>
    </row>
    <row r="12" spans="1:19" x14ac:dyDescent="0.25">
      <c r="A12" s="8">
        <v>4</v>
      </c>
      <c r="B12" s="8">
        <v>2</v>
      </c>
      <c r="C12" s="8">
        <v>0.5</v>
      </c>
      <c r="D12" s="8">
        <v>0.5</v>
      </c>
      <c r="E12" s="8">
        <v>0.83333333333333304</v>
      </c>
      <c r="F12" s="8">
        <v>0.33333333333333298</v>
      </c>
      <c r="G12" s="8"/>
      <c r="H12" s="8">
        <f t="shared" si="2"/>
        <v>0.83333333333333304</v>
      </c>
      <c r="I12" s="8">
        <f t="shared" si="2"/>
        <v>0.33333333333333298</v>
      </c>
      <c r="J12" s="8">
        <f>D12</f>
        <v>0.5</v>
      </c>
      <c r="K12" s="8">
        <f>C12</f>
        <v>0.5</v>
      </c>
      <c r="M12" s="8">
        <f t="shared" si="0"/>
        <v>0.66666666666666652</v>
      </c>
      <c r="N12" s="8">
        <f t="shared" si="1"/>
        <v>0.41666666666666652</v>
      </c>
      <c r="R12" s="8"/>
      <c r="S12" s="8"/>
    </row>
    <row r="13" spans="1:19" x14ac:dyDescent="0.25">
      <c r="A13" s="8">
        <v>5</v>
      </c>
      <c r="B13" s="8">
        <v>2</v>
      </c>
      <c r="C13" s="8">
        <v>0.41176470588235298</v>
      </c>
      <c r="D13" s="8">
        <v>0.47058823529411797</v>
      </c>
      <c r="E13" s="8">
        <v>0.6</v>
      </c>
      <c r="F13" s="8">
        <v>0.46666666666666701</v>
      </c>
      <c r="G13" s="8"/>
      <c r="H13" s="8">
        <f t="shared" si="2"/>
        <v>0.6</v>
      </c>
      <c r="I13" s="8">
        <f t="shared" si="2"/>
        <v>0.46666666666666701</v>
      </c>
      <c r="J13" s="8">
        <f>D13</f>
        <v>0.47058823529411797</v>
      </c>
      <c r="K13" s="8">
        <f>C13</f>
        <v>0.41176470588235298</v>
      </c>
      <c r="M13" s="8">
        <f t="shared" si="0"/>
        <v>0.53529411764705892</v>
      </c>
      <c r="N13" s="8">
        <f t="shared" si="1"/>
        <v>0.43921568627451002</v>
      </c>
      <c r="R13" s="8"/>
      <c r="S13" s="8"/>
    </row>
    <row r="14" spans="1:19" x14ac:dyDescent="0.25">
      <c r="A14" s="8">
        <v>6</v>
      </c>
      <c r="B14" s="8">
        <v>2</v>
      </c>
      <c r="C14" s="8">
        <v>0.46153846153846201</v>
      </c>
      <c r="D14" s="8">
        <v>0.38461538461538503</v>
      </c>
      <c r="E14" s="8">
        <v>0.42857142857142899</v>
      </c>
      <c r="F14" s="8">
        <v>7.1428571428571397E-2</v>
      </c>
      <c r="G14" s="8"/>
      <c r="H14" s="8">
        <f t="shared" si="2"/>
        <v>0.42857142857142899</v>
      </c>
      <c r="I14" s="8">
        <f t="shared" si="2"/>
        <v>7.1428571428571397E-2</v>
      </c>
      <c r="J14" s="8">
        <f>D14</f>
        <v>0.38461538461538503</v>
      </c>
      <c r="K14" s="8">
        <f>C14</f>
        <v>0.46153846153846201</v>
      </c>
      <c r="M14" s="8">
        <f t="shared" si="0"/>
        <v>0.40659340659340704</v>
      </c>
      <c r="N14" s="8">
        <f t="shared" si="1"/>
        <v>0.2664835164835167</v>
      </c>
      <c r="R14" s="8"/>
      <c r="S14" s="8"/>
    </row>
    <row r="15" spans="1:19" x14ac:dyDescent="0.25">
      <c r="A15" s="8">
        <v>7</v>
      </c>
      <c r="B15" s="8">
        <v>1</v>
      </c>
      <c r="C15" s="8">
        <v>0.42105263157894701</v>
      </c>
      <c r="D15" s="8">
        <v>0.63157894736842102</v>
      </c>
      <c r="E15" s="8">
        <v>0.25</v>
      </c>
      <c r="F15" s="8">
        <v>0.5625</v>
      </c>
      <c r="G15" s="8"/>
      <c r="H15" s="8">
        <f>C15</f>
        <v>0.42105263157894701</v>
      </c>
      <c r="I15" s="8">
        <f>D15</f>
        <v>0.63157894736842102</v>
      </c>
      <c r="J15" s="8">
        <f>F15</f>
        <v>0.5625</v>
      </c>
      <c r="K15" s="8">
        <f>E15</f>
        <v>0.25</v>
      </c>
      <c r="M15" s="8">
        <f t="shared" si="0"/>
        <v>0.49177631578947351</v>
      </c>
      <c r="N15" s="8">
        <f t="shared" si="1"/>
        <v>0.44078947368421051</v>
      </c>
      <c r="R15" s="8"/>
      <c r="S15" s="8"/>
    </row>
    <row r="16" spans="1:19" x14ac:dyDescent="0.25">
      <c r="A16" s="8">
        <v>8</v>
      </c>
      <c r="B16" s="8">
        <v>2</v>
      </c>
      <c r="C16" s="8">
        <v>0.84210526315789502</v>
      </c>
      <c r="D16" s="8">
        <v>0.89473684210526305</v>
      </c>
      <c r="E16" s="8">
        <v>0.5</v>
      </c>
      <c r="F16" s="8">
        <v>0.4</v>
      </c>
      <c r="G16" s="8"/>
      <c r="H16" s="8">
        <f>E16</f>
        <v>0.5</v>
      </c>
      <c r="I16" s="8">
        <f>F16</f>
        <v>0.4</v>
      </c>
      <c r="J16" s="8">
        <f>D16</f>
        <v>0.89473684210526305</v>
      </c>
      <c r="K16" s="8">
        <f>C16</f>
        <v>0.84210526315789502</v>
      </c>
      <c r="M16" s="8">
        <f t="shared" si="0"/>
        <v>0.69736842105263153</v>
      </c>
      <c r="N16" s="8">
        <f t="shared" si="1"/>
        <v>0.62105263157894752</v>
      </c>
      <c r="R16" s="8"/>
      <c r="S16" s="8"/>
    </row>
    <row r="17" spans="1:19" x14ac:dyDescent="0.25">
      <c r="A17" s="8">
        <v>9</v>
      </c>
      <c r="B17" s="8">
        <v>2</v>
      </c>
      <c r="C17" s="8">
        <v>0.76470588235294101</v>
      </c>
      <c r="D17" s="8">
        <v>0.88235294117647101</v>
      </c>
      <c r="E17" s="8">
        <v>0.6</v>
      </c>
      <c r="F17" s="8">
        <v>0.8</v>
      </c>
      <c r="G17" s="8"/>
      <c r="H17" s="8">
        <f>E17</f>
        <v>0.6</v>
      </c>
      <c r="I17" s="8">
        <f>F17</f>
        <v>0.8</v>
      </c>
      <c r="J17" s="8">
        <f>D17</f>
        <v>0.88235294117647101</v>
      </c>
      <c r="K17" s="8">
        <f>C17</f>
        <v>0.76470588235294101</v>
      </c>
      <c r="M17" s="8">
        <f t="shared" si="0"/>
        <v>0.74117647058823555</v>
      </c>
      <c r="N17" s="8">
        <f t="shared" si="1"/>
        <v>0.78235294117647047</v>
      </c>
      <c r="R17" s="8"/>
      <c r="S17" s="8"/>
    </row>
    <row r="18" spans="1:19" x14ac:dyDescent="0.25">
      <c r="A18" s="8">
        <v>10</v>
      </c>
      <c r="B18" s="8">
        <v>1</v>
      </c>
      <c r="C18" s="8">
        <v>0.42105263157894701</v>
      </c>
      <c r="D18" s="8">
        <v>0.52631578947368396</v>
      </c>
      <c r="E18" s="8">
        <v>0.38888888888888901</v>
      </c>
      <c r="F18" s="8">
        <v>0.5</v>
      </c>
      <c r="G18" s="8"/>
      <c r="H18" s="8">
        <f>C18</f>
        <v>0.42105263157894701</v>
      </c>
      <c r="I18" s="8">
        <f>D18</f>
        <v>0.52631578947368396</v>
      </c>
      <c r="J18" s="8">
        <f>F18</f>
        <v>0.5</v>
      </c>
      <c r="K18" s="8">
        <f>E18</f>
        <v>0.38888888888888901</v>
      </c>
      <c r="M18" s="8">
        <f t="shared" si="0"/>
        <v>0.46052631578947351</v>
      </c>
      <c r="N18" s="8">
        <f t="shared" si="1"/>
        <v>0.45760233918128645</v>
      </c>
      <c r="R18" s="8"/>
      <c r="S18" s="8"/>
    </row>
    <row r="19" spans="1:19" x14ac:dyDescent="0.25">
      <c r="A19" s="8">
        <v>11</v>
      </c>
      <c r="B19" s="8">
        <v>2</v>
      </c>
      <c r="C19" s="8">
        <v>0.23529411764705899</v>
      </c>
      <c r="D19" s="8">
        <v>0.52941176470588203</v>
      </c>
      <c r="E19" s="8">
        <v>0.52631578947368396</v>
      </c>
      <c r="F19" s="8">
        <v>0.157894736842105</v>
      </c>
      <c r="G19" s="8"/>
      <c r="H19" s="8">
        <f>E19</f>
        <v>0.52631578947368396</v>
      </c>
      <c r="I19" s="8">
        <f>F19</f>
        <v>0.157894736842105</v>
      </c>
      <c r="J19" s="8">
        <f>D19</f>
        <v>0.52941176470588203</v>
      </c>
      <c r="K19" s="8">
        <f>C19</f>
        <v>0.23529411764705899</v>
      </c>
      <c r="M19" s="8">
        <f t="shared" si="0"/>
        <v>0.52786377708978294</v>
      </c>
      <c r="N19" s="8">
        <f t="shared" si="1"/>
        <v>0.19659442724458198</v>
      </c>
      <c r="R19" s="8"/>
      <c r="S19" s="8"/>
    </row>
    <row r="20" spans="1:19" x14ac:dyDescent="0.25">
      <c r="A20" s="8">
        <v>12</v>
      </c>
      <c r="B20" s="8">
        <v>2</v>
      </c>
      <c r="C20" s="8">
        <v>0.22222222222222199</v>
      </c>
      <c r="D20" s="8">
        <v>0.5</v>
      </c>
      <c r="E20" s="8">
        <v>0.41176470588235298</v>
      </c>
      <c r="F20" s="8">
        <v>0.29411764705882398</v>
      </c>
      <c r="G20" s="8"/>
      <c r="H20" s="8">
        <f>E20</f>
        <v>0.41176470588235298</v>
      </c>
      <c r="I20" s="8">
        <f>F20</f>
        <v>0.29411764705882398</v>
      </c>
      <c r="J20" s="8">
        <f>D20</f>
        <v>0.5</v>
      </c>
      <c r="K20" s="8">
        <f>C20</f>
        <v>0.22222222222222199</v>
      </c>
      <c r="M20" s="8">
        <f t="shared" si="0"/>
        <v>0.45588235294117652</v>
      </c>
      <c r="N20" s="8">
        <f t="shared" si="1"/>
        <v>0.25816993464052296</v>
      </c>
      <c r="R20" s="8"/>
      <c r="S20" s="8"/>
    </row>
    <row r="21" spans="1:19" x14ac:dyDescent="0.25">
      <c r="A21" s="8">
        <v>13</v>
      </c>
      <c r="B21" s="8">
        <v>1</v>
      </c>
      <c r="C21" s="8">
        <v>0.11111111111111099</v>
      </c>
      <c r="D21" s="8">
        <v>0.27777777777777801</v>
      </c>
      <c r="E21" s="8">
        <v>0.25</v>
      </c>
      <c r="F21" s="8">
        <v>0.41666666666666702</v>
      </c>
      <c r="G21" s="8"/>
      <c r="H21" s="8">
        <f t="shared" ref="H21:I23" si="3">C21</f>
        <v>0.11111111111111099</v>
      </c>
      <c r="I21" s="8">
        <f t="shared" si="3"/>
        <v>0.27777777777777801</v>
      </c>
      <c r="J21" s="8">
        <f>F21</f>
        <v>0.41666666666666702</v>
      </c>
      <c r="K21" s="8">
        <f>E21</f>
        <v>0.25</v>
      </c>
      <c r="M21" s="8">
        <f t="shared" si="0"/>
        <v>0.26388888888888901</v>
      </c>
      <c r="N21" s="8">
        <f t="shared" si="1"/>
        <v>0.26388888888888901</v>
      </c>
      <c r="R21" s="8"/>
      <c r="S21" s="8"/>
    </row>
    <row r="22" spans="1:19" x14ac:dyDescent="0.25">
      <c r="A22" s="8">
        <v>14</v>
      </c>
      <c r="B22" s="8">
        <v>1</v>
      </c>
      <c r="C22" s="8">
        <v>0.41666666666666702</v>
      </c>
      <c r="D22" s="8">
        <v>0.33333333333333298</v>
      </c>
      <c r="E22" s="8">
        <v>0.33333333333333298</v>
      </c>
      <c r="F22" s="8">
        <v>0.33333333333333298</v>
      </c>
      <c r="G22" s="8"/>
      <c r="H22" s="8">
        <f t="shared" si="3"/>
        <v>0.41666666666666702</v>
      </c>
      <c r="I22" s="8">
        <f t="shared" si="3"/>
        <v>0.33333333333333298</v>
      </c>
      <c r="J22" s="8">
        <f>F22</f>
        <v>0.33333333333333298</v>
      </c>
      <c r="K22" s="8">
        <f>E22</f>
        <v>0.33333333333333298</v>
      </c>
      <c r="M22" s="8">
        <f t="shared" si="0"/>
        <v>0.375</v>
      </c>
      <c r="N22" s="8">
        <f t="shared" si="1"/>
        <v>0.33333333333333298</v>
      </c>
      <c r="R22" s="8"/>
      <c r="S22" s="8"/>
    </row>
    <row r="23" spans="1:19" x14ac:dyDescent="0.25">
      <c r="A23" s="8">
        <v>15</v>
      </c>
      <c r="B23" s="8">
        <v>1</v>
      </c>
      <c r="C23" s="8">
        <v>0.47368421052631599</v>
      </c>
      <c r="D23" s="8">
        <v>0.31578947368421101</v>
      </c>
      <c r="E23" s="8">
        <v>0.375</v>
      </c>
      <c r="F23" s="8">
        <v>0.1875</v>
      </c>
      <c r="G23" s="8"/>
      <c r="H23" s="8">
        <f t="shared" si="3"/>
        <v>0.47368421052631599</v>
      </c>
      <c r="I23" s="8">
        <f t="shared" si="3"/>
        <v>0.31578947368421101</v>
      </c>
      <c r="J23" s="8">
        <f>F23</f>
        <v>0.1875</v>
      </c>
      <c r="K23" s="8">
        <f>E23</f>
        <v>0.375</v>
      </c>
      <c r="M23" s="8">
        <f t="shared" si="0"/>
        <v>0.33059210526315796</v>
      </c>
      <c r="N23" s="8">
        <f t="shared" si="1"/>
        <v>0.34539473684210553</v>
      </c>
      <c r="R23" s="8"/>
      <c r="S23" s="8"/>
    </row>
    <row r="24" spans="1:19" x14ac:dyDescent="0.25">
      <c r="A24" s="8">
        <v>16</v>
      </c>
      <c r="B24" s="8">
        <v>2</v>
      </c>
      <c r="C24" s="8">
        <v>0.52631578947368396</v>
      </c>
      <c r="D24" s="8">
        <v>0.21052631578947401</v>
      </c>
      <c r="E24" s="8">
        <v>0.35294117647058798</v>
      </c>
      <c r="F24" s="8">
        <v>0.23529411764705899</v>
      </c>
      <c r="G24" s="8"/>
      <c r="H24" s="8">
        <f t="shared" ref="H24:I26" si="4">E24</f>
        <v>0.35294117647058798</v>
      </c>
      <c r="I24" s="8">
        <f t="shared" si="4"/>
        <v>0.23529411764705899</v>
      </c>
      <c r="J24" s="8">
        <f>D24</f>
        <v>0.21052631578947401</v>
      </c>
      <c r="K24" s="8">
        <f>C24</f>
        <v>0.52631578947368396</v>
      </c>
      <c r="M24" s="8">
        <f t="shared" si="0"/>
        <v>0.28173374613003099</v>
      </c>
      <c r="N24" s="8">
        <f t="shared" si="1"/>
        <v>0.38080495356037147</v>
      </c>
      <c r="R24" s="8"/>
      <c r="S24" s="8"/>
    </row>
    <row r="25" spans="1:19" x14ac:dyDescent="0.25">
      <c r="A25" s="8">
        <v>17</v>
      </c>
      <c r="B25" s="8">
        <v>2</v>
      </c>
      <c r="C25" s="8">
        <v>0.36842105263157898</v>
      </c>
      <c r="D25" s="8">
        <v>0.47368421052631599</v>
      </c>
      <c r="E25" s="8">
        <v>0.29411764705882398</v>
      </c>
      <c r="F25" s="8">
        <v>0.35294117647058798</v>
      </c>
      <c r="G25" s="8"/>
      <c r="H25" s="8">
        <f t="shared" si="4"/>
        <v>0.29411764705882398</v>
      </c>
      <c r="I25" s="8">
        <f t="shared" si="4"/>
        <v>0.35294117647058798</v>
      </c>
      <c r="J25" s="8">
        <f>D25</f>
        <v>0.47368421052631599</v>
      </c>
      <c r="K25" s="8">
        <f>C25</f>
        <v>0.36842105263157898</v>
      </c>
      <c r="M25" s="8">
        <f t="shared" si="0"/>
        <v>0.38390092879256998</v>
      </c>
      <c r="N25" s="8">
        <f t="shared" si="1"/>
        <v>0.36068111455108348</v>
      </c>
      <c r="R25" s="8"/>
      <c r="S25" s="8"/>
    </row>
    <row r="26" spans="1:19" x14ac:dyDescent="0.25">
      <c r="A26" s="8">
        <v>18</v>
      </c>
      <c r="B26" s="8">
        <v>2</v>
      </c>
      <c r="C26" s="8">
        <v>0.47368421052631599</v>
      </c>
      <c r="D26" s="8">
        <v>0.26315789473684198</v>
      </c>
      <c r="E26" s="8">
        <v>0.31578947368421101</v>
      </c>
      <c r="F26" s="8">
        <v>0.42105263157894701</v>
      </c>
      <c r="G26" s="8"/>
      <c r="H26" s="8">
        <f t="shared" si="4"/>
        <v>0.31578947368421101</v>
      </c>
      <c r="I26" s="8">
        <f t="shared" si="4"/>
        <v>0.42105263157894701</v>
      </c>
      <c r="J26" s="8">
        <f>D26</f>
        <v>0.26315789473684198</v>
      </c>
      <c r="K26" s="8">
        <f>C26</f>
        <v>0.47368421052631599</v>
      </c>
      <c r="M26" s="8">
        <f t="shared" si="0"/>
        <v>0.28947368421052649</v>
      </c>
      <c r="N26" s="8">
        <f t="shared" si="1"/>
        <v>0.44736842105263153</v>
      </c>
      <c r="R26" s="8"/>
      <c r="S26" s="8"/>
    </row>
    <row r="27" spans="1:19" x14ac:dyDescent="0.25">
      <c r="A27" s="8">
        <v>19</v>
      </c>
      <c r="B27" s="8">
        <v>1</v>
      </c>
      <c r="C27" s="8">
        <v>0.36842105263157898</v>
      </c>
      <c r="D27" s="8">
        <v>0.157894736842105</v>
      </c>
      <c r="E27" s="8">
        <v>0.66666666666666696</v>
      </c>
      <c r="F27" s="8">
        <v>0.58333333333333304</v>
      </c>
      <c r="G27" s="8"/>
      <c r="H27" s="8">
        <f t="shared" ref="H27:I29" si="5">C27</f>
        <v>0.36842105263157898</v>
      </c>
      <c r="I27" s="8">
        <f t="shared" si="5"/>
        <v>0.157894736842105</v>
      </c>
      <c r="J27" s="8">
        <f>F27</f>
        <v>0.58333333333333304</v>
      </c>
      <c r="K27" s="8">
        <f>E27</f>
        <v>0.66666666666666696</v>
      </c>
      <c r="M27" s="8">
        <f t="shared" si="0"/>
        <v>0.47587719298245601</v>
      </c>
      <c r="N27" s="8">
        <f t="shared" si="1"/>
        <v>0.41228070175438597</v>
      </c>
      <c r="R27" s="8"/>
      <c r="S27" s="8"/>
    </row>
    <row r="28" spans="1:19" x14ac:dyDescent="0.25">
      <c r="A28" s="8">
        <v>20</v>
      </c>
      <c r="B28" s="8">
        <v>1</v>
      </c>
      <c r="C28" s="8">
        <v>0.84210526315789502</v>
      </c>
      <c r="D28" s="8">
        <v>0.78947368421052599</v>
      </c>
      <c r="E28" s="8">
        <v>0.52941176470588203</v>
      </c>
      <c r="F28" s="8">
        <v>0.17647058823529399</v>
      </c>
      <c r="G28" s="8"/>
      <c r="H28" s="8">
        <f t="shared" si="5"/>
        <v>0.84210526315789502</v>
      </c>
      <c r="I28" s="8">
        <f t="shared" si="5"/>
        <v>0.78947368421052599</v>
      </c>
      <c r="J28" s="8">
        <f>F28</f>
        <v>0.17647058823529399</v>
      </c>
      <c r="K28" s="8">
        <f>E28</f>
        <v>0.52941176470588203</v>
      </c>
      <c r="M28" s="8">
        <f t="shared" si="0"/>
        <v>0.50928792569659453</v>
      </c>
      <c r="N28" s="8">
        <f t="shared" si="1"/>
        <v>0.65944272445820395</v>
      </c>
      <c r="R28" s="8"/>
      <c r="S28" s="8"/>
    </row>
    <row r="29" spans="1:19" x14ac:dyDescent="0.25">
      <c r="A29" s="8">
        <v>21</v>
      </c>
      <c r="B29" s="8">
        <v>1</v>
      </c>
      <c r="C29" s="8">
        <v>0.47368421052631599</v>
      </c>
      <c r="D29" s="8">
        <v>0.52631578947368396</v>
      </c>
      <c r="E29" s="8">
        <v>0.26315789473684198</v>
      </c>
      <c r="F29" s="8">
        <v>0.36842105263157898</v>
      </c>
      <c r="G29" s="8"/>
      <c r="H29" s="8">
        <f t="shared" si="5"/>
        <v>0.47368421052631599</v>
      </c>
      <c r="I29" s="8">
        <f t="shared" si="5"/>
        <v>0.52631578947368396</v>
      </c>
      <c r="J29" s="8">
        <f>F29</f>
        <v>0.36842105263157898</v>
      </c>
      <c r="K29" s="8">
        <f>E29</f>
        <v>0.26315789473684198</v>
      </c>
      <c r="M29" s="8">
        <f t="shared" si="0"/>
        <v>0.42105263157894746</v>
      </c>
      <c r="N29" s="8">
        <f t="shared" si="1"/>
        <v>0.39473684210526294</v>
      </c>
      <c r="R29" s="8"/>
      <c r="S29" s="8"/>
    </row>
    <row r="30" spans="1:19" x14ac:dyDescent="0.25">
      <c r="A30" s="8">
        <v>22</v>
      </c>
      <c r="B30" s="8">
        <v>2</v>
      </c>
      <c r="C30" s="8">
        <v>0.52631578947368396</v>
      </c>
      <c r="D30" s="8">
        <v>0.68421052631579005</v>
      </c>
      <c r="E30" s="8">
        <v>0.47368421052631599</v>
      </c>
      <c r="F30" s="8">
        <v>0.31578947368421101</v>
      </c>
      <c r="G30" s="8"/>
      <c r="H30" s="8">
        <f>E30</f>
        <v>0.47368421052631599</v>
      </c>
      <c r="I30" s="8">
        <f>F30</f>
        <v>0.31578947368421101</v>
      </c>
      <c r="J30" s="8">
        <f>D30</f>
        <v>0.68421052631579005</v>
      </c>
      <c r="K30" s="8">
        <f>C30</f>
        <v>0.52631578947368396</v>
      </c>
      <c r="M30" s="8">
        <f t="shared" si="0"/>
        <v>0.57894736842105299</v>
      </c>
      <c r="N30" s="8">
        <f t="shared" si="1"/>
        <v>0.42105263157894746</v>
      </c>
      <c r="R30" s="8"/>
      <c r="S30" s="8"/>
    </row>
    <row r="31" spans="1:19" x14ac:dyDescent="0.25">
      <c r="A31" s="8">
        <v>23</v>
      </c>
      <c r="B31" s="8">
        <v>2</v>
      </c>
      <c r="C31" s="8">
        <v>0.21052631578947401</v>
      </c>
      <c r="D31" s="8">
        <v>0.21052631578947401</v>
      </c>
      <c r="E31" s="8">
        <v>0.35714285714285698</v>
      </c>
      <c r="F31" s="8">
        <v>0.14285714285714299</v>
      </c>
      <c r="G31" s="8"/>
      <c r="H31" s="8">
        <f>E31</f>
        <v>0.35714285714285698</v>
      </c>
      <c r="I31" s="8">
        <f>F31</f>
        <v>0.14285714285714299</v>
      </c>
      <c r="J31" s="8">
        <f>D31</f>
        <v>0.21052631578947401</v>
      </c>
      <c r="K31" s="8">
        <f>C31</f>
        <v>0.21052631578947401</v>
      </c>
      <c r="M31" s="8">
        <f t="shared" si="0"/>
        <v>0.28383458646616549</v>
      </c>
      <c r="N31" s="8">
        <f t="shared" si="1"/>
        <v>0.17669172932330851</v>
      </c>
      <c r="R31" s="8"/>
      <c r="S31" s="8"/>
    </row>
    <row r="32" spans="1:19" x14ac:dyDescent="0.25">
      <c r="A32" s="8">
        <v>24</v>
      </c>
      <c r="B32" s="8">
        <v>1</v>
      </c>
      <c r="C32" s="8">
        <v>0.47368421052631599</v>
      </c>
      <c r="D32" s="8">
        <v>0.26315789473684198</v>
      </c>
      <c r="E32" s="8">
        <v>0.31578947368421101</v>
      </c>
      <c r="F32" s="8">
        <v>0.157894736842105</v>
      </c>
      <c r="G32" s="8"/>
      <c r="H32" s="8">
        <f>C32</f>
        <v>0.47368421052631599</v>
      </c>
      <c r="I32" s="8">
        <f>D32</f>
        <v>0.26315789473684198</v>
      </c>
      <c r="J32" s="8">
        <f>F32</f>
        <v>0.157894736842105</v>
      </c>
      <c r="K32" s="8">
        <f>E32</f>
        <v>0.31578947368421101</v>
      </c>
      <c r="M32" s="8">
        <f t="shared" si="0"/>
        <v>0.31578947368421051</v>
      </c>
      <c r="N32" s="8">
        <f t="shared" si="1"/>
        <v>0.28947368421052649</v>
      </c>
      <c r="R32" s="8"/>
      <c r="S32" s="8"/>
    </row>
    <row r="33" spans="1:19" x14ac:dyDescent="0.25">
      <c r="A33" s="8">
        <v>25</v>
      </c>
      <c r="B33" s="8">
        <v>2</v>
      </c>
      <c r="C33" s="8">
        <v>0.52941176470588203</v>
      </c>
      <c r="D33" s="8">
        <v>0.23529411764705899</v>
      </c>
      <c r="E33" s="8">
        <v>0.4375</v>
      </c>
      <c r="F33" s="8">
        <v>0.25</v>
      </c>
      <c r="G33" s="8"/>
      <c r="H33" s="8">
        <f>E33</f>
        <v>0.4375</v>
      </c>
      <c r="I33" s="8">
        <f>F33</f>
        <v>0.25</v>
      </c>
      <c r="J33" s="8">
        <f>D33</f>
        <v>0.23529411764705899</v>
      </c>
      <c r="K33" s="8">
        <f>C33</f>
        <v>0.52941176470588203</v>
      </c>
      <c r="M33" s="8">
        <f t="shared" si="0"/>
        <v>0.33639705882352949</v>
      </c>
      <c r="N33" s="8">
        <f t="shared" si="1"/>
        <v>0.38970588235294101</v>
      </c>
      <c r="R33" s="8"/>
      <c r="S33" s="8"/>
    </row>
    <row r="34" spans="1:19" x14ac:dyDescent="0.25">
      <c r="A34" s="8">
        <v>26</v>
      </c>
      <c r="B34" s="8">
        <v>2</v>
      </c>
      <c r="C34" s="8">
        <v>0.26315789473684198</v>
      </c>
      <c r="D34" s="8">
        <v>5.2631578947368397E-2</v>
      </c>
      <c r="E34" s="8">
        <v>0.27777777777777801</v>
      </c>
      <c r="F34" s="8">
        <v>0.33333333333333298</v>
      </c>
      <c r="G34" s="8"/>
      <c r="H34" s="8">
        <f>E34</f>
        <v>0.27777777777777801</v>
      </c>
      <c r="I34" s="8">
        <f>F34</f>
        <v>0.33333333333333298</v>
      </c>
      <c r="J34" s="8">
        <f>D34</f>
        <v>5.2631578947368397E-2</v>
      </c>
      <c r="K34" s="8">
        <f>C34</f>
        <v>0.26315789473684198</v>
      </c>
      <c r="M34" s="8">
        <f t="shared" si="0"/>
        <v>0.16520467836257322</v>
      </c>
      <c r="N34" s="8">
        <f t="shared" si="1"/>
        <v>0.29824561403508748</v>
      </c>
      <c r="R34" s="8"/>
      <c r="S34" s="8"/>
    </row>
    <row r="35" spans="1:19" x14ac:dyDescent="0.25">
      <c r="A35" s="8">
        <v>27</v>
      </c>
      <c r="B35" s="8">
        <v>1</v>
      </c>
      <c r="C35" s="8">
        <v>0.92307692307692302</v>
      </c>
      <c r="D35" s="8">
        <v>0.69230769230769196</v>
      </c>
      <c r="E35" s="8">
        <v>0.47368421052631599</v>
      </c>
      <c r="F35" s="8">
        <v>0.57894736842105299</v>
      </c>
      <c r="G35" s="8"/>
      <c r="H35" s="8">
        <f>C35</f>
        <v>0.92307692307692302</v>
      </c>
      <c r="I35" s="8">
        <f>D35</f>
        <v>0.69230769230769196</v>
      </c>
      <c r="J35" s="8">
        <f>F35</f>
        <v>0.57894736842105299</v>
      </c>
      <c r="K35" s="8">
        <f>E35</f>
        <v>0.47368421052631599</v>
      </c>
      <c r="M35" s="8">
        <f t="shared" si="0"/>
        <v>0.751012145748988</v>
      </c>
      <c r="N35" s="8">
        <f t="shared" si="1"/>
        <v>0.582995951417004</v>
      </c>
      <c r="R35" s="8"/>
      <c r="S35" s="8"/>
    </row>
    <row r="36" spans="1:19" x14ac:dyDescent="0.25">
      <c r="A36" s="8">
        <v>28</v>
      </c>
      <c r="B36" s="8">
        <v>1</v>
      </c>
      <c r="C36" s="8">
        <v>0.38888888888888901</v>
      </c>
      <c r="D36" s="8">
        <v>0.38888888888888901</v>
      </c>
      <c r="E36" s="8">
        <v>0.63157894736842102</v>
      </c>
      <c r="F36" s="8">
        <v>0.84210526315789502</v>
      </c>
      <c r="G36" s="8"/>
      <c r="H36" s="8">
        <f>C36</f>
        <v>0.38888888888888901</v>
      </c>
      <c r="I36" s="8">
        <f>D36</f>
        <v>0.38888888888888901</v>
      </c>
      <c r="J36" s="8">
        <f>F36</f>
        <v>0.84210526315789502</v>
      </c>
      <c r="K36" s="8">
        <f>E36</f>
        <v>0.63157894736842102</v>
      </c>
      <c r="M36" s="8">
        <f t="shared" si="0"/>
        <v>0.61549707602339199</v>
      </c>
      <c r="N36" s="8">
        <f t="shared" si="1"/>
        <v>0.51023391812865504</v>
      </c>
      <c r="R36" s="8"/>
      <c r="S36" s="8"/>
    </row>
    <row r="37" spans="1:19" x14ac:dyDescent="0.25">
      <c r="A37" s="8">
        <v>29</v>
      </c>
      <c r="B37" s="8">
        <v>2</v>
      </c>
      <c r="C37" s="8">
        <v>0.29411764705882398</v>
      </c>
      <c r="D37" s="8">
        <v>0.64705882352941202</v>
      </c>
      <c r="E37" s="8">
        <v>0.64285714285714302</v>
      </c>
      <c r="F37" s="8">
        <v>0.35714285714285698</v>
      </c>
      <c r="G37" s="8"/>
      <c r="H37" s="8">
        <f>E37</f>
        <v>0.64285714285714302</v>
      </c>
      <c r="I37" s="8">
        <f>F37</f>
        <v>0.35714285714285698</v>
      </c>
      <c r="J37" s="8">
        <f>D37</f>
        <v>0.64705882352941202</v>
      </c>
      <c r="K37" s="8">
        <f>C37</f>
        <v>0.29411764705882398</v>
      </c>
      <c r="M37" s="8">
        <f t="shared" si="0"/>
        <v>0.64495798319327746</v>
      </c>
      <c r="N37" s="8">
        <f t="shared" si="1"/>
        <v>0.32563025210084051</v>
      </c>
      <c r="R37" s="8"/>
      <c r="S37" s="8"/>
    </row>
    <row r="38" spans="1:19" x14ac:dyDescent="0.25">
      <c r="A38" s="8">
        <v>30</v>
      </c>
      <c r="B38" s="8">
        <v>1</v>
      </c>
      <c r="C38" s="8">
        <v>0.68421052631579005</v>
      </c>
      <c r="D38" s="8">
        <v>0.68421052631579005</v>
      </c>
      <c r="E38" s="8">
        <v>0.36842105263157898</v>
      </c>
      <c r="F38" s="8">
        <v>0.52631578947368396</v>
      </c>
      <c r="G38" s="8"/>
      <c r="H38" s="8">
        <f t="shared" ref="H38:I40" si="6">C38</f>
        <v>0.68421052631579005</v>
      </c>
      <c r="I38" s="8">
        <f t="shared" si="6"/>
        <v>0.68421052631579005</v>
      </c>
      <c r="J38" s="8">
        <f>F38</f>
        <v>0.52631578947368396</v>
      </c>
      <c r="K38" s="8">
        <f>E38</f>
        <v>0.36842105263157898</v>
      </c>
      <c r="M38" s="8">
        <f t="shared" si="0"/>
        <v>0.60526315789473695</v>
      </c>
      <c r="N38" s="8">
        <f t="shared" si="1"/>
        <v>0.52631578947368451</v>
      </c>
      <c r="R38" s="8"/>
      <c r="S38" s="8"/>
    </row>
    <row r="39" spans="1:19" x14ac:dyDescent="0.25">
      <c r="A39" s="8">
        <v>31</v>
      </c>
      <c r="B39" s="8">
        <v>1</v>
      </c>
      <c r="C39" s="8">
        <v>0.35294117647058798</v>
      </c>
      <c r="D39" s="8">
        <v>0.52941176470588203</v>
      </c>
      <c r="E39" s="8">
        <v>0.25</v>
      </c>
      <c r="F39" s="8">
        <v>0.25</v>
      </c>
      <c r="G39" s="8"/>
      <c r="H39" s="8">
        <f t="shared" si="6"/>
        <v>0.35294117647058798</v>
      </c>
      <c r="I39" s="8">
        <f t="shared" si="6"/>
        <v>0.52941176470588203</v>
      </c>
      <c r="J39" s="8">
        <f>F39</f>
        <v>0.25</v>
      </c>
      <c r="K39" s="8">
        <f>E39</f>
        <v>0.25</v>
      </c>
      <c r="M39" s="8">
        <f t="shared" si="0"/>
        <v>0.30147058823529399</v>
      </c>
      <c r="N39" s="8">
        <f t="shared" si="1"/>
        <v>0.38970588235294101</v>
      </c>
      <c r="R39" s="8"/>
      <c r="S39" s="8"/>
    </row>
    <row r="40" spans="1:19" x14ac:dyDescent="0.25">
      <c r="A40" s="8">
        <v>32</v>
      </c>
      <c r="B40" s="8">
        <v>1</v>
      </c>
      <c r="C40" s="8">
        <v>0.36842105263157898</v>
      </c>
      <c r="D40" s="8">
        <v>0.26315789473684198</v>
      </c>
      <c r="E40" s="8">
        <v>0.21052631578947401</v>
      </c>
      <c r="F40" s="8">
        <v>0.47368421052631599</v>
      </c>
      <c r="G40" s="8"/>
      <c r="H40" s="8">
        <f t="shared" si="6"/>
        <v>0.36842105263157898</v>
      </c>
      <c r="I40" s="8">
        <f t="shared" si="6"/>
        <v>0.26315789473684198</v>
      </c>
      <c r="J40" s="8">
        <f>F40</f>
        <v>0.47368421052631599</v>
      </c>
      <c r="K40" s="8">
        <f>E40</f>
        <v>0.21052631578947401</v>
      </c>
      <c r="M40" s="8">
        <f t="shared" si="0"/>
        <v>0.42105263157894746</v>
      </c>
      <c r="N40" s="8">
        <f t="shared" si="1"/>
        <v>0.23684210526315799</v>
      </c>
      <c r="R40" s="8"/>
      <c r="S40" s="8"/>
    </row>
    <row r="41" spans="1:19" x14ac:dyDescent="0.25">
      <c r="A41" s="8">
        <v>33</v>
      </c>
      <c r="B41" s="8">
        <v>2</v>
      </c>
      <c r="C41" s="8">
        <v>0.44444444444444398</v>
      </c>
      <c r="D41" s="8">
        <v>0.33333333333333298</v>
      </c>
      <c r="E41" s="8">
        <v>0.25</v>
      </c>
      <c r="F41" s="8">
        <v>0.125</v>
      </c>
      <c r="G41" s="8"/>
      <c r="H41" s="8">
        <f>E41</f>
        <v>0.25</v>
      </c>
      <c r="I41" s="8">
        <f>F41</f>
        <v>0.125</v>
      </c>
      <c r="J41" s="8">
        <f>D41</f>
        <v>0.33333333333333298</v>
      </c>
      <c r="K41" s="8">
        <f>C41</f>
        <v>0.44444444444444398</v>
      </c>
      <c r="M41" s="8">
        <f t="shared" si="0"/>
        <v>0.29166666666666652</v>
      </c>
      <c r="N41" s="8">
        <f t="shared" si="1"/>
        <v>0.28472222222222199</v>
      </c>
      <c r="R41" s="8"/>
      <c r="S41" s="8"/>
    </row>
    <row r="42" spans="1:19" x14ac:dyDescent="0.25">
      <c r="A42" s="8">
        <v>34</v>
      </c>
      <c r="B42" s="8">
        <v>1</v>
      </c>
      <c r="C42" s="8">
        <v>0.36842105263157898</v>
      </c>
      <c r="D42" s="8">
        <v>0.31578947368421101</v>
      </c>
      <c r="E42" s="8">
        <v>0.84210526315789502</v>
      </c>
      <c r="F42" s="8">
        <v>0.78947368421052599</v>
      </c>
      <c r="G42" s="8"/>
      <c r="H42" s="8">
        <f>C42</f>
        <v>0.36842105263157898</v>
      </c>
      <c r="I42" s="8">
        <f>D42</f>
        <v>0.31578947368421101</v>
      </c>
      <c r="J42" s="8">
        <f>F42</f>
        <v>0.78947368421052599</v>
      </c>
      <c r="K42" s="8">
        <f>E42</f>
        <v>0.84210526315789502</v>
      </c>
      <c r="M42" s="8">
        <f t="shared" si="0"/>
        <v>0.57894736842105243</v>
      </c>
      <c r="N42" s="8">
        <f t="shared" si="1"/>
        <v>0.57894736842105299</v>
      </c>
      <c r="R42" s="8"/>
      <c r="S42" s="8"/>
    </row>
    <row r="43" spans="1:19" x14ac:dyDescent="0.25">
      <c r="A43" s="8">
        <v>35</v>
      </c>
      <c r="B43" s="8">
        <v>2</v>
      </c>
      <c r="C43" s="8">
        <v>0.4</v>
      </c>
      <c r="D43" s="8">
        <v>0.4</v>
      </c>
      <c r="E43" s="8">
        <v>0.15384615384615399</v>
      </c>
      <c r="F43" s="8">
        <v>7.69230769230769E-2</v>
      </c>
      <c r="G43" s="8"/>
      <c r="H43" s="8">
        <f>E43</f>
        <v>0.15384615384615399</v>
      </c>
      <c r="I43" s="8">
        <f>F43</f>
        <v>7.69230769230769E-2</v>
      </c>
      <c r="J43" s="8">
        <f>D43</f>
        <v>0.4</v>
      </c>
      <c r="K43" s="8">
        <f>C43</f>
        <v>0.4</v>
      </c>
      <c r="M43" s="8">
        <f t="shared" si="0"/>
        <v>0.27692307692307699</v>
      </c>
      <c r="N43" s="8">
        <f t="shared" si="1"/>
        <v>0.23846153846153845</v>
      </c>
      <c r="R43" s="8"/>
      <c r="S43" s="8"/>
    </row>
    <row r="44" spans="1:19" x14ac:dyDescent="0.25">
      <c r="A44" s="8">
        <v>36</v>
      </c>
      <c r="B44" s="8">
        <v>1</v>
      </c>
      <c r="C44" s="8">
        <v>0.31578947368421101</v>
      </c>
      <c r="D44" s="8">
        <v>0.21052631578947401</v>
      </c>
      <c r="E44" s="8">
        <v>0.3125</v>
      </c>
      <c r="F44" s="8">
        <v>0.4375</v>
      </c>
      <c r="G44" s="8"/>
      <c r="H44" s="8">
        <f>C44</f>
        <v>0.31578947368421101</v>
      </c>
      <c r="I44" s="8">
        <f>D44</f>
        <v>0.21052631578947401</v>
      </c>
      <c r="J44" s="8">
        <f>F44</f>
        <v>0.4375</v>
      </c>
      <c r="K44" s="8">
        <f>E44</f>
        <v>0.3125</v>
      </c>
      <c r="M44" s="8">
        <f t="shared" si="0"/>
        <v>0.37664473684210553</v>
      </c>
      <c r="N44" s="8">
        <f t="shared" si="1"/>
        <v>0.261513157894737</v>
      </c>
      <c r="R44" s="8"/>
      <c r="S44" s="8"/>
    </row>
    <row r="45" spans="1:19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9" x14ac:dyDescent="0.25">
      <c r="A46" s="8"/>
      <c r="B46" s="8" t="s">
        <v>6</v>
      </c>
      <c r="C46" s="9">
        <f>AVERAGE(C9:C44)</f>
        <v>0.45001302685771222</v>
      </c>
      <c r="D46" s="9">
        <f t="shared" ref="D46:K46" si="7">AVERAGE(D9:D44)</f>
        <v>0.43398646703600258</v>
      </c>
      <c r="E46" s="9">
        <f t="shared" si="7"/>
        <v>0.42096950284837298</v>
      </c>
      <c r="F46" s="9">
        <f t="shared" si="7"/>
        <v>0.38472875092457132</v>
      </c>
      <c r="G46" s="9"/>
      <c r="H46" s="9">
        <f t="shared" si="7"/>
        <v>0.45412184087364704</v>
      </c>
      <c r="I46" s="9">
        <f t="shared" si="7"/>
        <v>0.37581217336441791</v>
      </c>
      <c r="J46" s="9">
        <f t="shared" si="7"/>
        <v>0.44290304459615609</v>
      </c>
      <c r="K46" s="9">
        <f t="shared" si="7"/>
        <v>0.41686068883243821</v>
      </c>
      <c r="M46" s="9">
        <f t="shared" ref="M46:N46" si="8">AVERAGE(M9:M44)</f>
        <v>0.44851244273490143</v>
      </c>
      <c r="N46" s="9">
        <f t="shared" si="8"/>
        <v>0.39633643109842792</v>
      </c>
    </row>
    <row r="47" spans="1:19" x14ac:dyDescent="0.25">
      <c r="A47" s="8"/>
      <c r="B47" s="8" t="s">
        <v>7</v>
      </c>
      <c r="C47" s="9">
        <f>STDEV(C9:C44)</f>
        <v>0.17926243975342784</v>
      </c>
      <c r="D47" s="9">
        <f t="shared" ref="D47:K47" si="9">STDEV(D9:D44)</f>
        <v>0.20848927313143831</v>
      </c>
      <c r="E47" s="9">
        <f t="shared" si="9"/>
        <v>0.17096289742692672</v>
      </c>
      <c r="F47" s="9">
        <f t="shared" si="9"/>
        <v>0.20005101420317606</v>
      </c>
      <c r="G47" s="9"/>
      <c r="H47" s="9">
        <f t="shared" si="9"/>
        <v>0.17896937473023447</v>
      </c>
      <c r="I47" s="9">
        <f t="shared" si="9"/>
        <v>0.19314623291495883</v>
      </c>
      <c r="J47" s="9">
        <f t="shared" si="9"/>
        <v>0.2124044394799216</v>
      </c>
      <c r="K47" s="9">
        <f t="shared" si="9"/>
        <v>0.17044964098734566</v>
      </c>
      <c r="M47" s="9">
        <f t="shared" ref="M47:N47" si="10">STDEV(M9:M44)</f>
        <v>0.15141478048199822</v>
      </c>
      <c r="N47" s="9">
        <f t="shared" si="10"/>
        <v>0.13557964378051951</v>
      </c>
    </row>
    <row r="48" spans="1:19" x14ac:dyDescent="0.25">
      <c r="A48" s="8"/>
      <c r="B48" s="8" t="s">
        <v>8</v>
      </c>
      <c r="C48" s="9">
        <f>C47/SQRT(36)</f>
        <v>2.9877073292237974E-2</v>
      </c>
      <c r="D48" s="9">
        <f t="shared" ref="D48:K48" si="11">D47/SQRT(36)</f>
        <v>3.4748212188573054E-2</v>
      </c>
      <c r="E48" s="9">
        <f t="shared" si="11"/>
        <v>2.8493816237821119E-2</v>
      </c>
      <c r="F48" s="9">
        <f t="shared" si="11"/>
        <v>3.3341835700529343E-2</v>
      </c>
      <c r="G48" s="9"/>
      <c r="H48" s="9">
        <f t="shared" si="11"/>
        <v>2.9828229121705744E-2</v>
      </c>
      <c r="I48" s="9">
        <f t="shared" si="11"/>
        <v>3.2191038819159808E-2</v>
      </c>
      <c r="J48" s="9">
        <f t="shared" si="11"/>
        <v>3.5400739913320267E-2</v>
      </c>
      <c r="K48" s="9">
        <f t="shared" si="11"/>
        <v>2.8408273497890945E-2</v>
      </c>
      <c r="M48" s="9">
        <f t="shared" ref="M48" si="12">M47/SQRT(36)</f>
        <v>2.5235796746999703E-2</v>
      </c>
      <c r="N48" s="9">
        <f t="shared" ref="N48" si="13">N47/SQRT(36)</f>
        <v>2.2596607296753252E-2</v>
      </c>
    </row>
    <row r="49" spans="1:38" x14ac:dyDescent="0.25">
      <c r="A49" s="8"/>
      <c r="B49" s="8" t="s">
        <v>9</v>
      </c>
      <c r="C49" s="9">
        <f>(C46-0.33)/C47</f>
        <v>0.66948227985063624</v>
      </c>
      <c r="D49" s="9">
        <f t="shared" ref="D49:K49" si="14">(D46-0.33)/D47</f>
        <v>0.4987617131287429</v>
      </c>
      <c r="E49" s="9">
        <f t="shared" si="14"/>
        <v>0.53210084888304676</v>
      </c>
      <c r="F49" s="9">
        <f t="shared" si="14"/>
        <v>0.27357397383143289</v>
      </c>
      <c r="G49" s="9"/>
      <c r="H49" s="9">
        <f t="shared" si="14"/>
        <v>0.69353676326320823</v>
      </c>
      <c r="I49" s="9">
        <f t="shared" si="14"/>
        <v>0.23718905967267159</v>
      </c>
      <c r="J49" s="9">
        <f t="shared" si="14"/>
        <v>0.53154748023441711</v>
      </c>
      <c r="K49" s="9">
        <f t="shared" si="14"/>
        <v>0.50959737039802155</v>
      </c>
      <c r="M49" s="9">
        <f t="shared" ref="M49:N49" si="15">(M46-0.33)/M47</f>
        <v>0.78270062115231487</v>
      </c>
      <c r="N49" s="9">
        <f t="shared" si="15"/>
        <v>0.48928016956450598</v>
      </c>
    </row>
    <row r="50" spans="1:38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M50" s="10" t="s">
        <v>37</v>
      </c>
      <c r="N50" s="9">
        <f>(M46-N46)/AVERAGE(M47:N47)</f>
        <v>0.36360296385930752</v>
      </c>
    </row>
    <row r="51" spans="1:38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38" ht="26.25" x14ac:dyDescent="0.4">
      <c r="A52" s="8"/>
      <c r="B52" s="1" t="s">
        <v>36</v>
      </c>
      <c r="C52" s="1"/>
      <c r="D52" s="8"/>
      <c r="E52" s="8"/>
      <c r="F52" s="8"/>
      <c r="G52" s="8"/>
      <c r="H52" s="8"/>
      <c r="I52" s="8"/>
      <c r="J52" s="8"/>
      <c r="K52" s="8"/>
    </row>
    <row r="53" spans="1:38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38" ht="15" customHeight="1" x14ac:dyDescent="0.25">
      <c r="A54" s="8"/>
      <c r="B54" s="8"/>
      <c r="C54" s="2" t="s">
        <v>38</v>
      </c>
      <c r="D54" s="8"/>
      <c r="E54" s="8"/>
      <c r="F54" s="8"/>
      <c r="G54" s="8"/>
      <c r="H54" s="8"/>
      <c r="I54" s="8"/>
      <c r="J54" s="8"/>
      <c r="K54" s="8"/>
      <c r="Q54" s="2"/>
      <c r="S54" s="2" t="s">
        <v>39</v>
      </c>
    </row>
    <row r="55" spans="1:38" s="8" customFormat="1" ht="15" customHeight="1" x14ac:dyDescent="0.4">
      <c r="C55" s="1"/>
      <c r="H55" s="8" t="s">
        <v>32</v>
      </c>
    </row>
    <row r="56" spans="1:38" x14ac:dyDescent="0.25">
      <c r="A56" s="8"/>
      <c r="B56" s="8"/>
      <c r="C56" s="8" t="s">
        <v>25</v>
      </c>
      <c r="D56" s="8"/>
      <c r="E56" s="8" t="s">
        <v>26</v>
      </c>
      <c r="F56" s="8"/>
      <c r="G56" s="8"/>
      <c r="H56" s="8" t="s">
        <v>29</v>
      </c>
      <c r="I56" s="8"/>
      <c r="J56" s="8" t="s">
        <v>30</v>
      </c>
      <c r="K56" s="8"/>
      <c r="M56" t="s">
        <v>31</v>
      </c>
      <c r="Q56" s="8"/>
      <c r="R56" s="8"/>
      <c r="S56" s="8" t="s">
        <v>25</v>
      </c>
      <c r="T56" s="8"/>
      <c r="U56" s="8" t="s">
        <v>26</v>
      </c>
      <c r="V56" s="8"/>
      <c r="W56" s="8"/>
      <c r="X56" s="8" t="s">
        <v>29</v>
      </c>
      <c r="Y56" s="8"/>
      <c r="Z56" s="8" t="s">
        <v>30</v>
      </c>
      <c r="AA56" s="8"/>
      <c r="AB56" s="8"/>
      <c r="AC56" s="8" t="s">
        <v>31</v>
      </c>
      <c r="AD56" s="8"/>
      <c r="AF56" t="s">
        <v>49</v>
      </c>
    </row>
    <row r="57" spans="1:38" x14ac:dyDescent="0.25">
      <c r="A57" s="8" t="s">
        <v>27</v>
      </c>
      <c r="B57" s="8" t="s">
        <v>28</v>
      </c>
      <c r="C57" s="10" t="s">
        <v>15</v>
      </c>
      <c r="D57" s="10" t="s">
        <v>16</v>
      </c>
      <c r="E57" s="10" t="s">
        <v>15</v>
      </c>
      <c r="F57" s="10" t="s">
        <v>16</v>
      </c>
      <c r="G57" s="8"/>
      <c r="H57" s="10" t="s">
        <v>15</v>
      </c>
      <c r="I57" s="10" t="s">
        <v>16</v>
      </c>
      <c r="J57" s="10" t="s">
        <v>15</v>
      </c>
      <c r="K57" s="10" t="s">
        <v>16</v>
      </c>
      <c r="M57" s="10" t="s">
        <v>15</v>
      </c>
      <c r="N57" s="10" t="s">
        <v>16</v>
      </c>
      <c r="Q57" s="8" t="s">
        <v>27</v>
      </c>
      <c r="R57" s="8" t="s">
        <v>28</v>
      </c>
      <c r="S57" s="10" t="s">
        <v>15</v>
      </c>
      <c r="T57" s="10" t="s">
        <v>16</v>
      </c>
      <c r="U57" s="10" t="s">
        <v>15</v>
      </c>
      <c r="V57" s="10" t="s">
        <v>16</v>
      </c>
      <c r="W57" s="8"/>
      <c r="X57" s="10" t="s">
        <v>15</v>
      </c>
      <c r="Y57" s="10" t="s">
        <v>16</v>
      </c>
      <c r="Z57" s="10" t="s">
        <v>15</v>
      </c>
      <c r="AA57" s="10" t="s">
        <v>16</v>
      </c>
      <c r="AB57" s="8"/>
      <c r="AC57" s="10" t="s">
        <v>15</v>
      </c>
      <c r="AD57" s="10" t="s">
        <v>16</v>
      </c>
      <c r="AF57" t="s">
        <v>25</v>
      </c>
      <c r="AG57" t="s">
        <v>26</v>
      </c>
      <c r="AI57" s="8" t="s">
        <v>6</v>
      </c>
    </row>
    <row r="58" spans="1:38" x14ac:dyDescent="0.25">
      <c r="A58" s="8">
        <v>1</v>
      </c>
      <c r="B58" s="8">
        <v>1</v>
      </c>
      <c r="C58" s="8">
        <v>11.830260869565199</v>
      </c>
      <c r="D58" s="8">
        <v>14.238434782608699</v>
      </c>
      <c r="E58" s="8">
        <v>9.8665652173913099</v>
      </c>
      <c r="F58" s="8">
        <v>10.847130434782599</v>
      </c>
      <c r="G58" s="8"/>
      <c r="H58" s="8">
        <f>C58</f>
        <v>11.830260869565199</v>
      </c>
      <c r="I58" s="8">
        <f>D58</f>
        <v>14.238434782608699</v>
      </c>
      <c r="J58" s="8">
        <f>E58</f>
        <v>9.8665652173913099</v>
      </c>
      <c r="K58" s="8">
        <f>F58</f>
        <v>10.847130434782599</v>
      </c>
      <c r="M58">
        <f>AVERAGE(C58,E58)</f>
        <v>10.848413043478255</v>
      </c>
      <c r="N58">
        <f>AVERAGE(D58,F58)</f>
        <v>12.542782608695649</v>
      </c>
      <c r="Q58" s="8">
        <v>1</v>
      </c>
      <c r="R58" s="8">
        <v>1</v>
      </c>
      <c r="S58" s="8">
        <v>12.493</v>
      </c>
      <c r="T58" s="8">
        <v>12.291818181818201</v>
      </c>
      <c r="U58" s="8">
        <v>9.9160000000000004</v>
      </c>
      <c r="V58" s="8">
        <v>9.9664117647058799</v>
      </c>
      <c r="W58" s="8"/>
      <c r="X58" s="10">
        <f>S58</f>
        <v>12.493</v>
      </c>
      <c r="Y58" s="10">
        <f>T58</f>
        <v>12.291818181818201</v>
      </c>
      <c r="Z58" s="10">
        <f>V58</f>
        <v>9.9664117647058799</v>
      </c>
      <c r="AA58" s="10">
        <f>U58</f>
        <v>9.9160000000000004</v>
      </c>
      <c r="AB58" s="8"/>
      <c r="AC58" s="8">
        <f>AVERAGE(X58,Z58)</f>
        <v>11.22970588235294</v>
      </c>
      <c r="AD58" s="8">
        <f>AVERAGE(Y58,AA58)</f>
        <v>11.1039090909091</v>
      </c>
      <c r="AF58">
        <v>9</v>
      </c>
      <c r="AG58">
        <v>3</v>
      </c>
      <c r="AI58" s="8">
        <f>AVERAGE(AF58:AG58)</f>
        <v>6</v>
      </c>
      <c r="AL58" s="8"/>
    </row>
    <row r="59" spans="1:38" x14ac:dyDescent="0.25">
      <c r="A59" s="8">
        <v>2</v>
      </c>
      <c r="B59" s="8">
        <v>2</v>
      </c>
      <c r="C59" s="8">
        <v>9.5933913043478292</v>
      </c>
      <c r="D59" s="8">
        <v>9.7462173913043504</v>
      </c>
      <c r="E59" s="8">
        <v>9.6406956521739104</v>
      </c>
      <c r="F59" s="8">
        <v>9.8230434782608693</v>
      </c>
      <c r="G59" s="8"/>
      <c r="H59" s="8">
        <f t="shared" ref="H59:I63" si="16">E59</f>
        <v>9.6406956521739104</v>
      </c>
      <c r="I59" s="8">
        <f t="shared" si="16"/>
        <v>9.8230434782608693</v>
      </c>
      <c r="J59" s="8">
        <f t="shared" ref="J59:K63" si="17">C59</f>
        <v>9.5933913043478292</v>
      </c>
      <c r="K59" s="8">
        <f t="shared" si="17"/>
        <v>9.7462173913043504</v>
      </c>
      <c r="M59" s="8">
        <f t="shared" ref="M59:M93" si="18">AVERAGE(C59,E59)</f>
        <v>9.6170434782608698</v>
      </c>
      <c r="N59" s="8">
        <f t="shared" ref="N59:N93" si="19">AVERAGE(D59,F59)</f>
        <v>9.7846304347826099</v>
      </c>
      <c r="Q59" s="8">
        <v>2</v>
      </c>
      <c r="R59" s="8">
        <v>2</v>
      </c>
      <c r="S59" s="8">
        <v>9.4951111111111093</v>
      </c>
      <c r="T59" s="8">
        <v>9.5723888888888897</v>
      </c>
      <c r="U59" s="8">
        <v>9.6019473684210492</v>
      </c>
      <c r="V59" s="8">
        <v>9.5980526315789501</v>
      </c>
      <c r="W59" s="8"/>
      <c r="X59" s="10">
        <f>U59</f>
        <v>9.6019473684210492</v>
      </c>
      <c r="Y59" s="10">
        <f>V59</f>
        <v>9.5980526315789501</v>
      </c>
      <c r="Z59" s="10">
        <f>T59</f>
        <v>9.5723888888888897</v>
      </c>
      <c r="AA59" s="10">
        <f>S59</f>
        <v>9.4951111111111093</v>
      </c>
      <c r="AB59" s="8"/>
      <c r="AC59" s="10">
        <f t="shared" ref="AC59:AC93" si="20">AVERAGE(X59,Z59)</f>
        <v>9.5871681286549695</v>
      </c>
      <c r="AD59" s="10">
        <f t="shared" ref="AD59:AD93" si="21">AVERAGE(Y59,AA59)</f>
        <v>9.5465818713450297</v>
      </c>
      <c r="AF59">
        <v>2</v>
      </c>
      <c r="AG59">
        <v>1</v>
      </c>
      <c r="AH59" s="8"/>
      <c r="AI59" s="8">
        <f t="shared" ref="AI59:AI93" si="22">AVERAGE(AF59:AG59)</f>
        <v>1.5</v>
      </c>
    </row>
    <row r="60" spans="1:38" x14ac:dyDescent="0.25">
      <c r="A60" s="8">
        <v>3</v>
      </c>
      <c r="B60" s="8">
        <v>2</v>
      </c>
      <c r="C60" s="8">
        <v>16.4576956521739</v>
      </c>
      <c r="D60" s="8">
        <v>16.9978695652174</v>
      </c>
      <c r="E60" s="8">
        <v>15.711521739130401</v>
      </c>
      <c r="F60" s="8">
        <v>17.527347826086999</v>
      </c>
      <c r="G60" s="8"/>
      <c r="H60" s="8">
        <f t="shared" si="16"/>
        <v>15.711521739130401</v>
      </c>
      <c r="I60" s="8">
        <f t="shared" si="16"/>
        <v>17.527347826086999</v>
      </c>
      <c r="J60" s="8">
        <f t="shared" si="17"/>
        <v>16.4576956521739</v>
      </c>
      <c r="K60" s="8">
        <f t="shared" si="17"/>
        <v>16.9978695652174</v>
      </c>
      <c r="M60" s="8">
        <f t="shared" si="18"/>
        <v>16.08460869565215</v>
      </c>
      <c r="N60" s="8">
        <f t="shared" si="19"/>
        <v>17.262608695652197</v>
      </c>
      <c r="Q60" s="8">
        <v>3</v>
      </c>
      <c r="R60" s="8">
        <v>2</v>
      </c>
      <c r="S60" s="8">
        <v>15.9779444444444</v>
      </c>
      <c r="T60" s="8">
        <v>16.209722222222201</v>
      </c>
      <c r="U60" s="8">
        <v>15.647812500000001</v>
      </c>
      <c r="V60" s="8">
        <v>15.382187500000001</v>
      </c>
      <c r="W60" s="8"/>
      <c r="X60" s="10">
        <f t="shared" ref="X60:X63" si="23">U60</f>
        <v>15.647812500000001</v>
      </c>
      <c r="Y60" s="10">
        <f t="shared" ref="Y60:Y63" si="24">V60</f>
        <v>15.382187500000001</v>
      </c>
      <c r="Z60" s="10">
        <f>T60</f>
        <v>16.209722222222201</v>
      </c>
      <c r="AA60" s="10">
        <f>S60</f>
        <v>15.9779444444444</v>
      </c>
      <c r="AB60" s="8"/>
      <c r="AC60" s="10">
        <f t="shared" si="20"/>
        <v>15.928767361111101</v>
      </c>
      <c r="AD60" s="10">
        <f t="shared" si="21"/>
        <v>15.6800659722222</v>
      </c>
      <c r="AF60">
        <v>2</v>
      </c>
      <c r="AG60">
        <v>4</v>
      </c>
      <c r="AH60" s="8"/>
      <c r="AI60" s="8">
        <f t="shared" si="22"/>
        <v>3</v>
      </c>
    </row>
    <row r="61" spans="1:38" x14ac:dyDescent="0.25">
      <c r="A61" s="8">
        <v>4</v>
      </c>
      <c r="B61" s="8">
        <v>2</v>
      </c>
      <c r="C61" s="8">
        <v>16.387826086956501</v>
      </c>
      <c r="D61" s="8">
        <v>18.570478260869599</v>
      </c>
      <c r="E61" s="8">
        <v>20.533826086956498</v>
      </c>
      <c r="F61" s="8">
        <v>26.005304347826101</v>
      </c>
      <c r="G61" s="8"/>
      <c r="H61" s="8">
        <f t="shared" si="16"/>
        <v>20.533826086956498</v>
      </c>
      <c r="I61" s="8">
        <f t="shared" si="16"/>
        <v>26.005304347826101</v>
      </c>
      <c r="J61" s="8">
        <f t="shared" si="17"/>
        <v>16.387826086956501</v>
      </c>
      <c r="K61" s="8">
        <f t="shared" si="17"/>
        <v>18.570478260869599</v>
      </c>
      <c r="M61" s="8">
        <f t="shared" si="18"/>
        <v>18.460826086956502</v>
      </c>
      <c r="N61" s="8">
        <f t="shared" si="19"/>
        <v>22.287891304347852</v>
      </c>
      <c r="Q61" s="8">
        <v>4</v>
      </c>
      <c r="R61" s="8">
        <v>2</v>
      </c>
      <c r="S61" s="8">
        <v>16.082642857142901</v>
      </c>
      <c r="T61" s="8">
        <v>16.197642857142899</v>
      </c>
      <c r="U61" s="8">
        <v>24.7768333333333</v>
      </c>
      <c r="V61" s="8">
        <v>24.455666666666701</v>
      </c>
      <c r="W61" s="8"/>
      <c r="X61" s="10">
        <f t="shared" si="23"/>
        <v>24.7768333333333</v>
      </c>
      <c r="Y61" s="10">
        <f t="shared" si="24"/>
        <v>24.455666666666701</v>
      </c>
      <c r="Z61" s="10">
        <f>T61</f>
        <v>16.197642857142899</v>
      </c>
      <c r="AA61" s="10">
        <f>S61</f>
        <v>16.082642857142901</v>
      </c>
      <c r="AB61" s="8"/>
      <c r="AC61" s="10">
        <f t="shared" si="20"/>
        <v>20.487238095238098</v>
      </c>
      <c r="AD61" s="10">
        <f t="shared" si="21"/>
        <v>20.269154761904801</v>
      </c>
      <c r="AF61">
        <v>6</v>
      </c>
      <c r="AG61">
        <v>14</v>
      </c>
      <c r="AH61" s="8"/>
      <c r="AI61" s="8">
        <f t="shared" si="22"/>
        <v>10</v>
      </c>
    </row>
    <row r="62" spans="1:38" x14ac:dyDescent="0.25">
      <c r="A62" s="8">
        <v>5</v>
      </c>
      <c r="B62" s="8">
        <v>2</v>
      </c>
      <c r="C62" s="8">
        <v>10.818347826087001</v>
      </c>
      <c r="D62" s="8">
        <v>11.9639130434783</v>
      </c>
      <c r="E62" s="8">
        <v>9.8671739130434801</v>
      </c>
      <c r="F62" s="8">
        <v>10.606478260869601</v>
      </c>
      <c r="G62" s="8"/>
      <c r="H62" s="8">
        <f t="shared" si="16"/>
        <v>9.8671739130434801</v>
      </c>
      <c r="I62" s="8">
        <f t="shared" si="16"/>
        <v>10.606478260869601</v>
      </c>
      <c r="J62" s="8">
        <f t="shared" si="17"/>
        <v>10.818347826087001</v>
      </c>
      <c r="K62" s="8">
        <f t="shared" si="17"/>
        <v>11.9639130434783</v>
      </c>
      <c r="M62" s="8">
        <f t="shared" si="18"/>
        <v>10.34276086956524</v>
      </c>
      <c r="N62" s="8">
        <f t="shared" si="19"/>
        <v>11.28519565217395</v>
      </c>
      <c r="Q62" s="8">
        <v>5</v>
      </c>
      <c r="R62" s="8">
        <v>2</v>
      </c>
      <c r="S62" s="8">
        <v>10.5004117647059</v>
      </c>
      <c r="T62" s="8">
        <v>10.6972941176471</v>
      </c>
      <c r="U62" s="8">
        <v>9.2292666666666694</v>
      </c>
      <c r="V62" s="8">
        <v>9.0318666666666694</v>
      </c>
      <c r="W62" s="8"/>
      <c r="X62" s="10">
        <f t="shared" si="23"/>
        <v>9.2292666666666694</v>
      </c>
      <c r="Y62" s="10">
        <f t="shared" si="24"/>
        <v>9.0318666666666694</v>
      </c>
      <c r="Z62" s="10">
        <f>T62</f>
        <v>10.6972941176471</v>
      </c>
      <c r="AA62" s="10">
        <f>S62</f>
        <v>10.5004117647059</v>
      </c>
      <c r="AB62" s="8"/>
      <c r="AC62" s="10">
        <f t="shared" si="20"/>
        <v>9.9632803921568858</v>
      </c>
      <c r="AD62" s="10">
        <f t="shared" si="21"/>
        <v>9.7661392156862838</v>
      </c>
      <c r="AF62">
        <v>3</v>
      </c>
      <c r="AG62">
        <v>5</v>
      </c>
      <c r="AH62" s="8"/>
      <c r="AI62" s="8">
        <f t="shared" si="22"/>
        <v>4</v>
      </c>
    </row>
    <row r="63" spans="1:38" x14ac:dyDescent="0.25">
      <c r="A63" s="8">
        <v>6</v>
      </c>
      <c r="B63" s="8">
        <v>2</v>
      </c>
      <c r="C63" s="8">
        <v>10.419913043478299</v>
      </c>
      <c r="D63" s="8">
        <v>11.5637826086957</v>
      </c>
      <c r="E63" s="8">
        <v>10.1801739130435</v>
      </c>
      <c r="F63" s="8">
        <v>11.2586956521739</v>
      </c>
      <c r="G63" s="8"/>
      <c r="H63" s="8">
        <f t="shared" si="16"/>
        <v>10.1801739130435</v>
      </c>
      <c r="I63" s="8">
        <f t="shared" si="16"/>
        <v>11.2586956521739</v>
      </c>
      <c r="J63" s="8">
        <f t="shared" si="17"/>
        <v>10.419913043478299</v>
      </c>
      <c r="K63" s="8">
        <f t="shared" si="17"/>
        <v>11.5637826086957</v>
      </c>
      <c r="M63" s="8">
        <f t="shared" si="18"/>
        <v>10.3000434782609</v>
      </c>
      <c r="N63" s="8">
        <f t="shared" si="19"/>
        <v>11.411239130434801</v>
      </c>
      <c r="Q63" s="8">
        <v>6</v>
      </c>
      <c r="R63" s="8">
        <v>2</v>
      </c>
      <c r="S63" s="8">
        <v>10.635846153846201</v>
      </c>
      <c r="T63" s="8">
        <v>10.673</v>
      </c>
      <c r="U63" s="8">
        <v>9.9699285714285697</v>
      </c>
      <c r="V63" s="8">
        <v>9.7297857142857094</v>
      </c>
      <c r="W63" s="8"/>
      <c r="X63" s="10">
        <f t="shared" si="23"/>
        <v>9.9699285714285697</v>
      </c>
      <c r="Y63" s="10">
        <f t="shared" si="24"/>
        <v>9.7297857142857094</v>
      </c>
      <c r="Z63" s="10">
        <f>T63</f>
        <v>10.673</v>
      </c>
      <c r="AA63" s="10">
        <f>S63</f>
        <v>10.635846153846201</v>
      </c>
      <c r="AB63" s="8"/>
      <c r="AC63" s="10">
        <f t="shared" si="20"/>
        <v>10.321464285714285</v>
      </c>
      <c r="AD63" s="10">
        <f t="shared" si="21"/>
        <v>10.182815934065955</v>
      </c>
      <c r="AF63">
        <v>7</v>
      </c>
      <c r="AG63">
        <v>6</v>
      </c>
      <c r="AH63" s="8"/>
      <c r="AI63" s="8">
        <f t="shared" si="22"/>
        <v>6.5</v>
      </c>
    </row>
    <row r="64" spans="1:38" x14ac:dyDescent="0.25">
      <c r="A64" s="8">
        <v>7</v>
      </c>
      <c r="B64" s="8">
        <v>1</v>
      </c>
      <c r="C64" s="8">
        <v>10.9224782608696</v>
      </c>
      <c r="D64" s="8">
        <v>10.4478260869565</v>
      </c>
      <c r="E64" s="8">
        <v>9.8082608695652205</v>
      </c>
      <c r="F64" s="8">
        <v>10.234391304347801</v>
      </c>
      <c r="G64" s="8"/>
      <c r="H64" s="8">
        <f>C64</f>
        <v>10.9224782608696</v>
      </c>
      <c r="I64" s="8">
        <f>D64</f>
        <v>10.4478260869565</v>
      </c>
      <c r="J64" s="8">
        <f>E64</f>
        <v>9.8082608695652205</v>
      </c>
      <c r="K64" s="8">
        <f>F64</f>
        <v>10.234391304347801</v>
      </c>
      <c r="M64" s="8">
        <f t="shared" si="18"/>
        <v>10.36536956521741</v>
      </c>
      <c r="N64" s="8">
        <f t="shared" si="19"/>
        <v>10.341108695652149</v>
      </c>
      <c r="Q64" s="8">
        <v>7</v>
      </c>
      <c r="R64" s="8">
        <v>1</v>
      </c>
      <c r="S64" s="8">
        <v>11.112473684210499</v>
      </c>
      <c r="T64" s="8">
        <v>10.233368421052599</v>
      </c>
      <c r="U64" s="8">
        <v>9.4319375000000001</v>
      </c>
      <c r="V64" s="8">
        <v>9.5356874999999999</v>
      </c>
      <c r="W64" s="8"/>
      <c r="X64" s="10">
        <f>S64</f>
        <v>11.112473684210499</v>
      </c>
      <c r="Y64" s="10">
        <f>T64</f>
        <v>10.233368421052599</v>
      </c>
      <c r="Z64" s="10">
        <f>V64</f>
        <v>9.5356874999999999</v>
      </c>
      <c r="AA64" s="10">
        <f>U64</f>
        <v>9.4319375000000001</v>
      </c>
      <c r="AB64" s="8"/>
      <c r="AC64" s="10">
        <f t="shared" si="20"/>
        <v>10.324080592105251</v>
      </c>
      <c r="AD64" s="10">
        <f t="shared" si="21"/>
        <v>9.8326529605262998</v>
      </c>
      <c r="AF64">
        <v>1</v>
      </c>
      <c r="AG64">
        <v>4</v>
      </c>
      <c r="AH64" s="8"/>
      <c r="AI64" s="8">
        <f t="shared" si="22"/>
        <v>2.5</v>
      </c>
    </row>
    <row r="65" spans="1:35" x14ac:dyDescent="0.25">
      <c r="A65" s="8">
        <v>8</v>
      </c>
      <c r="B65" s="8">
        <v>2</v>
      </c>
      <c r="C65" s="8">
        <v>14.4581304347826</v>
      </c>
      <c r="D65" s="8">
        <v>14.240956521739101</v>
      </c>
      <c r="E65" s="8">
        <v>14.608913043478299</v>
      </c>
      <c r="F65" s="8">
        <v>18.757652173913002</v>
      </c>
      <c r="G65" s="8"/>
      <c r="H65" s="8">
        <f>E65</f>
        <v>14.608913043478299</v>
      </c>
      <c r="I65" s="8">
        <f>F65</f>
        <v>18.757652173913002</v>
      </c>
      <c r="J65" s="8">
        <f>C65</f>
        <v>14.4581304347826</v>
      </c>
      <c r="K65" s="8">
        <f>D65</f>
        <v>14.240956521739101</v>
      </c>
      <c r="M65" s="8">
        <f t="shared" si="18"/>
        <v>14.53352173913045</v>
      </c>
      <c r="N65" s="8">
        <f t="shared" si="19"/>
        <v>16.499304347826051</v>
      </c>
      <c r="Q65" s="8">
        <v>8</v>
      </c>
      <c r="R65" s="8">
        <v>2</v>
      </c>
      <c r="S65" s="8">
        <v>13.4924736842105</v>
      </c>
      <c r="T65" s="8">
        <v>14.279210526315801</v>
      </c>
      <c r="U65" s="8">
        <v>15.8604</v>
      </c>
      <c r="V65" s="8">
        <v>15.638</v>
      </c>
      <c r="W65" s="8"/>
      <c r="X65" s="10">
        <f>U65</f>
        <v>15.8604</v>
      </c>
      <c r="Y65" s="10">
        <f>V65</f>
        <v>15.638</v>
      </c>
      <c r="Z65" s="10">
        <f>T65</f>
        <v>14.279210526315801</v>
      </c>
      <c r="AA65" s="10">
        <f>S65</f>
        <v>13.4924736842105</v>
      </c>
      <c r="AB65" s="8"/>
      <c r="AC65" s="10">
        <f t="shared" si="20"/>
        <v>15.0698052631579</v>
      </c>
      <c r="AD65" s="10">
        <f t="shared" si="21"/>
        <v>14.56523684210525</v>
      </c>
      <c r="AF65">
        <v>1</v>
      </c>
      <c r="AG65">
        <v>10</v>
      </c>
      <c r="AH65" s="8"/>
      <c r="AI65" s="8">
        <f t="shared" si="22"/>
        <v>5.5</v>
      </c>
    </row>
    <row r="66" spans="1:35" x14ac:dyDescent="0.25">
      <c r="A66" s="8">
        <v>9</v>
      </c>
      <c r="B66" s="8">
        <v>2</v>
      </c>
      <c r="C66" s="8">
        <v>19.053347826086998</v>
      </c>
      <c r="D66" s="8">
        <v>21.8275217391304</v>
      </c>
      <c r="E66" s="8">
        <v>15.4313913043478</v>
      </c>
      <c r="F66" s="8">
        <v>18.525304347826101</v>
      </c>
      <c r="G66" s="8"/>
      <c r="H66" s="8">
        <f>E66</f>
        <v>15.4313913043478</v>
      </c>
      <c r="I66" s="8">
        <f>F66</f>
        <v>18.525304347826101</v>
      </c>
      <c r="J66" s="8">
        <f>C66</f>
        <v>19.053347826086998</v>
      </c>
      <c r="K66" s="8">
        <f>D66</f>
        <v>21.8275217391304</v>
      </c>
      <c r="M66" s="8">
        <f t="shared" si="18"/>
        <v>17.242369565217398</v>
      </c>
      <c r="N66" s="8">
        <f t="shared" si="19"/>
        <v>20.176413043478249</v>
      </c>
      <c r="Q66" s="8">
        <v>9</v>
      </c>
      <c r="R66" s="8">
        <v>2</v>
      </c>
      <c r="S66" s="8">
        <v>18.233176470588202</v>
      </c>
      <c r="T66" s="8">
        <v>18.859588235294101</v>
      </c>
      <c r="U66" s="8">
        <v>15.3561333333333</v>
      </c>
      <c r="V66" s="8">
        <v>14.545533333333299</v>
      </c>
      <c r="W66" s="8"/>
      <c r="X66" s="10">
        <f>U66</f>
        <v>15.3561333333333</v>
      </c>
      <c r="Y66" s="10">
        <f>V66</f>
        <v>14.545533333333299</v>
      </c>
      <c r="Z66" s="10">
        <f>T66</f>
        <v>18.859588235294101</v>
      </c>
      <c r="AA66" s="10">
        <f>S66</f>
        <v>18.233176470588202</v>
      </c>
      <c r="AB66" s="8"/>
      <c r="AC66" s="10">
        <f t="shared" si="20"/>
        <v>17.107860784313701</v>
      </c>
      <c r="AD66" s="10">
        <f t="shared" si="21"/>
        <v>16.389354901960751</v>
      </c>
      <c r="AF66">
        <v>3</v>
      </c>
      <c r="AG66">
        <v>5</v>
      </c>
      <c r="AH66" s="8"/>
      <c r="AI66" s="8">
        <f t="shared" si="22"/>
        <v>4</v>
      </c>
    </row>
    <row r="67" spans="1:35" x14ac:dyDescent="0.25">
      <c r="A67" s="8">
        <v>10</v>
      </c>
      <c r="B67" s="8">
        <v>1</v>
      </c>
      <c r="C67" s="8">
        <v>14.031956521739099</v>
      </c>
      <c r="D67" s="8">
        <v>13.273</v>
      </c>
      <c r="E67" s="8">
        <v>14.7036956521739</v>
      </c>
      <c r="F67" s="8">
        <v>14.7465652173913</v>
      </c>
      <c r="G67" s="8"/>
      <c r="H67" s="8">
        <f>C67</f>
        <v>14.031956521739099</v>
      </c>
      <c r="I67" s="8">
        <f>D67</f>
        <v>13.273</v>
      </c>
      <c r="J67" s="8">
        <f>E67</f>
        <v>14.7036956521739</v>
      </c>
      <c r="K67" s="8">
        <f>F67</f>
        <v>14.7465652173913</v>
      </c>
      <c r="M67" s="8">
        <f t="shared" si="18"/>
        <v>14.3678260869565</v>
      </c>
      <c r="N67" s="8">
        <f t="shared" si="19"/>
        <v>14.00978260869565</v>
      </c>
      <c r="Q67" s="8">
        <v>10</v>
      </c>
      <c r="R67" s="8">
        <v>1</v>
      </c>
      <c r="S67" s="8">
        <v>13.7739473684211</v>
      </c>
      <c r="T67" s="8">
        <v>12.3051578947368</v>
      </c>
      <c r="U67" s="8">
        <v>14.2850555555556</v>
      </c>
      <c r="V67" s="8">
        <v>14.7306666666667</v>
      </c>
      <c r="W67" s="8"/>
      <c r="X67" s="10">
        <f>S67</f>
        <v>13.7739473684211</v>
      </c>
      <c r="Y67" s="10">
        <f>T67</f>
        <v>12.3051578947368</v>
      </c>
      <c r="Z67" s="10">
        <f>V67</f>
        <v>14.7306666666667</v>
      </c>
      <c r="AA67" s="10">
        <f>U67</f>
        <v>14.2850555555556</v>
      </c>
      <c r="AB67" s="8"/>
      <c r="AC67" s="10">
        <f t="shared" si="20"/>
        <v>14.252307017543899</v>
      </c>
      <c r="AD67" s="10">
        <f t="shared" si="21"/>
        <v>13.2951067251462</v>
      </c>
      <c r="AF67">
        <v>1</v>
      </c>
      <c r="AG67">
        <v>2</v>
      </c>
      <c r="AH67" s="8"/>
      <c r="AI67" s="8">
        <f t="shared" si="22"/>
        <v>1.5</v>
      </c>
    </row>
    <row r="68" spans="1:35" x14ac:dyDescent="0.25">
      <c r="A68" s="8">
        <v>11</v>
      </c>
      <c r="B68" s="8">
        <v>2</v>
      </c>
      <c r="C68" s="8">
        <v>9.6707826086956494</v>
      </c>
      <c r="D68" s="8">
        <v>11.073086956521699</v>
      </c>
      <c r="E68" s="8">
        <v>9.2375652173912997</v>
      </c>
      <c r="F68" s="8">
        <v>9.4340869565217407</v>
      </c>
      <c r="G68" s="8"/>
      <c r="H68" s="8">
        <f>E68</f>
        <v>9.2375652173912997</v>
      </c>
      <c r="I68" s="8">
        <f>F68</f>
        <v>9.4340869565217407</v>
      </c>
      <c r="J68" s="8">
        <f>C68</f>
        <v>9.6707826086956494</v>
      </c>
      <c r="K68" s="8">
        <f>D68</f>
        <v>11.073086956521699</v>
      </c>
      <c r="M68" s="8">
        <f t="shared" si="18"/>
        <v>9.4541739130434745</v>
      </c>
      <c r="N68" s="8">
        <f t="shared" si="19"/>
        <v>10.253586956521719</v>
      </c>
      <c r="Q68" s="8">
        <v>11</v>
      </c>
      <c r="R68" s="8">
        <v>2</v>
      </c>
      <c r="S68" s="8">
        <v>9.5595294117647107</v>
      </c>
      <c r="T68" s="8">
        <v>9.7243529411764698</v>
      </c>
      <c r="U68" s="8">
        <v>9.0087368421052592</v>
      </c>
      <c r="V68" s="8">
        <v>8.9849473684210501</v>
      </c>
      <c r="W68" s="8"/>
      <c r="X68" s="10">
        <f>U68</f>
        <v>9.0087368421052592</v>
      </c>
      <c r="Y68" s="10">
        <f>V68</f>
        <v>8.9849473684210501</v>
      </c>
      <c r="Z68" s="10">
        <f>T68</f>
        <v>9.7243529411764698</v>
      </c>
      <c r="AA68" s="10">
        <f>S68</f>
        <v>9.5595294117647107</v>
      </c>
      <c r="AB68" s="8"/>
      <c r="AC68" s="10">
        <f t="shared" si="20"/>
        <v>9.3665448916408636</v>
      </c>
      <c r="AD68" s="10">
        <f t="shared" si="21"/>
        <v>9.2722383900928804</v>
      </c>
      <c r="AF68">
        <v>3</v>
      </c>
      <c r="AG68">
        <v>1</v>
      </c>
      <c r="AH68" s="8"/>
      <c r="AI68" s="8">
        <f t="shared" si="22"/>
        <v>2</v>
      </c>
    </row>
    <row r="69" spans="1:35" x14ac:dyDescent="0.25">
      <c r="A69" s="8">
        <v>12</v>
      </c>
      <c r="B69" s="8">
        <v>2</v>
      </c>
      <c r="C69" s="8">
        <v>10.651391304347801</v>
      </c>
      <c r="D69" s="8">
        <v>11.345608695652199</v>
      </c>
      <c r="E69" s="8">
        <v>10.531347826087</v>
      </c>
      <c r="F69" s="8">
        <v>11.6553043478261</v>
      </c>
      <c r="G69" s="8"/>
      <c r="H69" s="8">
        <f>E69</f>
        <v>10.531347826087</v>
      </c>
      <c r="I69" s="8">
        <f>F69</f>
        <v>11.6553043478261</v>
      </c>
      <c r="J69" s="8">
        <f>C69</f>
        <v>10.651391304347801</v>
      </c>
      <c r="K69" s="8">
        <f>D69</f>
        <v>11.345608695652199</v>
      </c>
      <c r="M69" s="8">
        <f t="shared" si="18"/>
        <v>10.5913695652174</v>
      </c>
      <c r="N69" s="8">
        <f t="shared" si="19"/>
        <v>11.500456521739149</v>
      </c>
      <c r="Q69" s="8">
        <v>12</v>
      </c>
      <c r="R69" s="8">
        <v>2</v>
      </c>
      <c r="S69" s="8">
        <v>10.3904444444444</v>
      </c>
      <c r="T69" s="8">
        <v>10.619444444444399</v>
      </c>
      <c r="U69" s="8">
        <v>10.8844117647059</v>
      </c>
      <c r="V69" s="8">
        <v>10.752764705882401</v>
      </c>
      <c r="W69" s="8"/>
      <c r="X69" s="10">
        <f>U69</f>
        <v>10.8844117647059</v>
      </c>
      <c r="Y69" s="10">
        <f>V69</f>
        <v>10.752764705882401</v>
      </c>
      <c r="Z69" s="10">
        <f>T69</f>
        <v>10.619444444444399</v>
      </c>
      <c r="AA69" s="10">
        <f>S69</f>
        <v>10.3904444444444</v>
      </c>
      <c r="AB69" s="8"/>
      <c r="AC69" s="10">
        <f t="shared" si="20"/>
        <v>10.75192810457515</v>
      </c>
      <c r="AD69" s="10">
        <f t="shared" si="21"/>
        <v>10.5716045751634</v>
      </c>
      <c r="AF69">
        <v>2</v>
      </c>
      <c r="AG69">
        <v>3</v>
      </c>
      <c r="AH69" s="8"/>
      <c r="AI69" s="8">
        <f t="shared" si="22"/>
        <v>2.5</v>
      </c>
    </row>
    <row r="70" spans="1:35" x14ac:dyDescent="0.25">
      <c r="A70" s="8">
        <v>13</v>
      </c>
      <c r="B70" s="8">
        <v>1</v>
      </c>
      <c r="C70" s="8">
        <v>8.3246956521739097</v>
      </c>
      <c r="D70" s="8">
        <v>9.0541739130434795</v>
      </c>
      <c r="E70" s="8">
        <v>8.0480434782608707</v>
      </c>
      <c r="F70" s="8">
        <v>9.0648695652173892</v>
      </c>
      <c r="G70" s="8"/>
      <c r="H70" s="8">
        <f t="shared" ref="H70:K72" si="25">C70</f>
        <v>8.3246956521739097</v>
      </c>
      <c r="I70" s="8">
        <f t="shared" si="25"/>
        <v>9.0541739130434795</v>
      </c>
      <c r="J70" s="8">
        <f t="shared" si="25"/>
        <v>8.0480434782608707</v>
      </c>
      <c r="K70" s="8">
        <f t="shared" si="25"/>
        <v>9.0648695652173892</v>
      </c>
      <c r="M70" s="8">
        <f t="shared" si="18"/>
        <v>8.1863695652173902</v>
      </c>
      <c r="N70" s="8">
        <f t="shared" si="19"/>
        <v>9.0595217391304352</v>
      </c>
      <c r="Q70" s="8">
        <v>13</v>
      </c>
      <c r="R70" s="8">
        <v>1</v>
      </c>
      <c r="S70" s="8">
        <v>8.3382777777777797</v>
      </c>
      <c r="T70" s="8">
        <v>8.3200555555555606</v>
      </c>
      <c r="U70" s="8">
        <v>7.6164166666666704</v>
      </c>
      <c r="V70" s="8">
        <v>7.78</v>
      </c>
      <c r="W70" s="8"/>
      <c r="X70" s="10">
        <f t="shared" ref="X70:X72" si="26">S70</f>
        <v>8.3382777777777797</v>
      </c>
      <c r="Y70" s="10">
        <f t="shared" ref="Y70:Y72" si="27">T70</f>
        <v>8.3200555555555606</v>
      </c>
      <c r="Z70" s="10">
        <f>V70</f>
        <v>7.78</v>
      </c>
      <c r="AA70" s="10">
        <f>U70</f>
        <v>7.6164166666666704</v>
      </c>
      <c r="AB70" s="8"/>
      <c r="AC70" s="10">
        <f t="shared" si="20"/>
        <v>8.0591388888888904</v>
      </c>
      <c r="AD70" s="10">
        <f t="shared" si="21"/>
        <v>7.968236111111116</v>
      </c>
      <c r="AF70">
        <v>2</v>
      </c>
      <c r="AG70">
        <v>8</v>
      </c>
      <c r="AH70" s="8"/>
      <c r="AI70" s="8">
        <f t="shared" si="22"/>
        <v>5</v>
      </c>
    </row>
    <row r="71" spans="1:35" x14ac:dyDescent="0.25">
      <c r="A71" s="8">
        <v>14</v>
      </c>
      <c r="B71" s="8">
        <v>1</v>
      </c>
      <c r="C71" s="8">
        <v>18.182086956521701</v>
      </c>
      <c r="D71" s="8">
        <v>24.870608695652201</v>
      </c>
      <c r="E71" s="8">
        <v>18.083608695652199</v>
      </c>
      <c r="F71" s="8">
        <v>22.1741739130435</v>
      </c>
      <c r="G71" s="8"/>
      <c r="H71" s="8">
        <f t="shared" si="25"/>
        <v>18.182086956521701</v>
      </c>
      <c r="I71" s="8">
        <f t="shared" si="25"/>
        <v>24.870608695652201</v>
      </c>
      <c r="J71" s="8">
        <f t="shared" si="25"/>
        <v>18.083608695652199</v>
      </c>
      <c r="K71" s="8">
        <f t="shared" si="25"/>
        <v>22.1741739130435</v>
      </c>
      <c r="M71" s="8">
        <f t="shared" si="18"/>
        <v>18.132847826086952</v>
      </c>
      <c r="N71" s="8">
        <f t="shared" si="19"/>
        <v>23.522391304347849</v>
      </c>
      <c r="Q71" s="8">
        <v>14</v>
      </c>
      <c r="R71" s="8">
        <v>1</v>
      </c>
      <c r="S71" s="8">
        <v>19.1465</v>
      </c>
      <c r="T71" s="8">
        <v>18.7291666666667</v>
      </c>
      <c r="U71" s="8">
        <v>18.812333333333299</v>
      </c>
      <c r="V71" s="8">
        <v>18.921888888888901</v>
      </c>
      <c r="W71" s="8"/>
      <c r="X71" s="10">
        <f t="shared" si="26"/>
        <v>19.1465</v>
      </c>
      <c r="Y71" s="10">
        <f t="shared" si="27"/>
        <v>18.7291666666667</v>
      </c>
      <c r="Z71" s="10">
        <f>V71</f>
        <v>18.921888888888901</v>
      </c>
      <c r="AA71" s="10">
        <f>U71</f>
        <v>18.812333333333299</v>
      </c>
      <c r="AB71" s="8"/>
      <c r="AC71" s="10">
        <f t="shared" si="20"/>
        <v>19.034194444444452</v>
      </c>
      <c r="AD71" s="10">
        <f t="shared" si="21"/>
        <v>18.77075</v>
      </c>
      <c r="AF71">
        <v>8</v>
      </c>
      <c r="AG71">
        <v>11</v>
      </c>
      <c r="AH71" s="8"/>
      <c r="AI71" s="8">
        <f t="shared" si="22"/>
        <v>9.5</v>
      </c>
    </row>
    <row r="72" spans="1:35" x14ac:dyDescent="0.25">
      <c r="A72" s="8">
        <v>15</v>
      </c>
      <c r="B72" s="8">
        <v>1</v>
      </c>
      <c r="C72" s="8">
        <v>9.6246956521739104</v>
      </c>
      <c r="D72" s="8">
        <v>8.71256521739131</v>
      </c>
      <c r="E72" s="8">
        <v>10.7108260869565</v>
      </c>
      <c r="F72" s="8">
        <v>11.758347826087</v>
      </c>
      <c r="G72" s="8"/>
      <c r="H72" s="8">
        <f t="shared" si="25"/>
        <v>9.6246956521739104</v>
      </c>
      <c r="I72" s="8">
        <f t="shared" si="25"/>
        <v>8.71256521739131</v>
      </c>
      <c r="J72" s="8">
        <f t="shared" si="25"/>
        <v>10.7108260869565</v>
      </c>
      <c r="K72" s="8">
        <f t="shared" si="25"/>
        <v>11.758347826087</v>
      </c>
      <c r="M72" s="8">
        <f t="shared" si="18"/>
        <v>10.167760869565205</v>
      </c>
      <c r="N72" s="8">
        <f t="shared" si="19"/>
        <v>10.235456521739156</v>
      </c>
      <c r="Q72" s="8">
        <v>15</v>
      </c>
      <c r="R72" s="8">
        <v>1</v>
      </c>
      <c r="S72" s="8">
        <v>9.6484736842105292</v>
      </c>
      <c r="T72" s="8">
        <v>8.7504210526315802</v>
      </c>
      <c r="U72" s="8">
        <v>10.6904375</v>
      </c>
      <c r="V72" s="8">
        <v>10.8864375</v>
      </c>
      <c r="W72" s="8"/>
      <c r="X72" s="10">
        <f t="shared" si="26"/>
        <v>9.6484736842105292</v>
      </c>
      <c r="Y72" s="10">
        <f t="shared" si="27"/>
        <v>8.7504210526315802</v>
      </c>
      <c r="Z72" s="10">
        <f>V72</f>
        <v>10.8864375</v>
      </c>
      <c r="AA72" s="10">
        <f>U72</f>
        <v>10.6904375</v>
      </c>
      <c r="AB72" s="8"/>
      <c r="AC72" s="10">
        <f t="shared" si="20"/>
        <v>10.267455592105264</v>
      </c>
      <c r="AD72" s="10">
        <f t="shared" si="21"/>
        <v>9.7204292763157909</v>
      </c>
      <c r="AF72">
        <v>1</v>
      </c>
      <c r="AG72">
        <v>4</v>
      </c>
      <c r="AH72" s="8"/>
      <c r="AI72" s="8">
        <f t="shared" si="22"/>
        <v>2.5</v>
      </c>
    </row>
    <row r="73" spans="1:35" x14ac:dyDescent="0.25">
      <c r="A73" s="8">
        <v>16</v>
      </c>
      <c r="B73" s="8">
        <v>2</v>
      </c>
      <c r="C73" s="8">
        <v>11.8705217391304</v>
      </c>
      <c r="D73" s="8">
        <v>11.0812173913043</v>
      </c>
      <c r="E73" s="8">
        <v>11.9064782608696</v>
      </c>
      <c r="F73" s="8">
        <v>11.9621739130435</v>
      </c>
      <c r="G73" s="8"/>
      <c r="H73" s="8">
        <f t="shared" ref="H73:I75" si="28">E73</f>
        <v>11.9064782608696</v>
      </c>
      <c r="I73" s="8">
        <f t="shared" si="28"/>
        <v>11.9621739130435</v>
      </c>
      <c r="J73" s="8">
        <f t="shared" ref="J73:K75" si="29">C73</f>
        <v>11.8705217391304</v>
      </c>
      <c r="K73" s="8">
        <f t="shared" si="29"/>
        <v>11.0812173913043</v>
      </c>
      <c r="M73" s="8">
        <f t="shared" si="18"/>
        <v>11.888500000000001</v>
      </c>
      <c r="N73" s="8">
        <f t="shared" si="19"/>
        <v>11.5216956521739</v>
      </c>
      <c r="Q73" s="8">
        <v>16</v>
      </c>
      <c r="R73" s="8">
        <v>2</v>
      </c>
      <c r="S73" s="8">
        <v>10.566631578947399</v>
      </c>
      <c r="T73" s="8">
        <v>11.5793684210526</v>
      </c>
      <c r="U73" s="8">
        <v>10.719764705882399</v>
      </c>
      <c r="V73" s="8">
        <v>10.6135294117647</v>
      </c>
      <c r="W73" s="8"/>
      <c r="X73" s="10">
        <f t="shared" ref="X73:X75" si="30">U73</f>
        <v>10.719764705882399</v>
      </c>
      <c r="Y73" s="10">
        <f t="shared" ref="Y73:Y75" si="31">V73</f>
        <v>10.6135294117647</v>
      </c>
      <c r="Z73" s="10">
        <f>T73</f>
        <v>11.5793684210526</v>
      </c>
      <c r="AA73" s="10">
        <f>S73</f>
        <v>10.566631578947399</v>
      </c>
      <c r="AB73" s="8"/>
      <c r="AC73" s="10">
        <f t="shared" si="20"/>
        <v>11.149566563467499</v>
      </c>
      <c r="AD73" s="10">
        <f t="shared" si="21"/>
        <v>10.59008049535605</v>
      </c>
      <c r="AF73">
        <v>1</v>
      </c>
      <c r="AG73">
        <v>3</v>
      </c>
      <c r="AH73" s="8"/>
      <c r="AI73" s="8">
        <f t="shared" si="22"/>
        <v>2</v>
      </c>
    </row>
    <row r="74" spans="1:35" x14ac:dyDescent="0.25">
      <c r="A74" s="8">
        <v>17</v>
      </c>
      <c r="B74" s="8">
        <v>2</v>
      </c>
      <c r="C74" s="8">
        <v>11.2742608695652</v>
      </c>
      <c r="D74" s="8">
        <v>12.1164347826087</v>
      </c>
      <c r="E74" s="8">
        <v>13.602</v>
      </c>
      <c r="F74" s="8">
        <v>14.2404347826087</v>
      </c>
      <c r="G74" s="8"/>
      <c r="H74" s="8">
        <f t="shared" si="28"/>
        <v>13.602</v>
      </c>
      <c r="I74" s="8">
        <f t="shared" si="28"/>
        <v>14.2404347826087</v>
      </c>
      <c r="J74" s="8">
        <f t="shared" si="29"/>
        <v>11.2742608695652</v>
      </c>
      <c r="K74" s="8">
        <f t="shared" si="29"/>
        <v>12.1164347826087</v>
      </c>
      <c r="M74" s="8">
        <f t="shared" si="18"/>
        <v>12.4381304347826</v>
      </c>
      <c r="N74" s="8">
        <f t="shared" si="19"/>
        <v>13.178434782608701</v>
      </c>
      <c r="Q74" s="8">
        <v>17</v>
      </c>
      <c r="R74" s="8">
        <v>2</v>
      </c>
      <c r="S74" s="8">
        <v>10.951526315789501</v>
      </c>
      <c r="T74" s="8">
        <v>11.0941052631579</v>
      </c>
      <c r="U74" s="8">
        <v>13.4125882352941</v>
      </c>
      <c r="V74" s="8">
        <v>12.8950588235294</v>
      </c>
      <c r="W74" s="8"/>
      <c r="X74" s="10">
        <f t="shared" si="30"/>
        <v>13.4125882352941</v>
      </c>
      <c r="Y74" s="10">
        <f t="shared" si="31"/>
        <v>12.8950588235294</v>
      </c>
      <c r="Z74" s="10">
        <f>T74</f>
        <v>11.0941052631579</v>
      </c>
      <c r="AA74" s="10">
        <f>S74</f>
        <v>10.951526315789501</v>
      </c>
      <c r="AB74" s="8"/>
      <c r="AC74" s="10">
        <f t="shared" si="20"/>
        <v>12.253346749226001</v>
      </c>
      <c r="AD74" s="10">
        <f t="shared" si="21"/>
        <v>11.92329256965945</v>
      </c>
      <c r="AF74">
        <v>1</v>
      </c>
      <c r="AG74">
        <v>3</v>
      </c>
      <c r="AH74" s="8"/>
      <c r="AI74" s="8">
        <f t="shared" si="22"/>
        <v>2</v>
      </c>
    </row>
    <row r="75" spans="1:35" x14ac:dyDescent="0.25">
      <c r="A75" s="8">
        <v>18</v>
      </c>
      <c r="B75" s="8">
        <v>2</v>
      </c>
      <c r="C75" s="8">
        <v>9.1224347826086998</v>
      </c>
      <c r="D75" s="8">
        <v>8.1445652173912997</v>
      </c>
      <c r="E75" s="8">
        <v>9.6138260869565197</v>
      </c>
      <c r="F75" s="8">
        <v>8.4756956521739095</v>
      </c>
      <c r="G75" s="8"/>
      <c r="H75" s="8">
        <f t="shared" si="28"/>
        <v>9.6138260869565197</v>
      </c>
      <c r="I75" s="8">
        <f t="shared" si="28"/>
        <v>8.4756956521739095</v>
      </c>
      <c r="J75" s="8">
        <f t="shared" si="29"/>
        <v>9.1224347826086998</v>
      </c>
      <c r="K75" s="8">
        <f t="shared" si="29"/>
        <v>8.1445652173912997</v>
      </c>
      <c r="M75" s="8">
        <f t="shared" si="18"/>
        <v>9.3681304347826106</v>
      </c>
      <c r="N75" s="8">
        <f t="shared" si="19"/>
        <v>8.3101304347826037</v>
      </c>
      <c r="Q75" s="8">
        <v>18</v>
      </c>
      <c r="R75" s="8">
        <v>2</v>
      </c>
      <c r="S75" s="8">
        <v>7.8275263157894699</v>
      </c>
      <c r="T75" s="8">
        <v>9.0035789473684193</v>
      </c>
      <c r="U75" s="8">
        <v>8.9728947368421093</v>
      </c>
      <c r="V75" s="8">
        <v>7.9646315789473698</v>
      </c>
      <c r="W75" s="8"/>
      <c r="X75" s="10">
        <f t="shared" si="30"/>
        <v>8.9728947368421093</v>
      </c>
      <c r="Y75" s="10">
        <f t="shared" si="31"/>
        <v>7.9646315789473698</v>
      </c>
      <c r="Z75" s="10">
        <f>T75</f>
        <v>9.0035789473684193</v>
      </c>
      <c r="AA75" s="10">
        <f>S75</f>
        <v>7.8275263157894699</v>
      </c>
      <c r="AB75" s="8"/>
      <c r="AC75" s="10">
        <f t="shared" si="20"/>
        <v>8.9882368421052643</v>
      </c>
      <c r="AD75" s="10">
        <f t="shared" si="21"/>
        <v>7.8960789473684194</v>
      </c>
      <c r="AF75">
        <v>1</v>
      </c>
      <c r="AG75">
        <v>1</v>
      </c>
      <c r="AH75" s="8"/>
      <c r="AI75" s="8">
        <f t="shared" si="22"/>
        <v>1</v>
      </c>
    </row>
    <row r="76" spans="1:35" x14ac:dyDescent="0.25">
      <c r="A76" s="8">
        <v>19</v>
      </c>
      <c r="B76" s="8">
        <v>1</v>
      </c>
      <c r="C76" s="8">
        <v>8.9672173913043505</v>
      </c>
      <c r="D76" s="8">
        <v>8.5866956521739102</v>
      </c>
      <c r="E76" s="8">
        <v>10.0048260869565</v>
      </c>
      <c r="F76" s="8">
        <v>11.169913043478299</v>
      </c>
      <c r="G76" s="8"/>
      <c r="H76" s="8">
        <f t="shared" ref="H76:K78" si="32">C76</f>
        <v>8.9672173913043505</v>
      </c>
      <c r="I76" s="8">
        <f t="shared" si="32"/>
        <v>8.5866956521739102</v>
      </c>
      <c r="J76" s="8">
        <f t="shared" si="32"/>
        <v>10.0048260869565</v>
      </c>
      <c r="K76" s="8">
        <f t="shared" si="32"/>
        <v>11.169913043478299</v>
      </c>
      <c r="M76" s="8">
        <f t="shared" si="18"/>
        <v>9.4860217391304253</v>
      </c>
      <c r="N76" s="8">
        <f t="shared" si="19"/>
        <v>9.8783043478261057</v>
      </c>
      <c r="Q76" s="8">
        <v>19</v>
      </c>
      <c r="R76" s="8">
        <v>1</v>
      </c>
      <c r="S76" s="8">
        <v>8.8946315789473704</v>
      </c>
      <c r="T76" s="8">
        <v>8.4860000000000007</v>
      </c>
      <c r="U76" s="8">
        <v>9.7877500000000008</v>
      </c>
      <c r="V76" s="8">
        <v>9.8622499999999995</v>
      </c>
      <c r="W76" s="8"/>
      <c r="X76" s="10">
        <f t="shared" ref="X76:X78" si="33">S76</f>
        <v>8.8946315789473704</v>
      </c>
      <c r="Y76" s="10">
        <f t="shared" ref="Y76:Y78" si="34">T76</f>
        <v>8.4860000000000007</v>
      </c>
      <c r="Z76" s="10">
        <f>V76</f>
        <v>9.8622499999999995</v>
      </c>
      <c r="AA76" s="10">
        <f>U76</f>
        <v>9.7877500000000008</v>
      </c>
      <c r="AB76" s="8"/>
      <c r="AC76" s="10">
        <f t="shared" si="20"/>
        <v>9.3784407894736859</v>
      </c>
      <c r="AD76" s="10">
        <f t="shared" si="21"/>
        <v>9.1368749999999999</v>
      </c>
      <c r="AF76">
        <v>1</v>
      </c>
      <c r="AG76">
        <v>8</v>
      </c>
      <c r="AH76" s="8"/>
      <c r="AI76" s="8">
        <f t="shared" si="22"/>
        <v>4.5</v>
      </c>
    </row>
    <row r="77" spans="1:35" x14ac:dyDescent="0.25">
      <c r="A77" s="8">
        <v>20</v>
      </c>
      <c r="B77" s="8">
        <v>1</v>
      </c>
      <c r="C77" s="8">
        <v>10.4560869565217</v>
      </c>
      <c r="D77" s="8">
        <v>10.239608695652199</v>
      </c>
      <c r="E77" s="8">
        <v>10.4925652173913</v>
      </c>
      <c r="F77" s="8">
        <v>11.906173913043499</v>
      </c>
      <c r="G77" s="8"/>
      <c r="H77" s="8">
        <f t="shared" si="32"/>
        <v>10.4560869565217</v>
      </c>
      <c r="I77" s="8">
        <f t="shared" si="32"/>
        <v>10.239608695652199</v>
      </c>
      <c r="J77" s="8">
        <f t="shared" si="32"/>
        <v>10.4925652173913</v>
      </c>
      <c r="K77" s="8">
        <f t="shared" si="32"/>
        <v>11.906173913043499</v>
      </c>
      <c r="M77" s="8">
        <f t="shared" si="18"/>
        <v>10.4743260869565</v>
      </c>
      <c r="N77" s="8">
        <f t="shared" si="19"/>
        <v>11.072891304347849</v>
      </c>
      <c r="Q77" s="8">
        <v>20</v>
      </c>
      <c r="R77" s="8">
        <v>1</v>
      </c>
      <c r="S77" s="8">
        <v>10.589894736842099</v>
      </c>
      <c r="T77" s="8">
        <v>9.6035263157894697</v>
      </c>
      <c r="U77" s="8">
        <v>10.408352941176499</v>
      </c>
      <c r="V77" s="8">
        <v>10.580529411764701</v>
      </c>
      <c r="W77" s="8"/>
      <c r="X77" s="10">
        <f t="shared" si="33"/>
        <v>10.589894736842099</v>
      </c>
      <c r="Y77" s="10">
        <f t="shared" si="34"/>
        <v>9.6035263157894697</v>
      </c>
      <c r="Z77" s="10">
        <f>V77</f>
        <v>10.580529411764701</v>
      </c>
      <c r="AA77" s="10">
        <f>U77</f>
        <v>10.408352941176499</v>
      </c>
      <c r="AB77" s="8"/>
      <c r="AC77" s="10">
        <f t="shared" si="20"/>
        <v>10.585212074303399</v>
      </c>
      <c r="AD77" s="10">
        <f t="shared" si="21"/>
        <v>10.005939628482984</v>
      </c>
      <c r="AF77">
        <v>1</v>
      </c>
      <c r="AG77">
        <v>3</v>
      </c>
      <c r="AH77" s="8"/>
      <c r="AI77" s="8">
        <f t="shared" si="22"/>
        <v>2</v>
      </c>
    </row>
    <row r="78" spans="1:35" x14ac:dyDescent="0.25">
      <c r="A78" s="8">
        <v>21</v>
      </c>
      <c r="B78" s="8">
        <v>1</v>
      </c>
      <c r="C78" s="8">
        <v>14.0328695652174</v>
      </c>
      <c r="D78" s="8">
        <v>13.6378695652174</v>
      </c>
      <c r="E78" s="8">
        <v>14.4057826086957</v>
      </c>
      <c r="F78" s="8">
        <v>14.337347826087001</v>
      </c>
      <c r="G78" s="8"/>
      <c r="H78" s="8">
        <f t="shared" si="32"/>
        <v>14.0328695652174</v>
      </c>
      <c r="I78" s="8">
        <f t="shared" si="32"/>
        <v>13.6378695652174</v>
      </c>
      <c r="J78" s="8">
        <f t="shared" si="32"/>
        <v>14.4057826086957</v>
      </c>
      <c r="K78" s="8">
        <f t="shared" si="32"/>
        <v>14.337347826087001</v>
      </c>
      <c r="M78" s="8">
        <f t="shared" si="18"/>
        <v>14.219326086956549</v>
      </c>
      <c r="N78" s="8">
        <f t="shared" si="19"/>
        <v>13.987608695652201</v>
      </c>
      <c r="Q78" s="8">
        <v>21</v>
      </c>
      <c r="R78" s="8">
        <v>1</v>
      </c>
      <c r="S78" s="8">
        <v>14.078421052631599</v>
      </c>
      <c r="T78" s="8">
        <v>13.445263157894701</v>
      </c>
      <c r="U78" s="8">
        <v>13.8461578947368</v>
      </c>
      <c r="V78" s="8">
        <v>14.243105263157901</v>
      </c>
      <c r="W78" s="8"/>
      <c r="X78" s="10">
        <f t="shared" si="33"/>
        <v>14.078421052631599</v>
      </c>
      <c r="Y78" s="10">
        <f t="shared" si="34"/>
        <v>13.445263157894701</v>
      </c>
      <c r="Z78" s="10">
        <f>V78</f>
        <v>14.243105263157901</v>
      </c>
      <c r="AA78" s="10">
        <f>U78</f>
        <v>13.8461578947368</v>
      </c>
      <c r="AB78" s="8"/>
      <c r="AC78" s="10">
        <f t="shared" si="20"/>
        <v>14.160763157894749</v>
      </c>
      <c r="AD78" s="10">
        <f t="shared" si="21"/>
        <v>13.645710526315749</v>
      </c>
      <c r="AF78">
        <v>1</v>
      </c>
      <c r="AG78">
        <v>1</v>
      </c>
      <c r="AH78" s="8"/>
      <c r="AI78" s="8">
        <f t="shared" si="22"/>
        <v>1</v>
      </c>
    </row>
    <row r="79" spans="1:35" x14ac:dyDescent="0.25">
      <c r="A79" s="8">
        <v>22</v>
      </c>
      <c r="B79" s="8">
        <v>2</v>
      </c>
      <c r="C79" s="8">
        <v>9.6283478260869604</v>
      </c>
      <c r="D79" s="8">
        <v>8.8850434782608705</v>
      </c>
      <c r="E79" s="8">
        <v>12.2516086956522</v>
      </c>
      <c r="F79" s="8">
        <v>11.1724347826087</v>
      </c>
      <c r="G79" s="8"/>
      <c r="H79" s="8">
        <f>E79</f>
        <v>12.2516086956522</v>
      </c>
      <c r="I79" s="8">
        <f>F79</f>
        <v>11.1724347826087</v>
      </c>
      <c r="J79" s="8">
        <f>C79</f>
        <v>9.6283478260869604</v>
      </c>
      <c r="K79" s="8">
        <f>D79</f>
        <v>8.8850434782608705</v>
      </c>
      <c r="M79" s="8">
        <f t="shared" si="18"/>
        <v>10.93997826086958</v>
      </c>
      <c r="N79" s="8">
        <f t="shared" si="19"/>
        <v>10.028739130434786</v>
      </c>
      <c r="Q79" s="8">
        <v>22</v>
      </c>
      <c r="R79" s="8">
        <v>2</v>
      </c>
      <c r="S79" s="8">
        <v>8.8108421052631591</v>
      </c>
      <c r="T79" s="8">
        <v>9.5580526315789491</v>
      </c>
      <c r="U79" s="8">
        <v>12.125842105263199</v>
      </c>
      <c r="V79" s="8">
        <v>11.3079473684211</v>
      </c>
      <c r="W79" s="8"/>
      <c r="X79" s="10">
        <f>U79</f>
        <v>12.125842105263199</v>
      </c>
      <c r="Y79" s="10">
        <f>V79</f>
        <v>11.3079473684211</v>
      </c>
      <c r="Z79" s="10">
        <f>T79</f>
        <v>9.5580526315789491</v>
      </c>
      <c r="AA79" s="10">
        <f>S79</f>
        <v>8.8108421052631591</v>
      </c>
      <c r="AB79" s="8"/>
      <c r="AC79" s="10">
        <f t="shared" si="20"/>
        <v>10.841947368421074</v>
      </c>
      <c r="AD79" s="10">
        <f t="shared" si="21"/>
        <v>10.05939473684213</v>
      </c>
      <c r="AF79">
        <v>1</v>
      </c>
      <c r="AG79">
        <v>1</v>
      </c>
      <c r="AH79" s="8"/>
      <c r="AI79" s="8">
        <f t="shared" si="22"/>
        <v>1</v>
      </c>
    </row>
    <row r="80" spans="1:35" x14ac:dyDescent="0.25">
      <c r="A80" s="8">
        <v>23</v>
      </c>
      <c r="B80" s="8">
        <v>2</v>
      </c>
      <c r="C80" s="8">
        <v>13.4436086956522</v>
      </c>
      <c r="D80" s="8">
        <v>13.5028260869565</v>
      </c>
      <c r="E80" s="8">
        <v>12.460869565217401</v>
      </c>
      <c r="F80" s="8">
        <v>14.3133913043478</v>
      </c>
      <c r="G80" s="8"/>
      <c r="H80" s="8">
        <f>E80</f>
        <v>12.460869565217401</v>
      </c>
      <c r="I80" s="8">
        <f>F80</f>
        <v>14.3133913043478</v>
      </c>
      <c r="J80" s="8">
        <f>C80</f>
        <v>13.4436086956522</v>
      </c>
      <c r="K80" s="8">
        <f>D80</f>
        <v>13.5028260869565</v>
      </c>
      <c r="M80" s="8">
        <f t="shared" si="18"/>
        <v>12.952239130434801</v>
      </c>
      <c r="N80" s="8">
        <f t="shared" si="19"/>
        <v>13.90810869565215</v>
      </c>
      <c r="Q80" s="8">
        <v>23</v>
      </c>
      <c r="R80" s="8">
        <v>2</v>
      </c>
      <c r="S80" s="8">
        <v>13.0264210526316</v>
      </c>
      <c r="T80" s="8">
        <v>13.094842105263201</v>
      </c>
      <c r="U80" s="8">
        <v>12.410928571428601</v>
      </c>
      <c r="V80" s="8">
        <v>12.218500000000001</v>
      </c>
      <c r="W80" s="8"/>
      <c r="X80" s="10">
        <f>U80</f>
        <v>12.410928571428601</v>
      </c>
      <c r="Y80" s="10">
        <f>V80</f>
        <v>12.218500000000001</v>
      </c>
      <c r="Z80" s="10">
        <f>T80</f>
        <v>13.094842105263201</v>
      </c>
      <c r="AA80" s="10">
        <f>S80</f>
        <v>13.0264210526316</v>
      </c>
      <c r="AB80" s="8"/>
      <c r="AC80" s="10">
        <f t="shared" si="20"/>
        <v>12.752885338345902</v>
      </c>
      <c r="AD80" s="10">
        <f t="shared" si="21"/>
        <v>12.6224605263158</v>
      </c>
      <c r="AF80">
        <v>1</v>
      </c>
      <c r="AG80">
        <v>6</v>
      </c>
      <c r="AH80" s="8"/>
      <c r="AI80" s="8">
        <f t="shared" si="22"/>
        <v>3.5</v>
      </c>
    </row>
    <row r="81" spans="1:35" x14ac:dyDescent="0.25">
      <c r="A81" s="8">
        <v>24</v>
      </c>
      <c r="B81" s="8">
        <v>1</v>
      </c>
      <c r="C81" s="8">
        <v>8.7270869565217399</v>
      </c>
      <c r="D81" s="8">
        <v>7.1529999999999996</v>
      </c>
      <c r="E81" s="8">
        <v>9.0077391304347803</v>
      </c>
      <c r="F81" s="8">
        <v>8.6586086956521697</v>
      </c>
      <c r="G81" s="8"/>
      <c r="H81" s="8">
        <f>C81</f>
        <v>8.7270869565217399</v>
      </c>
      <c r="I81" s="8">
        <f>D81</f>
        <v>7.1529999999999996</v>
      </c>
      <c r="J81" s="8">
        <f>E81</f>
        <v>9.0077391304347803</v>
      </c>
      <c r="K81" s="8">
        <f>F81</f>
        <v>8.6586086956521697</v>
      </c>
      <c r="M81" s="8">
        <f t="shared" si="18"/>
        <v>8.8674130434782601</v>
      </c>
      <c r="N81" s="8">
        <f t="shared" si="19"/>
        <v>7.9058043478260842</v>
      </c>
      <c r="Q81" s="8">
        <v>24</v>
      </c>
      <c r="R81" s="8">
        <v>1</v>
      </c>
      <c r="S81" s="8">
        <v>8.8322631578947401</v>
      </c>
      <c r="T81" s="8">
        <v>6.7378947368421098</v>
      </c>
      <c r="U81" s="8">
        <v>8.0419999999999998</v>
      </c>
      <c r="V81" s="8">
        <v>8.8692631578947392</v>
      </c>
      <c r="W81" s="8"/>
      <c r="X81" s="10">
        <f>S81</f>
        <v>8.8322631578947401</v>
      </c>
      <c r="Y81" s="10">
        <f>T81</f>
        <v>6.7378947368421098</v>
      </c>
      <c r="Z81" s="10">
        <f>V81</f>
        <v>8.8692631578947392</v>
      </c>
      <c r="AA81" s="10">
        <f>U81</f>
        <v>8.0419999999999998</v>
      </c>
      <c r="AB81" s="8"/>
      <c r="AC81" s="10">
        <f t="shared" si="20"/>
        <v>8.8507631578947397</v>
      </c>
      <c r="AD81" s="10">
        <f t="shared" si="21"/>
        <v>7.3899473684210548</v>
      </c>
      <c r="AF81">
        <v>1</v>
      </c>
      <c r="AG81">
        <v>1</v>
      </c>
      <c r="AH81" s="8"/>
      <c r="AI81" s="8">
        <f t="shared" si="22"/>
        <v>1</v>
      </c>
    </row>
    <row r="82" spans="1:35" x14ac:dyDescent="0.25">
      <c r="A82" s="8">
        <v>25</v>
      </c>
      <c r="B82" s="8">
        <v>2</v>
      </c>
      <c r="C82" s="8">
        <v>10.742956521739099</v>
      </c>
      <c r="D82" s="8">
        <v>11.489304347826099</v>
      </c>
      <c r="E82" s="8">
        <v>11.714652173913001</v>
      </c>
      <c r="F82" s="8">
        <v>12.9807826086957</v>
      </c>
      <c r="G82" s="8"/>
      <c r="H82" s="8">
        <f>E82</f>
        <v>11.714652173913001</v>
      </c>
      <c r="I82" s="8">
        <f>F82</f>
        <v>12.9807826086957</v>
      </c>
      <c r="J82" s="8">
        <f>C82</f>
        <v>10.742956521739099</v>
      </c>
      <c r="K82" s="8">
        <f>D82</f>
        <v>11.489304347826099</v>
      </c>
      <c r="M82" s="8">
        <f t="shared" si="18"/>
        <v>11.228804347826049</v>
      </c>
      <c r="N82" s="8">
        <f t="shared" si="19"/>
        <v>12.235043478260899</v>
      </c>
      <c r="Q82" s="8">
        <v>25</v>
      </c>
      <c r="R82" s="8">
        <v>2</v>
      </c>
      <c r="S82" s="8">
        <v>10.549294117647101</v>
      </c>
      <c r="T82" s="8">
        <v>10.6777058823529</v>
      </c>
      <c r="U82" s="8">
        <v>11.8713125</v>
      </c>
      <c r="V82" s="8">
        <v>11.741187500000001</v>
      </c>
      <c r="W82" s="8"/>
      <c r="X82" s="10">
        <f>U82</f>
        <v>11.8713125</v>
      </c>
      <c r="Y82" s="10">
        <f>V82</f>
        <v>11.741187500000001</v>
      </c>
      <c r="Z82" s="10">
        <f>T82</f>
        <v>10.6777058823529</v>
      </c>
      <c r="AA82" s="10">
        <f>S82</f>
        <v>10.549294117647101</v>
      </c>
      <c r="AB82" s="8"/>
      <c r="AC82" s="10">
        <f t="shared" si="20"/>
        <v>11.274509191176449</v>
      </c>
      <c r="AD82" s="10">
        <f t="shared" si="21"/>
        <v>11.145240808823552</v>
      </c>
      <c r="AF82">
        <v>3</v>
      </c>
      <c r="AG82">
        <v>4</v>
      </c>
      <c r="AH82" s="8"/>
      <c r="AI82" s="8">
        <f t="shared" si="22"/>
        <v>3.5</v>
      </c>
    </row>
    <row r="83" spans="1:35" x14ac:dyDescent="0.25">
      <c r="A83" s="8">
        <v>26</v>
      </c>
      <c r="B83" s="8">
        <v>2</v>
      </c>
      <c r="C83" s="8">
        <v>9.3255217391304299</v>
      </c>
      <c r="D83" s="8">
        <v>8.3634347826086994</v>
      </c>
      <c r="E83" s="8">
        <v>7.9077391304347797</v>
      </c>
      <c r="F83" s="8">
        <v>9.7565217391304309</v>
      </c>
      <c r="G83" s="8"/>
      <c r="H83" s="8">
        <f>E83</f>
        <v>7.9077391304347797</v>
      </c>
      <c r="I83" s="8">
        <f>F83</f>
        <v>9.7565217391304309</v>
      </c>
      <c r="J83" s="8">
        <f>C83</f>
        <v>9.3255217391304299</v>
      </c>
      <c r="K83" s="8">
        <f>D83</f>
        <v>8.3634347826086994</v>
      </c>
      <c r="M83" s="8">
        <f t="shared" si="18"/>
        <v>8.6166304347826053</v>
      </c>
      <c r="N83" s="8">
        <f t="shared" si="19"/>
        <v>9.0599782608695651</v>
      </c>
      <c r="Q83" s="8">
        <v>26</v>
      </c>
      <c r="R83" s="8">
        <v>2</v>
      </c>
      <c r="S83" s="8">
        <v>7.8050526315789499</v>
      </c>
      <c r="T83" s="8">
        <v>9.1063684210526308</v>
      </c>
      <c r="U83" s="8">
        <v>7.8758333333333299</v>
      </c>
      <c r="V83" s="8">
        <v>7.5148333333333301</v>
      </c>
      <c r="W83" s="8"/>
      <c r="X83" s="10">
        <f>U83</f>
        <v>7.8758333333333299</v>
      </c>
      <c r="Y83" s="10">
        <f>V83</f>
        <v>7.5148333333333301</v>
      </c>
      <c r="Z83" s="10">
        <f>T83</f>
        <v>9.1063684210526308</v>
      </c>
      <c r="AA83" s="10">
        <f>S83</f>
        <v>7.8050526315789499</v>
      </c>
      <c r="AB83" s="8"/>
      <c r="AC83" s="10">
        <f t="shared" si="20"/>
        <v>8.4911008771929808</v>
      </c>
      <c r="AD83" s="10">
        <f t="shared" si="21"/>
        <v>7.6599429824561405</v>
      </c>
      <c r="AF83">
        <v>1</v>
      </c>
      <c r="AG83">
        <v>2</v>
      </c>
      <c r="AH83" s="8"/>
      <c r="AI83" s="8">
        <f t="shared" si="22"/>
        <v>1.5</v>
      </c>
    </row>
    <row r="84" spans="1:35" x14ac:dyDescent="0.25">
      <c r="A84" s="8">
        <v>27</v>
      </c>
      <c r="B84" s="8">
        <v>1</v>
      </c>
      <c r="C84" s="8">
        <v>11.686999999999999</v>
      </c>
      <c r="D84" s="8">
        <v>13.951826086956499</v>
      </c>
      <c r="E84" s="8">
        <v>11.228478260869601</v>
      </c>
      <c r="F84" s="8">
        <v>11.355347826087</v>
      </c>
      <c r="G84" s="8"/>
      <c r="H84" s="8">
        <f t="shared" ref="H84:K85" si="35">C84</f>
        <v>11.686999999999999</v>
      </c>
      <c r="I84" s="8">
        <f t="shared" si="35"/>
        <v>13.951826086956499</v>
      </c>
      <c r="J84" s="8">
        <f t="shared" si="35"/>
        <v>11.228478260869601</v>
      </c>
      <c r="K84" s="8">
        <f t="shared" si="35"/>
        <v>11.355347826087</v>
      </c>
      <c r="M84" s="8">
        <f t="shared" si="18"/>
        <v>11.457739130434799</v>
      </c>
      <c r="N84" s="8">
        <f t="shared" si="19"/>
        <v>12.65358695652175</v>
      </c>
      <c r="Q84" s="8">
        <v>27</v>
      </c>
      <c r="R84" s="8">
        <v>1</v>
      </c>
      <c r="S84" s="8">
        <v>12.092230769230801</v>
      </c>
      <c r="T84" s="8">
        <v>11.8753076923077</v>
      </c>
      <c r="U84" s="8">
        <v>10.6338421052632</v>
      </c>
      <c r="V84" s="8">
        <v>10.7309473684211</v>
      </c>
      <c r="W84" s="8"/>
      <c r="X84" s="10">
        <f>S84</f>
        <v>12.092230769230801</v>
      </c>
      <c r="Y84" s="10">
        <f>T84</f>
        <v>11.8753076923077</v>
      </c>
      <c r="Z84" s="10">
        <f>V84</f>
        <v>10.7309473684211</v>
      </c>
      <c r="AA84" s="10">
        <f>U84</f>
        <v>10.6338421052632</v>
      </c>
      <c r="AB84" s="8"/>
      <c r="AC84" s="10">
        <f t="shared" si="20"/>
        <v>11.41158906882595</v>
      </c>
      <c r="AD84" s="10">
        <f t="shared" si="21"/>
        <v>11.254574898785449</v>
      </c>
      <c r="AF84">
        <v>7</v>
      </c>
      <c r="AG84">
        <v>1</v>
      </c>
      <c r="AH84" s="8"/>
      <c r="AI84" s="8">
        <f t="shared" si="22"/>
        <v>4</v>
      </c>
    </row>
    <row r="85" spans="1:35" x14ac:dyDescent="0.25">
      <c r="A85" s="8">
        <v>28</v>
      </c>
      <c r="B85" s="8">
        <v>1</v>
      </c>
      <c r="C85" s="8">
        <v>11.842739130434801</v>
      </c>
      <c r="D85" s="8">
        <v>12.437869565217399</v>
      </c>
      <c r="E85" s="8">
        <v>11.8801739130435</v>
      </c>
      <c r="F85" s="8">
        <v>11.396347826087</v>
      </c>
      <c r="G85" s="8"/>
      <c r="H85" s="8">
        <f t="shared" si="35"/>
        <v>11.842739130434801</v>
      </c>
      <c r="I85" s="8">
        <f t="shared" si="35"/>
        <v>12.437869565217399</v>
      </c>
      <c r="J85" s="8">
        <f t="shared" si="35"/>
        <v>11.8801739130435</v>
      </c>
      <c r="K85" s="8">
        <f t="shared" si="35"/>
        <v>11.396347826087</v>
      </c>
      <c r="M85" s="8">
        <f t="shared" si="18"/>
        <v>11.86145652173915</v>
      </c>
      <c r="N85" s="8">
        <f t="shared" si="19"/>
        <v>11.9171086956522</v>
      </c>
      <c r="Q85" s="8">
        <v>28</v>
      </c>
      <c r="R85" s="8">
        <v>1</v>
      </c>
      <c r="S85" s="8">
        <v>11.7648333333333</v>
      </c>
      <c r="T85" s="8">
        <v>11.550944444444401</v>
      </c>
      <c r="U85" s="8">
        <v>11.363315789473701</v>
      </c>
      <c r="V85" s="8">
        <v>11.937421052631599</v>
      </c>
      <c r="W85" s="8"/>
      <c r="X85" s="10">
        <f>S85</f>
        <v>11.7648333333333</v>
      </c>
      <c r="Y85" s="10">
        <f>T85</f>
        <v>11.550944444444401</v>
      </c>
      <c r="Z85" s="10">
        <f>V85</f>
        <v>11.937421052631599</v>
      </c>
      <c r="AA85" s="10">
        <f>U85</f>
        <v>11.363315789473701</v>
      </c>
      <c r="AB85" s="8"/>
      <c r="AC85" s="10">
        <f t="shared" si="20"/>
        <v>11.85112719298245</v>
      </c>
      <c r="AD85" s="10">
        <f t="shared" si="21"/>
        <v>11.45713011695905</v>
      </c>
      <c r="AF85">
        <v>2</v>
      </c>
      <c r="AG85">
        <v>1</v>
      </c>
      <c r="AH85" s="8"/>
      <c r="AI85" s="8">
        <f t="shared" si="22"/>
        <v>1.5</v>
      </c>
    </row>
    <row r="86" spans="1:35" x14ac:dyDescent="0.25">
      <c r="A86" s="8">
        <v>29</v>
      </c>
      <c r="B86" s="8">
        <v>2</v>
      </c>
      <c r="C86" s="8">
        <v>13.804826086956499</v>
      </c>
      <c r="D86" s="8">
        <v>14.554173913043501</v>
      </c>
      <c r="E86" s="8">
        <v>15.8095217391304</v>
      </c>
      <c r="F86" s="8">
        <v>18.6872608695652</v>
      </c>
      <c r="G86" s="8"/>
      <c r="H86" s="8">
        <f>E86</f>
        <v>15.8095217391304</v>
      </c>
      <c r="I86" s="8">
        <f>F86</f>
        <v>18.6872608695652</v>
      </c>
      <c r="J86" s="8">
        <f>C86</f>
        <v>13.804826086956499</v>
      </c>
      <c r="K86" s="8">
        <f>D86</f>
        <v>14.554173913043501</v>
      </c>
      <c r="M86" s="8">
        <f t="shared" si="18"/>
        <v>14.807173913043449</v>
      </c>
      <c r="N86" s="8">
        <f t="shared" si="19"/>
        <v>16.62071739130435</v>
      </c>
      <c r="Q86" s="8">
        <v>29</v>
      </c>
      <c r="R86" s="8">
        <v>2</v>
      </c>
      <c r="S86" s="8">
        <v>13.5639411764706</v>
      </c>
      <c r="T86" s="8">
        <v>13.644529411764699</v>
      </c>
      <c r="U86" s="8">
        <v>15.010357142857099</v>
      </c>
      <c r="V86" s="8">
        <v>14.9507142857143</v>
      </c>
      <c r="W86" s="8"/>
      <c r="X86" s="10">
        <f>U86</f>
        <v>15.010357142857099</v>
      </c>
      <c r="Y86" s="10">
        <f>V86</f>
        <v>14.9507142857143</v>
      </c>
      <c r="Z86" s="10">
        <f>T86</f>
        <v>13.644529411764699</v>
      </c>
      <c r="AA86" s="10">
        <f>S86</f>
        <v>13.5639411764706</v>
      </c>
      <c r="AB86" s="8"/>
      <c r="AC86" s="10">
        <f t="shared" si="20"/>
        <v>14.327443277310898</v>
      </c>
      <c r="AD86" s="10">
        <f t="shared" si="21"/>
        <v>14.257327731092449</v>
      </c>
      <c r="AF86">
        <v>3</v>
      </c>
      <c r="AG86">
        <v>6</v>
      </c>
      <c r="AH86" s="8"/>
      <c r="AI86" s="8">
        <f t="shared" si="22"/>
        <v>4.5</v>
      </c>
    </row>
    <row r="87" spans="1:35" x14ac:dyDescent="0.25">
      <c r="A87" s="8">
        <v>30</v>
      </c>
      <c r="B87" s="8">
        <v>1</v>
      </c>
      <c r="C87" s="8">
        <v>13.8403043478261</v>
      </c>
      <c r="D87" s="8">
        <v>12.318782608695701</v>
      </c>
      <c r="E87" s="8">
        <v>13.1404782608696</v>
      </c>
      <c r="F87" s="8">
        <v>13.432391304347799</v>
      </c>
      <c r="G87" s="8"/>
      <c r="H87" s="8">
        <f t="shared" ref="H87:K89" si="36">C87</f>
        <v>13.8403043478261</v>
      </c>
      <c r="I87" s="8">
        <f t="shared" si="36"/>
        <v>12.318782608695701</v>
      </c>
      <c r="J87" s="8">
        <f t="shared" si="36"/>
        <v>13.1404782608696</v>
      </c>
      <c r="K87" s="8">
        <f t="shared" si="36"/>
        <v>13.432391304347799</v>
      </c>
      <c r="M87" s="8">
        <f t="shared" si="18"/>
        <v>13.490391304347849</v>
      </c>
      <c r="N87" s="8">
        <f t="shared" si="19"/>
        <v>12.875586956521751</v>
      </c>
      <c r="Q87" s="8">
        <v>30</v>
      </c>
      <c r="R87" s="8">
        <v>1</v>
      </c>
      <c r="S87" s="8">
        <v>13.9269473684211</v>
      </c>
      <c r="T87" s="8">
        <v>12.000894736842101</v>
      </c>
      <c r="U87" s="8">
        <v>12.9103157894737</v>
      </c>
      <c r="V87" s="8">
        <v>13.272736842105299</v>
      </c>
      <c r="W87" s="8"/>
      <c r="X87" s="10">
        <f t="shared" ref="X87:X89" si="37">S87</f>
        <v>13.9269473684211</v>
      </c>
      <c r="Y87" s="10">
        <f t="shared" ref="Y87:Y89" si="38">T87</f>
        <v>12.000894736842101</v>
      </c>
      <c r="Z87" s="10">
        <f>V87</f>
        <v>13.272736842105299</v>
      </c>
      <c r="AA87" s="10">
        <f>U87</f>
        <v>12.9103157894737</v>
      </c>
      <c r="AB87" s="8"/>
      <c r="AC87" s="10">
        <f t="shared" si="20"/>
        <v>13.5998421052632</v>
      </c>
      <c r="AD87" s="10">
        <f t="shared" si="21"/>
        <v>12.455605263157899</v>
      </c>
      <c r="AF87">
        <v>1</v>
      </c>
      <c r="AG87">
        <v>1</v>
      </c>
      <c r="AH87" s="8"/>
      <c r="AI87" s="8">
        <f t="shared" si="22"/>
        <v>1</v>
      </c>
    </row>
    <row r="88" spans="1:35" x14ac:dyDescent="0.25">
      <c r="A88" s="8">
        <v>31</v>
      </c>
      <c r="B88" s="8">
        <v>1</v>
      </c>
      <c r="C88" s="8">
        <v>10.732869565217401</v>
      </c>
      <c r="D88" s="8">
        <v>10.6782608695652</v>
      </c>
      <c r="E88" s="8">
        <v>11.2790869565217</v>
      </c>
      <c r="F88" s="8">
        <v>13.8123913043478</v>
      </c>
      <c r="G88" s="8"/>
      <c r="H88" s="8">
        <f t="shared" si="36"/>
        <v>10.732869565217401</v>
      </c>
      <c r="I88" s="8">
        <f t="shared" si="36"/>
        <v>10.6782608695652</v>
      </c>
      <c r="J88" s="8">
        <f t="shared" si="36"/>
        <v>11.2790869565217</v>
      </c>
      <c r="K88" s="8">
        <f t="shared" si="36"/>
        <v>13.8123913043478</v>
      </c>
      <c r="M88" s="8">
        <f t="shared" si="18"/>
        <v>11.005978260869551</v>
      </c>
      <c r="N88" s="8">
        <f t="shared" si="19"/>
        <v>12.245326086956499</v>
      </c>
      <c r="Q88" s="8">
        <v>31</v>
      </c>
      <c r="R88" s="8">
        <v>1</v>
      </c>
      <c r="S88" s="8">
        <v>10.3522352941176</v>
      </c>
      <c r="T88" s="8">
        <v>10.317058823529401</v>
      </c>
      <c r="U88" s="8">
        <v>12.167999999999999</v>
      </c>
      <c r="V88" s="8">
        <v>12.194000000000001</v>
      </c>
      <c r="W88" s="8"/>
      <c r="X88" s="10">
        <f t="shared" si="37"/>
        <v>10.3522352941176</v>
      </c>
      <c r="Y88" s="10">
        <f t="shared" si="38"/>
        <v>10.317058823529401</v>
      </c>
      <c r="Z88" s="10">
        <f>V88</f>
        <v>12.194000000000001</v>
      </c>
      <c r="AA88" s="10">
        <f>U88</f>
        <v>12.167999999999999</v>
      </c>
      <c r="AB88" s="8"/>
      <c r="AC88" s="10">
        <f t="shared" si="20"/>
        <v>11.2731176470588</v>
      </c>
      <c r="AD88" s="10">
        <f t="shared" si="21"/>
        <v>11.2425294117647</v>
      </c>
      <c r="AF88">
        <v>3</v>
      </c>
      <c r="AG88">
        <v>12</v>
      </c>
      <c r="AH88" s="8"/>
      <c r="AI88" s="8">
        <f t="shared" si="22"/>
        <v>7.5</v>
      </c>
    </row>
    <row r="89" spans="1:35" x14ac:dyDescent="0.25">
      <c r="A89" s="8">
        <v>32</v>
      </c>
      <c r="B89" s="8">
        <v>1</v>
      </c>
      <c r="C89" s="8">
        <v>8.9041304347826102</v>
      </c>
      <c r="D89" s="8">
        <v>8.7758695652173895</v>
      </c>
      <c r="E89" s="8">
        <v>9.2534347826087</v>
      </c>
      <c r="F89" s="8">
        <v>8.2215217391304307</v>
      </c>
      <c r="G89" s="8"/>
      <c r="H89" s="8">
        <f t="shared" si="36"/>
        <v>8.9041304347826102</v>
      </c>
      <c r="I89" s="8">
        <f t="shared" si="36"/>
        <v>8.7758695652173895</v>
      </c>
      <c r="J89" s="8">
        <f t="shared" si="36"/>
        <v>9.2534347826087</v>
      </c>
      <c r="K89" s="8">
        <f t="shared" si="36"/>
        <v>8.2215217391304307</v>
      </c>
      <c r="M89" s="8">
        <f t="shared" si="18"/>
        <v>9.0787826086956542</v>
      </c>
      <c r="N89" s="8">
        <f t="shared" si="19"/>
        <v>8.498695652173911</v>
      </c>
      <c r="Q89" s="8">
        <v>32</v>
      </c>
      <c r="R89" s="8">
        <v>1</v>
      </c>
      <c r="S89" s="8">
        <v>8.80336842105263</v>
      </c>
      <c r="T89" s="8">
        <v>8.0647368421052601</v>
      </c>
      <c r="U89" s="8">
        <v>7.9858421052631599</v>
      </c>
      <c r="V89" s="8">
        <v>9.0253157894736908</v>
      </c>
      <c r="W89" s="8"/>
      <c r="X89" s="10">
        <f t="shared" si="37"/>
        <v>8.80336842105263</v>
      </c>
      <c r="Y89" s="10">
        <f t="shared" si="38"/>
        <v>8.0647368421052601</v>
      </c>
      <c r="Z89" s="10">
        <f>V89</f>
        <v>9.0253157894736908</v>
      </c>
      <c r="AA89" s="10">
        <f>U89</f>
        <v>7.9858421052631599</v>
      </c>
      <c r="AB89" s="8"/>
      <c r="AC89" s="10">
        <f t="shared" si="20"/>
        <v>8.9143421052631595</v>
      </c>
      <c r="AD89" s="10">
        <f t="shared" si="21"/>
        <v>8.0252894736842109</v>
      </c>
      <c r="AF89">
        <v>1</v>
      </c>
      <c r="AG89">
        <v>1</v>
      </c>
      <c r="AH89" s="8"/>
      <c r="AI89" s="8">
        <f t="shared" si="22"/>
        <v>1</v>
      </c>
    </row>
    <row r="90" spans="1:35" x14ac:dyDescent="0.25">
      <c r="A90" s="8">
        <v>33</v>
      </c>
      <c r="B90" s="8">
        <v>2</v>
      </c>
      <c r="C90" s="8">
        <v>19.250956521739099</v>
      </c>
      <c r="D90" s="8">
        <v>26.771956521739099</v>
      </c>
      <c r="E90" s="8">
        <v>15.803217391304299</v>
      </c>
      <c r="F90" s="8">
        <v>19.478782608695699</v>
      </c>
      <c r="G90" s="8"/>
      <c r="H90" s="8">
        <f>E90</f>
        <v>15.803217391304299</v>
      </c>
      <c r="I90" s="8">
        <f>F90</f>
        <v>19.478782608695699</v>
      </c>
      <c r="J90" s="8">
        <f>C90</f>
        <v>19.250956521739099</v>
      </c>
      <c r="K90" s="8">
        <f>D90</f>
        <v>26.771956521739099</v>
      </c>
      <c r="M90" s="8">
        <f t="shared" si="18"/>
        <v>17.5270869565217</v>
      </c>
      <c r="N90" s="8">
        <f t="shared" si="19"/>
        <v>23.125369565217397</v>
      </c>
      <c r="Q90" s="8">
        <v>33</v>
      </c>
      <c r="R90" s="8">
        <v>2</v>
      </c>
      <c r="S90" s="8">
        <v>23.7264444444444</v>
      </c>
      <c r="T90" s="8">
        <v>23.843111111111099</v>
      </c>
      <c r="U90" s="8">
        <v>14.4185625</v>
      </c>
      <c r="V90" s="8">
        <v>14.083562499999999</v>
      </c>
      <c r="W90" s="8"/>
      <c r="X90" s="10">
        <f>U90</f>
        <v>14.4185625</v>
      </c>
      <c r="Y90" s="10">
        <f>V90</f>
        <v>14.083562499999999</v>
      </c>
      <c r="Z90" s="10">
        <f>T90</f>
        <v>23.843111111111099</v>
      </c>
      <c r="AA90" s="10">
        <f>S90</f>
        <v>23.7264444444444</v>
      </c>
      <c r="AB90" s="8"/>
      <c r="AC90" s="10">
        <f t="shared" si="20"/>
        <v>19.13083680555555</v>
      </c>
      <c r="AD90" s="10">
        <f t="shared" si="21"/>
        <v>18.905003472222198</v>
      </c>
      <c r="AF90">
        <v>11</v>
      </c>
      <c r="AG90">
        <v>4</v>
      </c>
      <c r="AH90" s="8"/>
      <c r="AI90" s="8">
        <f t="shared" si="22"/>
        <v>7.5</v>
      </c>
    </row>
    <row r="91" spans="1:35" x14ac:dyDescent="0.25">
      <c r="A91" s="8">
        <v>34</v>
      </c>
      <c r="B91" s="8">
        <v>1</v>
      </c>
      <c r="C91" s="8">
        <v>10.238</v>
      </c>
      <c r="D91" s="8">
        <v>9.1753043478260903</v>
      </c>
      <c r="E91" s="8">
        <v>10.9251304347826</v>
      </c>
      <c r="F91" s="8">
        <v>10.9533913043478</v>
      </c>
      <c r="G91" s="8"/>
      <c r="H91" s="8">
        <f>C91</f>
        <v>10.238</v>
      </c>
      <c r="I91" s="8">
        <f>D91</f>
        <v>9.1753043478260903</v>
      </c>
      <c r="J91" s="8">
        <f>E91</f>
        <v>10.9251304347826</v>
      </c>
      <c r="K91" s="8">
        <f>F91</f>
        <v>10.9533913043478</v>
      </c>
      <c r="M91" s="8">
        <f t="shared" si="18"/>
        <v>10.581565217391301</v>
      </c>
      <c r="N91" s="8">
        <f t="shared" si="19"/>
        <v>10.064347826086944</v>
      </c>
      <c r="Q91" s="8">
        <v>34</v>
      </c>
      <c r="R91" s="8">
        <v>1</v>
      </c>
      <c r="S91" s="8">
        <v>9.8495789473684194</v>
      </c>
      <c r="T91" s="8">
        <v>8.6563684210526297</v>
      </c>
      <c r="U91" s="8">
        <v>10.777842105263201</v>
      </c>
      <c r="V91" s="8">
        <v>10.831578947368399</v>
      </c>
      <c r="W91" s="8"/>
      <c r="X91" s="10">
        <f>S91</f>
        <v>9.8495789473684194</v>
      </c>
      <c r="Y91" s="10">
        <f>T91</f>
        <v>8.6563684210526297</v>
      </c>
      <c r="Z91" s="10">
        <f>V91</f>
        <v>10.831578947368399</v>
      </c>
      <c r="AA91" s="10">
        <f>U91</f>
        <v>10.777842105263201</v>
      </c>
      <c r="AB91" s="8"/>
      <c r="AC91" s="10">
        <f t="shared" si="20"/>
        <v>10.34057894736841</v>
      </c>
      <c r="AD91" s="10">
        <f t="shared" si="21"/>
        <v>9.7171052631579151</v>
      </c>
      <c r="AF91">
        <v>1</v>
      </c>
      <c r="AG91">
        <v>1</v>
      </c>
      <c r="AH91" s="8"/>
      <c r="AI91" s="8">
        <f t="shared" si="22"/>
        <v>1</v>
      </c>
    </row>
    <row r="92" spans="1:35" x14ac:dyDescent="0.25">
      <c r="A92" s="8">
        <v>35</v>
      </c>
      <c r="B92" s="8">
        <v>2</v>
      </c>
      <c r="C92" s="8">
        <v>12.5313913043478</v>
      </c>
      <c r="D92" s="8">
        <v>18.349086956521699</v>
      </c>
      <c r="E92" s="8">
        <v>13.1912608695652</v>
      </c>
      <c r="F92" s="8">
        <v>16.663826086956501</v>
      </c>
      <c r="G92" s="8"/>
      <c r="H92" s="8">
        <f>E92</f>
        <v>13.1912608695652</v>
      </c>
      <c r="I92" s="8">
        <f>F92</f>
        <v>16.663826086956501</v>
      </c>
      <c r="J92" s="8">
        <f>C92</f>
        <v>12.5313913043478</v>
      </c>
      <c r="K92" s="8">
        <f>D92</f>
        <v>18.349086956521699</v>
      </c>
      <c r="M92" s="8">
        <f t="shared" si="18"/>
        <v>12.861326086956499</v>
      </c>
      <c r="N92" s="8">
        <f t="shared" si="19"/>
        <v>17.5064565217391</v>
      </c>
      <c r="Q92" s="8">
        <v>35</v>
      </c>
      <c r="R92" s="8">
        <v>2</v>
      </c>
      <c r="S92" s="8">
        <v>12.8856</v>
      </c>
      <c r="T92" s="8">
        <v>13.1219</v>
      </c>
      <c r="U92" s="8">
        <v>14.2862307692308</v>
      </c>
      <c r="V92" s="8">
        <v>13.9403076923077</v>
      </c>
      <c r="W92" s="8"/>
      <c r="X92" s="10">
        <f>U92</f>
        <v>14.2862307692308</v>
      </c>
      <c r="Y92" s="10">
        <f>V92</f>
        <v>13.9403076923077</v>
      </c>
      <c r="Z92" s="10">
        <f>T92</f>
        <v>13.1219</v>
      </c>
      <c r="AA92" s="10">
        <f>S92</f>
        <v>12.8856</v>
      </c>
      <c r="AB92" s="8"/>
      <c r="AC92" s="10">
        <f t="shared" si="20"/>
        <v>13.704065384615401</v>
      </c>
      <c r="AD92" s="10">
        <f t="shared" si="21"/>
        <v>13.412953846153851</v>
      </c>
      <c r="AF92">
        <v>10</v>
      </c>
      <c r="AG92">
        <v>7</v>
      </c>
      <c r="AH92" s="8"/>
      <c r="AI92" s="8">
        <f t="shared" si="22"/>
        <v>8.5</v>
      </c>
    </row>
    <row r="93" spans="1:35" x14ac:dyDescent="0.25">
      <c r="A93" s="8">
        <v>36</v>
      </c>
      <c r="B93" s="8">
        <v>1</v>
      </c>
      <c r="C93" s="8">
        <v>8.6726521739130398</v>
      </c>
      <c r="D93" s="8">
        <v>8.0658260869565197</v>
      </c>
      <c r="E93" s="8">
        <v>10.119478260869601</v>
      </c>
      <c r="F93" s="8">
        <v>10.875652173913</v>
      </c>
      <c r="G93" s="8"/>
      <c r="H93" s="8">
        <f>C93</f>
        <v>8.6726521739130398</v>
      </c>
      <c r="I93" s="8">
        <f>D93</f>
        <v>8.0658260869565197</v>
      </c>
      <c r="J93" s="8">
        <f>E93</f>
        <v>10.119478260869601</v>
      </c>
      <c r="K93" s="8">
        <f>F93</f>
        <v>10.875652173913</v>
      </c>
      <c r="M93" s="8">
        <f t="shared" si="18"/>
        <v>9.3960652173913211</v>
      </c>
      <c r="N93" s="8">
        <f t="shared" si="19"/>
        <v>9.4707391304347599</v>
      </c>
      <c r="Q93" s="8">
        <v>36</v>
      </c>
      <c r="R93" s="8">
        <v>1</v>
      </c>
      <c r="S93" s="8">
        <v>8.5732631578947398</v>
      </c>
      <c r="T93" s="8">
        <v>7.29726315789474</v>
      </c>
      <c r="U93" s="8">
        <v>9.6526875000000008</v>
      </c>
      <c r="V93" s="8">
        <v>9.8447499999999994</v>
      </c>
      <c r="W93" s="8"/>
      <c r="X93" s="10">
        <f>S93</f>
        <v>8.5732631578947398</v>
      </c>
      <c r="Y93" s="10">
        <f>T93</f>
        <v>7.29726315789474</v>
      </c>
      <c r="Z93" s="10">
        <f>V93</f>
        <v>9.8447499999999994</v>
      </c>
      <c r="AA93" s="10">
        <f>U93</f>
        <v>9.6526875000000008</v>
      </c>
      <c r="AB93" s="8"/>
      <c r="AC93" s="10">
        <f t="shared" si="20"/>
        <v>9.2090065789473705</v>
      </c>
      <c r="AD93" s="10">
        <f t="shared" si="21"/>
        <v>8.4749753289473695</v>
      </c>
      <c r="AF93">
        <v>1</v>
      </c>
      <c r="AG93">
        <v>4</v>
      </c>
      <c r="AH93" s="8"/>
      <c r="AI93" s="8">
        <f t="shared" si="22"/>
        <v>2.5</v>
      </c>
    </row>
    <row r="94" spans="1:3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Q94" s="8"/>
      <c r="R94" s="8"/>
      <c r="S94" s="8"/>
      <c r="T94" s="8"/>
      <c r="U94" s="8"/>
      <c r="V94" s="8"/>
      <c r="W94" s="8"/>
      <c r="X94" s="10"/>
      <c r="Y94" s="10"/>
      <c r="Z94" s="10"/>
      <c r="AA94" s="10"/>
      <c r="AB94" s="8"/>
      <c r="AC94" s="8"/>
      <c r="AD94" s="8"/>
    </row>
    <row r="95" spans="1:35" x14ac:dyDescent="0.25">
      <c r="A95" s="8"/>
      <c r="B95" s="8" t="s">
        <v>6</v>
      </c>
      <c r="C95" s="9">
        <f>AVERAGE(C58:C93)</f>
        <v>11.931188405797094</v>
      </c>
      <c r="D95" s="9">
        <f t="shared" ref="D95:F95" si="39">AVERAGE(D58:D93)</f>
        <v>12.672361111111108</v>
      </c>
      <c r="E95" s="9">
        <f t="shared" si="39"/>
        <v>12.026721014492757</v>
      </c>
      <c r="F95" s="9">
        <f t="shared" si="39"/>
        <v>13.229696859903386</v>
      </c>
      <c r="G95" s="9"/>
      <c r="H95" s="9">
        <f t="shared" ref="H95:K95" si="40">AVERAGE(H58:H93)</f>
        <v>11.972803140096616</v>
      </c>
      <c r="I95" s="9">
        <f t="shared" si="40"/>
        <v>12.970612318840585</v>
      </c>
      <c r="J95" s="9">
        <f t="shared" si="40"/>
        <v>11.985106280193238</v>
      </c>
      <c r="K95" s="9">
        <f t="shared" si="40"/>
        <v>12.93144565217391</v>
      </c>
      <c r="M95" s="9">
        <f t="shared" ref="M95:N95" si="41">AVERAGE(M58:M93)</f>
        <v>11.978954710144926</v>
      </c>
      <c r="N95" s="9">
        <f t="shared" si="41"/>
        <v>12.95102898550725</v>
      </c>
      <c r="Q95" s="8"/>
      <c r="R95" s="8" t="s">
        <v>6</v>
      </c>
      <c r="S95" s="9">
        <f>AVERAGE(S58:S93)</f>
        <v>11.843088900365967</v>
      </c>
      <c r="T95" s="9">
        <f t="shared" ref="T95:AA95" si="42">AVERAGE(T58:T93)</f>
        <v>11.672818125805506</v>
      </c>
      <c r="U95" s="9">
        <f t="shared" si="42"/>
        <v>11.938001993509211</v>
      </c>
      <c r="V95" s="9">
        <f t="shared" si="42"/>
        <v>11.904501867609211</v>
      </c>
      <c r="W95" s="9"/>
      <c r="X95" s="9">
        <f t="shared" si="42"/>
        <v>12.047503480902224</v>
      </c>
      <c r="Y95" s="9">
        <f t="shared" si="42"/>
        <v>11.500397866167132</v>
      </c>
      <c r="Z95" s="9">
        <f t="shared" si="42"/>
        <v>12.076922127247586</v>
      </c>
      <c r="AA95" s="9">
        <f t="shared" si="42"/>
        <v>11.733587412972954</v>
      </c>
      <c r="AB95" s="8"/>
      <c r="AC95" s="9">
        <f t="shared" ref="AC95:AD95" si="43">AVERAGE(AC58:AC93)</f>
        <v>12.062212804074903</v>
      </c>
      <c r="AD95" s="9">
        <f t="shared" si="43"/>
        <v>11.616992639570041</v>
      </c>
      <c r="AF95" s="9">
        <f t="shared" ref="AF95:AG95" si="44">AVERAGE(AF58:AF93)</f>
        <v>2.8888888888888888</v>
      </c>
      <c r="AG95" s="9">
        <f t="shared" si="44"/>
        <v>4.2222222222222223</v>
      </c>
      <c r="AH95" s="9" t="s">
        <v>6</v>
      </c>
      <c r="AI95" s="9">
        <f t="shared" ref="AI95" si="45">AVERAGE(AI58:AI93)</f>
        <v>3.5555555555555554</v>
      </c>
    </row>
    <row r="96" spans="1:35" x14ac:dyDescent="0.25">
      <c r="A96" s="8"/>
      <c r="B96" s="8" t="s">
        <v>7</v>
      </c>
      <c r="C96" s="9">
        <f>STDEV(C58:C93)</f>
        <v>2.9811039409913809</v>
      </c>
      <c r="D96" s="9">
        <f t="shared" ref="D96:F96" si="46">STDEV(D58:D93)</f>
        <v>4.6014148563442712</v>
      </c>
      <c r="E96" s="9">
        <f t="shared" si="46"/>
        <v>2.8822401209403439</v>
      </c>
      <c r="F96" s="9">
        <f t="shared" si="46"/>
        <v>4.107741427705446</v>
      </c>
      <c r="G96" s="9"/>
      <c r="H96" s="9">
        <f t="shared" ref="H96:K96" si="47">STDEV(H58:H93)</f>
        <v>2.9380640164727012</v>
      </c>
      <c r="I96" s="9">
        <f t="shared" si="47"/>
        <v>4.5407532962576873</v>
      </c>
      <c r="J96" s="9">
        <f t="shared" si="47"/>
        <v>2.9268898901020255</v>
      </c>
      <c r="K96" s="9">
        <f t="shared" si="47"/>
        <v>4.1936950214401421</v>
      </c>
      <c r="M96" s="9">
        <f t="shared" ref="M96:N96" si="48">STDEV(M58:M93)</f>
        <v>2.8375961433036707</v>
      </c>
      <c r="N96" s="9">
        <f t="shared" si="48"/>
        <v>4.1589538577409364</v>
      </c>
      <c r="Q96" s="8"/>
      <c r="R96" s="8" t="s">
        <v>7</v>
      </c>
      <c r="S96" s="9">
        <f>STDEV(S58:S93)</f>
        <v>3.4521101505664946</v>
      </c>
      <c r="T96" s="9">
        <f t="shared" ref="T96:V96" si="49">STDEV(T58:T93)</f>
        <v>3.5618557080954227</v>
      </c>
      <c r="U96" s="9">
        <f t="shared" si="49"/>
        <v>3.4505259220094255</v>
      </c>
      <c r="V96" s="9">
        <f t="shared" si="49"/>
        <v>3.3681445382624622</v>
      </c>
      <c r="W96" s="9"/>
      <c r="X96" s="9">
        <f t="shared" ref="X96:AA96" si="50">STDEV(X58:X93)</f>
        <v>3.4383462133425593</v>
      </c>
      <c r="Y96" s="9">
        <f t="shared" si="50"/>
        <v>3.5319188415871148</v>
      </c>
      <c r="Z96" s="9">
        <f t="shared" si="50"/>
        <v>3.3783768453397478</v>
      </c>
      <c r="AA96" s="9">
        <f t="shared" si="50"/>
        <v>3.4575891134521033</v>
      </c>
      <c r="AB96" s="8"/>
      <c r="AC96" s="9">
        <f t="shared" ref="AC96:AD96" si="51">STDEV(AC58:AC93)</f>
        <v>3.1684438601532743</v>
      </c>
      <c r="AD96" s="9">
        <f t="shared" si="51"/>
        <v>3.2482159544720224</v>
      </c>
      <c r="AF96" s="9">
        <f t="shared" ref="AF96:AG96" si="52">STDEV(AF58:AF93)</f>
        <v>2.886201436171552</v>
      </c>
      <c r="AG96" s="9">
        <f t="shared" si="52"/>
        <v>3.4401919473948883</v>
      </c>
      <c r="AH96" s="9" t="s">
        <v>40</v>
      </c>
      <c r="AI96" s="9">
        <f>MIN(AF58:AG93)</f>
        <v>1</v>
      </c>
    </row>
    <row r="97" spans="1:35" x14ac:dyDescent="0.25">
      <c r="A97" s="8"/>
      <c r="B97" s="8" t="s">
        <v>8</v>
      </c>
      <c r="C97" s="9">
        <f>C96/SQRT(36)</f>
        <v>0.49685065683189683</v>
      </c>
      <c r="D97" s="9">
        <f t="shared" ref="D97" si="53">D96/SQRT(36)</f>
        <v>0.76690247605737849</v>
      </c>
      <c r="E97" s="9">
        <f t="shared" ref="E97" si="54">E96/SQRT(36)</f>
        <v>0.48037335349005733</v>
      </c>
      <c r="F97" s="9">
        <f t="shared" ref="F97" si="55">F96/SQRT(36)</f>
        <v>0.68462357128424101</v>
      </c>
      <c r="G97" s="9"/>
      <c r="H97" s="9">
        <f t="shared" ref="H97" si="56">H96/SQRT(36)</f>
        <v>0.48967733607878355</v>
      </c>
      <c r="I97" s="9">
        <f t="shared" ref="I97" si="57">I96/SQRT(36)</f>
        <v>0.75679221604294789</v>
      </c>
      <c r="J97" s="9">
        <f t="shared" ref="J97" si="58">J96/SQRT(36)</f>
        <v>0.48781498168367093</v>
      </c>
      <c r="K97" s="9">
        <f t="shared" ref="K97" si="59">K96/SQRT(36)</f>
        <v>0.69894917024002368</v>
      </c>
      <c r="M97" s="9">
        <f t="shared" ref="M97" si="60">M96/SQRT(36)</f>
        <v>0.47293269055061177</v>
      </c>
      <c r="N97" s="9">
        <f t="shared" ref="N97" si="61">N96/SQRT(36)</f>
        <v>0.6931589762901561</v>
      </c>
      <c r="Q97" s="8"/>
      <c r="R97" s="8" t="s">
        <v>8</v>
      </c>
      <c r="S97" s="9">
        <f>S96/SQRT(36)</f>
        <v>0.57535169176108247</v>
      </c>
      <c r="T97" s="9">
        <f t="shared" ref="T97" si="62">T96/SQRT(36)</f>
        <v>0.59364261801590379</v>
      </c>
      <c r="U97" s="9">
        <f t="shared" ref="U97" si="63">U96/SQRT(36)</f>
        <v>0.57508765366823755</v>
      </c>
      <c r="V97" s="9">
        <f t="shared" ref="V97" si="64">V96/SQRT(36)</f>
        <v>0.5613574230437437</v>
      </c>
      <c r="W97" s="9"/>
      <c r="X97" s="9">
        <f t="shared" ref="X97" si="65">X96/SQRT(36)</f>
        <v>0.57305770222375985</v>
      </c>
      <c r="Y97" s="9">
        <f t="shared" ref="Y97" si="66">Y96/SQRT(36)</f>
        <v>0.58865314026451909</v>
      </c>
      <c r="Z97" s="9">
        <f t="shared" ref="Z97" si="67">Z96/SQRT(36)</f>
        <v>0.56306280755662463</v>
      </c>
      <c r="AA97" s="9">
        <f t="shared" ref="AA97" si="68">AA96/SQRT(36)</f>
        <v>0.57626485224201718</v>
      </c>
      <c r="AB97" s="8"/>
      <c r="AC97" s="9">
        <f t="shared" ref="AC97" si="69">AC96/SQRT(36)</f>
        <v>0.52807397669221234</v>
      </c>
      <c r="AD97" s="9">
        <f t="shared" ref="AD97:AG97" si="70">AD96/SQRT(36)</f>
        <v>0.54136932574533703</v>
      </c>
      <c r="AF97" s="9">
        <f t="shared" si="70"/>
        <v>0.48103357269525865</v>
      </c>
      <c r="AG97" s="9">
        <f t="shared" si="70"/>
        <v>0.57336532456581468</v>
      </c>
      <c r="AH97" s="9" t="s">
        <v>41</v>
      </c>
      <c r="AI97" s="9">
        <f>MAX(AF58:AG93)</f>
        <v>14</v>
      </c>
    </row>
    <row r="98" spans="1:35" x14ac:dyDescent="0.25">
      <c r="A98" s="8"/>
      <c r="B98" s="8"/>
      <c r="C98" s="9"/>
      <c r="D98" s="9"/>
      <c r="E98" s="9"/>
      <c r="F98" s="9"/>
      <c r="G98" s="9"/>
      <c r="H98" s="9"/>
      <c r="I98" s="9"/>
      <c r="J98" s="9"/>
      <c r="K98" s="8" t="s">
        <v>37</v>
      </c>
      <c r="L98" s="8"/>
      <c r="M98" s="8"/>
      <c r="N98" s="9">
        <f>(M95-N95)/AVERAGE(M96:N96)</f>
        <v>-0.27787245863095106</v>
      </c>
      <c r="Q98" s="8"/>
      <c r="R98" s="8"/>
      <c r="S98" s="9"/>
      <c r="T98" s="9"/>
      <c r="U98" s="9"/>
      <c r="V98" s="9"/>
      <c r="W98" s="9"/>
      <c r="X98" s="9"/>
      <c r="Y98" s="9"/>
      <c r="Z98" s="9"/>
      <c r="AA98" s="8" t="s">
        <v>37</v>
      </c>
      <c r="AB98" s="8"/>
      <c r="AC98" s="8"/>
      <c r="AD98" s="9">
        <f>(AC95-AD95)/AVERAGE(AC96:AD96)</f>
        <v>0.13877006958981539</v>
      </c>
    </row>
    <row r="100" spans="1:35" ht="26.25" x14ac:dyDescent="0.4">
      <c r="A100" s="8"/>
      <c r="B100" s="1" t="s">
        <v>22</v>
      </c>
      <c r="C100" s="1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3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35" x14ac:dyDescent="0.25">
      <c r="A102" s="8"/>
      <c r="B102" s="8"/>
      <c r="C102" s="2" t="s">
        <v>46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35" ht="26.25" x14ac:dyDescent="0.4">
      <c r="A103" s="8"/>
      <c r="B103" s="8"/>
      <c r="C103" s="1"/>
      <c r="D103" s="8"/>
      <c r="E103" s="8"/>
      <c r="F103" s="8"/>
      <c r="G103" s="8"/>
      <c r="H103" s="8" t="s">
        <v>32</v>
      </c>
      <c r="I103" s="8"/>
      <c r="J103" s="8"/>
      <c r="K103" s="8"/>
      <c r="L103" s="8"/>
      <c r="M103" s="8"/>
      <c r="N103" s="8"/>
    </row>
    <row r="104" spans="1:35" x14ac:dyDescent="0.25">
      <c r="A104" s="8"/>
      <c r="B104" s="8"/>
      <c r="C104" s="8" t="s">
        <v>25</v>
      </c>
      <c r="D104" s="8"/>
      <c r="E104" s="8" t="s">
        <v>26</v>
      </c>
      <c r="F104" s="8"/>
      <c r="G104" s="8"/>
      <c r="H104" s="8" t="s">
        <v>29</v>
      </c>
      <c r="I104" s="8"/>
      <c r="J104" s="8" t="s">
        <v>30</v>
      </c>
      <c r="K104" s="8"/>
      <c r="L104" s="8"/>
      <c r="M104" s="8" t="s">
        <v>31</v>
      </c>
      <c r="N104" s="8"/>
    </row>
    <row r="105" spans="1:35" x14ac:dyDescent="0.25">
      <c r="A105" s="8" t="s">
        <v>27</v>
      </c>
      <c r="B105" s="8" t="s">
        <v>28</v>
      </c>
      <c r="C105" s="10" t="s">
        <v>15</v>
      </c>
      <c r="D105" s="10" t="s">
        <v>16</v>
      </c>
      <c r="E105" s="10" t="s">
        <v>15</v>
      </c>
      <c r="F105" s="10" t="s">
        <v>16</v>
      </c>
      <c r="G105" s="8"/>
      <c r="H105" s="10" t="s">
        <v>15</v>
      </c>
      <c r="I105" s="10" t="s">
        <v>16</v>
      </c>
      <c r="J105" s="10" t="s">
        <v>15</v>
      </c>
      <c r="K105" s="10" t="s">
        <v>16</v>
      </c>
      <c r="L105" s="8"/>
      <c r="M105" s="10" t="s">
        <v>15</v>
      </c>
      <c r="N105" s="10" t="s">
        <v>16</v>
      </c>
    </row>
    <row r="106" spans="1:35" x14ac:dyDescent="0.25">
      <c r="A106" s="8">
        <v>1</v>
      </c>
      <c r="B106" s="8">
        <v>1</v>
      </c>
      <c r="C106" s="8">
        <v>17.2637090806729</v>
      </c>
      <c r="D106" s="8">
        <v>11.350718838008</v>
      </c>
      <c r="E106" s="8">
        <v>16.7307853416048</v>
      </c>
      <c r="F106" s="8">
        <v>12.0740883098239</v>
      </c>
      <c r="G106" s="8"/>
      <c r="H106" s="8">
        <f>C106</f>
        <v>17.2637090806729</v>
      </c>
      <c r="I106" s="8">
        <f>D106</f>
        <v>11.350718838008</v>
      </c>
      <c r="J106" s="8">
        <f>E106</f>
        <v>16.7307853416048</v>
      </c>
      <c r="K106" s="8">
        <f>F106</f>
        <v>12.0740883098239</v>
      </c>
      <c r="L106" s="8"/>
      <c r="M106" s="8">
        <f>AVERAGE(C106,E106)</f>
        <v>16.997247211138848</v>
      </c>
      <c r="N106" s="8">
        <f>AVERAGE(D106,F106)</f>
        <v>11.71240357391595</v>
      </c>
    </row>
    <row r="107" spans="1:35" x14ac:dyDescent="0.25">
      <c r="A107" s="8">
        <v>2</v>
      </c>
      <c r="B107" s="8">
        <v>2</v>
      </c>
      <c r="C107" s="8">
        <v>18.812690005675101</v>
      </c>
      <c r="D107" s="8">
        <v>15.0755349479911</v>
      </c>
      <c r="E107" s="8">
        <v>17.4344492813761</v>
      </c>
      <c r="F107" s="8">
        <v>13.3088353976368</v>
      </c>
      <c r="G107" s="8"/>
      <c r="H107" s="8">
        <f t="shared" ref="H107:I111" si="71">E107</f>
        <v>17.4344492813761</v>
      </c>
      <c r="I107" s="8">
        <f t="shared" si="71"/>
        <v>13.3088353976368</v>
      </c>
      <c r="J107" s="8">
        <f t="shared" ref="J107:K111" si="72">C107</f>
        <v>18.812690005675101</v>
      </c>
      <c r="K107" s="8">
        <f t="shared" si="72"/>
        <v>15.0755349479911</v>
      </c>
      <c r="L107" s="8"/>
      <c r="M107" s="8">
        <f t="shared" ref="M107:M141" si="73">AVERAGE(C107,E107)</f>
        <v>18.123569643525599</v>
      </c>
      <c r="N107" s="8">
        <f t="shared" ref="N107:N141" si="74">AVERAGE(D107,F107)</f>
        <v>14.19218517281395</v>
      </c>
    </row>
    <row r="108" spans="1:35" x14ac:dyDescent="0.25">
      <c r="A108" s="8">
        <v>3</v>
      </c>
      <c r="B108" s="8">
        <v>2</v>
      </c>
      <c r="C108" s="8">
        <v>17.775373938150501</v>
      </c>
      <c r="D108" s="8">
        <v>12.019091849717</v>
      </c>
      <c r="E108" s="8">
        <v>17.0286416077419</v>
      </c>
      <c r="F108" s="8">
        <v>12.5240744373488</v>
      </c>
      <c r="G108" s="8"/>
      <c r="H108" s="8">
        <f t="shared" si="71"/>
        <v>17.0286416077419</v>
      </c>
      <c r="I108" s="8">
        <f t="shared" si="71"/>
        <v>12.5240744373488</v>
      </c>
      <c r="J108" s="8">
        <f t="shared" si="72"/>
        <v>17.775373938150501</v>
      </c>
      <c r="K108" s="8">
        <f t="shared" si="72"/>
        <v>12.019091849717</v>
      </c>
      <c r="L108" s="8"/>
      <c r="M108" s="8">
        <f t="shared" si="73"/>
        <v>17.402007772946199</v>
      </c>
      <c r="N108" s="8">
        <f t="shared" si="74"/>
        <v>12.271583143532901</v>
      </c>
    </row>
    <row r="109" spans="1:35" x14ac:dyDescent="0.25">
      <c r="A109" s="8">
        <v>4</v>
      </c>
      <c r="B109" s="8">
        <v>2</v>
      </c>
      <c r="C109" s="8">
        <v>18.283024810792501</v>
      </c>
      <c r="D109" s="8">
        <v>16.469280728447</v>
      </c>
      <c r="E109" s="8">
        <v>20.400423163308901</v>
      </c>
      <c r="F109" s="8">
        <v>20.682035864000799</v>
      </c>
      <c r="G109" s="8"/>
      <c r="H109" s="8">
        <f t="shared" si="71"/>
        <v>20.400423163308901</v>
      </c>
      <c r="I109" s="8">
        <f t="shared" si="71"/>
        <v>20.682035864000799</v>
      </c>
      <c r="J109" s="8">
        <f t="shared" si="72"/>
        <v>18.283024810792501</v>
      </c>
      <c r="K109" s="8">
        <f t="shared" si="72"/>
        <v>16.469280728447</v>
      </c>
      <c r="L109" s="8"/>
      <c r="M109" s="8">
        <f t="shared" si="73"/>
        <v>19.341723987050699</v>
      </c>
      <c r="N109" s="8">
        <f t="shared" si="74"/>
        <v>18.575658296223899</v>
      </c>
    </row>
    <row r="110" spans="1:35" x14ac:dyDescent="0.25">
      <c r="A110" s="8">
        <v>5</v>
      </c>
      <c r="B110" s="8">
        <v>2</v>
      </c>
      <c r="C110" s="8">
        <v>16.5824970358806</v>
      </c>
      <c r="D110" s="8">
        <v>13.1417701392596</v>
      </c>
      <c r="E110" s="8">
        <v>16.326810054621902</v>
      </c>
      <c r="F110" s="8">
        <v>11.9285789413339</v>
      </c>
      <c r="G110" s="8"/>
      <c r="H110" s="8">
        <f t="shared" si="71"/>
        <v>16.326810054621902</v>
      </c>
      <c r="I110" s="8">
        <f t="shared" si="71"/>
        <v>11.9285789413339</v>
      </c>
      <c r="J110" s="8">
        <f t="shared" si="72"/>
        <v>16.5824970358806</v>
      </c>
      <c r="K110" s="8">
        <f t="shared" si="72"/>
        <v>13.1417701392596</v>
      </c>
      <c r="L110" s="8"/>
      <c r="M110" s="8">
        <f t="shared" si="73"/>
        <v>16.454653545251251</v>
      </c>
      <c r="N110" s="8">
        <f t="shared" si="74"/>
        <v>12.535174540296751</v>
      </c>
    </row>
    <row r="111" spans="1:35" x14ac:dyDescent="0.25">
      <c r="A111" s="8">
        <v>6</v>
      </c>
      <c r="B111" s="8">
        <v>2</v>
      </c>
      <c r="C111" s="8">
        <v>17.415436954540301</v>
      </c>
      <c r="D111" s="8">
        <v>12.16282841254</v>
      </c>
      <c r="E111" s="8">
        <v>19.0133872764961</v>
      </c>
      <c r="F111" s="8">
        <v>16.045930751204899</v>
      </c>
      <c r="G111" s="8"/>
      <c r="H111" s="8">
        <f t="shared" si="71"/>
        <v>19.0133872764961</v>
      </c>
      <c r="I111" s="8">
        <f t="shared" si="71"/>
        <v>16.045930751204899</v>
      </c>
      <c r="J111" s="8">
        <f t="shared" si="72"/>
        <v>17.415436954540301</v>
      </c>
      <c r="K111" s="8">
        <f t="shared" si="72"/>
        <v>12.16282841254</v>
      </c>
      <c r="L111" s="8"/>
      <c r="M111" s="8">
        <f t="shared" si="73"/>
        <v>18.214412115518201</v>
      </c>
      <c r="N111" s="8">
        <f t="shared" si="74"/>
        <v>14.10437958187245</v>
      </c>
    </row>
    <row r="112" spans="1:35" x14ac:dyDescent="0.25">
      <c r="A112" s="8">
        <v>7</v>
      </c>
      <c r="B112" s="8">
        <v>1</v>
      </c>
      <c r="C112" s="8">
        <v>16.710172037216701</v>
      </c>
      <c r="D112" s="8">
        <v>10.957330214549099</v>
      </c>
      <c r="E112" s="8">
        <v>16.517458178616199</v>
      </c>
      <c r="F112" s="8">
        <v>11.6937836223224</v>
      </c>
      <c r="G112" s="8"/>
      <c r="H112" s="8">
        <f>C112</f>
        <v>16.710172037216701</v>
      </c>
      <c r="I112" s="8">
        <f>D112</f>
        <v>10.957330214549099</v>
      </c>
      <c r="J112" s="8">
        <f>E112</f>
        <v>16.517458178616199</v>
      </c>
      <c r="K112" s="8">
        <f>F112</f>
        <v>11.6937836223224</v>
      </c>
      <c r="L112" s="8"/>
      <c r="M112" s="8">
        <f t="shared" si="73"/>
        <v>16.613815107916452</v>
      </c>
      <c r="N112" s="8">
        <f t="shared" si="74"/>
        <v>11.325556918435749</v>
      </c>
    </row>
    <row r="113" spans="1:14" x14ac:dyDescent="0.25">
      <c r="A113" s="8">
        <v>8</v>
      </c>
      <c r="B113" s="8">
        <v>2</v>
      </c>
      <c r="C113" s="8">
        <v>17.192672944639899</v>
      </c>
      <c r="D113" s="8">
        <v>11.9396093150787</v>
      </c>
      <c r="E113" s="8">
        <v>16.8230743103267</v>
      </c>
      <c r="F113" s="8">
        <v>14.8401755260117</v>
      </c>
      <c r="G113" s="8"/>
      <c r="H113" s="8">
        <f>E113</f>
        <v>16.8230743103267</v>
      </c>
      <c r="I113" s="8">
        <f>F113</f>
        <v>14.8401755260117</v>
      </c>
      <c r="J113" s="8">
        <f>C113</f>
        <v>17.192672944639899</v>
      </c>
      <c r="K113" s="8">
        <f>D113</f>
        <v>11.9396093150787</v>
      </c>
      <c r="L113" s="8"/>
      <c r="M113" s="8">
        <f t="shared" si="73"/>
        <v>17.007873627483299</v>
      </c>
      <c r="N113" s="8">
        <f t="shared" si="74"/>
        <v>13.3898924205452</v>
      </c>
    </row>
    <row r="114" spans="1:14" x14ac:dyDescent="0.25">
      <c r="A114" s="8">
        <v>9</v>
      </c>
      <c r="B114" s="8">
        <v>2</v>
      </c>
      <c r="C114" s="8">
        <v>18.735453209679498</v>
      </c>
      <c r="D114" s="8">
        <v>17.4532949381598</v>
      </c>
      <c r="E114" s="8">
        <v>18.366853435929801</v>
      </c>
      <c r="F114" s="8">
        <v>13.403290812333299</v>
      </c>
      <c r="G114" s="8"/>
      <c r="H114" s="8">
        <f>E114</f>
        <v>18.366853435929801</v>
      </c>
      <c r="I114" s="8">
        <f>F114</f>
        <v>13.403290812333299</v>
      </c>
      <c r="J114" s="8">
        <f>C114</f>
        <v>18.735453209679498</v>
      </c>
      <c r="K114" s="8">
        <f>D114</f>
        <v>17.4532949381598</v>
      </c>
      <c r="L114" s="8"/>
      <c r="M114" s="8">
        <f t="shared" si="73"/>
        <v>18.551153322804652</v>
      </c>
      <c r="N114" s="8">
        <f t="shared" si="74"/>
        <v>15.42829287524655</v>
      </c>
    </row>
    <row r="115" spans="1:14" x14ac:dyDescent="0.25">
      <c r="A115" s="8">
        <v>10</v>
      </c>
      <c r="B115" s="8">
        <v>1</v>
      </c>
      <c r="C115" s="8">
        <v>17.566081243688998</v>
      </c>
      <c r="D115" s="8">
        <v>11.6552669185624</v>
      </c>
      <c r="E115" s="8">
        <v>17.4072751801157</v>
      </c>
      <c r="F115" s="8">
        <v>13.816480831397399</v>
      </c>
      <c r="G115" s="8"/>
      <c r="H115" s="8">
        <f>C115</f>
        <v>17.566081243688998</v>
      </c>
      <c r="I115" s="8">
        <f>D115</f>
        <v>11.6552669185624</v>
      </c>
      <c r="J115" s="8">
        <f>E115</f>
        <v>17.4072751801157</v>
      </c>
      <c r="K115" s="8">
        <f>F115</f>
        <v>13.816480831397399</v>
      </c>
      <c r="L115" s="8"/>
      <c r="M115" s="8">
        <f t="shared" si="73"/>
        <v>17.486678211902351</v>
      </c>
      <c r="N115" s="8">
        <f t="shared" si="74"/>
        <v>12.7358738749799</v>
      </c>
    </row>
    <row r="116" spans="1:14" x14ac:dyDescent="0.25">
      <c r="A116" s="8">
        <v>11</v>
      </c>
      <c r="B116" s="8">
        <v>2</v>
      </c>
      <c r="C116" s="8">
        <v>19.362918027572601</v>
      </c>
      <c r="D116" s="8">
        <v>14.8158423314353</v>
      </c>
      <c r="E116" s="8">
        <v>18.342971818998102</v>
      </c>
      <c r="F116" s="8">
        <v>15.205825239783801</v>
      </c>
      <c r="G116" s="8"/>
      <c r="H116" s="8">
        <f>E116</f>
        <v>18.342971818998102</v>
      </c>
      <c r="I116" s="8">
        <f>F116</f>
        <v>15.205825239783801</v>
      </c>
      <c r="J116" s="8">
        <f>C116</f>
        <v>19.362918027572601</v>
      </c>
      <c r="K116" s="8">
        <f>D116</f>
        <v>14.8158423314353</v>
      </c>
      <c r="L116" s="8"/>
      <c r="M116" s="8">
        <f t="shared" si="73"/>
        <v>18.852944923285349</v>
      </c>
      <c r="N116" s="8">
        <f t="shared" si="74"/>
        <v>15.010833785609551</v>
      </c>
    </row>
    <row r="117" spans="1:14" x14ac:dyDescent="0.25">
      <c r="A117" s="8">
        <v>12</v>
      </c>
      <c r="B117" s="8">
        <v>2</v>
      </c>
      <c r="C117" s="8">
        <v>18.497061118096099</v>
      </c>
      <c r="D117" s="8">
        <v>15.207270252774199</v>
      </c>
      <c r="E117" s="8">
        <v>19.633621599411601</v>
      </c>
      <c r="F117" s="8">
        <v>18.327834211885001</v>
      </c>
      <c r="G117" s="8"/>
      <c r="H117" s="8">
        <f>E117</f>
        <v>19.633621599411601</v>
      </c>
      <c r="I117" s="8">
        <f>F117</f>
        <v>18.327834211885001</v>
      </c>
      <c r="J117" s="8">
        <f>C117</f>
        <v>18.497061118096099</v>
      </c>
      <c r="K117" s="8">
        <f>D117</f>
        <v>15.207270252774199</v>
      </c>
      <c r="L117" s="8"/>
      <c r="M117" s="8">
        <f t="shared" si="73"/>
        <v>19.065341358753848</v>
      </c>
      <c r="N117" s="8">
        <f t="shared" si="74"/>
        <v>16.767552232329599</v>
      </c>
    </row>
    <row r="118" spans="1:14" x14ac:dyDescent="0.25">
      <c r="A118" s="8">
        <v>13</v>
      </c>
      <c r="B118" s="8">
        <v>1</v>
      </c>
      <c r="C118" s="8">
        <v>17.6147481736229</v>
      </c>
      <c r="D118" s="8">
        <v>15.5784261259325</v>
      </c>
      <c r="E118" s="8">
        <v>16.898254725459001</v>
      </c>
      <c r="F118" s="8">
        <v>14.020801010811301</v>
      </c>
      <c r="G118" s="8"/>
      <c r="H118" s="8">
        <f t="shared" ref="H118:K120" si="75">C118</f>
        <v>17.6147481736229</v>
      </c>
      <c r="I118" s="8">
        <f t="shared" si="75"/>
        <v>15.5784261259325</v>
      </c>
      <c r="J118" s="8">
        <f t="shared" si="75"/>
        <v>16.898254725459001</v>
      </c>
      <c r="K118" s="8">
        <f t="shared" si="75"/>
        <v>14.020801010811301</v>
      </c>
      <c r="L118" s="8"/>
      <c r="M118" s="8">
        <f t="shared" si="73"/>
        <v>17.256501449540949</v>
      </c>
      <c r="N118" s="8">
        <f t="shared" si="74"/>
        <v>14.7996135683719</v>
      </c>
    </row>
    <row r="119" spans="1:14" x14ac:dyDescent="0.25">
      <c r="A119" s="8">
        <v>14</v>
      </c>
      <c r="B119" s="8">
        <v>1</v>
      </c>
      <c r="C119" s="8">
        <v>18.446927483531599</v>
      </c>
      <c r="D119" s="8">
        <v>13.4899582384115</v>
      </c>
      <c r="E119" s="8">
        <v>17.775961813498402</v>
      </c>
      <c r="F119" s="8">
        <v>14.638011014935699</v>
      </c>
      <c r="G119" s="8"/>
      <c r="H119" s="8">
        <f t="shared" si="75"/>
        <v>18.446927483531599</v>
      </c>
      <c r="I119" s="8">
        <f t="shared" si="75"/>
        <v>13.4899582384115</v>
      </c>
      <c r="J119" s="8">
        <f t="shared" si="75"/>
        <v>17.775961813498402</v>
      </c>
      <c r="K119" s="8">
        <f t="shared" si="75"/>
        <v>14.638011014935699</v>
      </c>
      <c r="L119" s="8"/>
      <c r="M119" s="8">
        <f t="shared" si="73"/>
        <v>18.111444648515</v>
      </c>
      <c r="N119" s="8">
        <f t="shared" si="74"/>
        <v>14.0639846266736</v>
      </c>
    </row>
    <row r="120" spans="1:14" x14ac:dyDescent="0.25">
      <c r="A120" s="8">
        <v>15</v>
      </c>
      <c r="B120" s="8">
        <v>1</v>
      </c>
      <c r="C120" s="8">
        <v>16.4602587268094</v>
      </c>
      <c r="D120" s="8">
        <v>10.9539222624001</v>
      </c>
      <c r="E120" s="8">
        <v>16.564701297294899</v>
      </c>
      <c r="F120" s="8">
        <v>12.6898904442697</v>
      </c>
      <c r="G120" s="8"/>
      <c r="H120" s="8">
        <f t="shared" si="75"/>
        <v>16.4602587268094</v>
      </c>
      <c r="I120" s="8">
        <f t="shared" si="75"/>
        <v>10.9539222624001</v>
      </c>
      <c r="J120" s="8">
        <f t="shared" si="75"/>
        <v>16.564701297294899</v>
      </c>
      <c r="K120" s="8">
        <f t="shared" si="75"/>
        <v>12.6898904442697</v>
      </c>
      <c r="L120" s="8"/>
      <c r="M120" s="8">
        <f t="shared" si="73"/>
        <v>16.512480012052151</v>
      </c>
      <c r="N120" s="8">
        <f t="shared" si="74"/>
        <v>11.821906353334899</v>
      </c>
    </row>
    <row r="121" spans="1:14" x14ac:dyDescent="0.25">
      <c r="A121" s="8">
        <v>16</v>
      </c>
      <c r="B121" s="8">
        <v>2</v>
      </c>
      <c r="C121" s="8">
        <v>18.094859531405</v>
      </c>
      <c r="D121" s="8">
        <v>12.2555842524454</v>
      </c>
      <c r="E121" s="8">
        <v>17.230809027986499</v>
      </c>
      <c r="F121" s="8">
        <v>11.8598879761578</v>
      </c>
      <c r="G121" s="8"/>
      <c r="H121" s="8">
        <f t="shared" ref="H121:I123" si="76">E121</f>
        <v>17.230809027986499</v>
      </c>
      <c r="I121" s="8">
        <f t="shared" si="76"/>
        <v>11.8598879761578</v>
      </c>
      <c r="J121" s="8">
        <f t="shared" ref="J121:K123" si="77">C121</f>
        <v>18.094859531405</v>
      </c>
      <c r="K121" s="8">
        <f t="shared" si="77"/>
        <v>12.2555842524454</v>
      </c>
      <c r="L121" s="8"/>
      <c r="M121" s="8">
        <f t="shared" si="73"/>
        <v>17.662834279695751</v>
      </c>
      <c r="N121" s="8">
        <f t="shared" si="74"/>
        <v>12.057736114301601</v>
      </c>
    </row>
    <row r="122" spans="1:14" x14ac:dyDescent="0.25">
      <c r="A122" s="8">
        <v>17</v>
      </c>
      <c r="B122" s="8">
        <v>2</v>
      </c>
      <c r="C122" s="8">
        <v>16.752096659621799</v>
      </c>
      <c r="D122" s="8">
        <v>12.250293842116699</v>
      </c>
      <c r="E122" s="8">
        <v>18.0268641720494</v>
      </c>
      <c r="F122" s="8">
        <v>13.372163226913999</v>
      </c>
      <c r="G122" s="8"/>
      <c r="H122" s="8">
        <f t="shared" si="76"/>
        <v>18.0268641720494</v>
      </c>
      <c r="I122" s="8">
        <f t="shared" si="76"/>
        <v>13.372163226913999</v>
      </c>
      <c r="J122" s="8">
        <f t="shared" si="77"/>
        <v>16.752096659621799</v>
      </c>
      <c r="K122" s="8">
        <f t="shared" si="77"/>
        <v>12.250293842116699</v>
      </c>
      <c r="L122" s="8"/>
      <c r="M122" s="8">
        <f t="shared" si="73"/>
        <v>17.3894804158356</v>
      </c>
      <c r="N122" s="8">
        <f t="shared" si="74"/>
        <v>12.811228534515349</v>
      </c>
    </row>
    <row r="123" spans="1:14" x14ac:dyDescent="0.25">
      <c r="A123" s="8">
        <v>18</v>
      </c>
      <c r="B123" s="8">
        <v>2</v>
      </c>
      <c r="C123" s="8">
        <v>16.3911900755928</v>
      </c>
      <c r="D123" s="8">
        <v>11.2219157448283</v>
      </c>
      <c r="E123" s="8">
        <v>16.3601400387955</v>
      </c>
      <c r="F123" s="8">
        <v>11.429224095738901</v>
      </c>
      <c r="G123" s="8"/>
      <c r="H123" s="8">
        <f t="shared" si="76"/>
        <v>16.3601400387955</v>
      </c>
      <c r="I123" s="8">
        <f t="shared" si="76"/>
        <v>11.429224095738901</v>
      </c>
      <c r="J123" s="8">
        <f t="shared" si="77"/>
        <v>16.3911900755928</v>
      </c>
      <c r="K123" s="8">
        <f t="shared" si="77"/>
        <v>11.2219157448283</v>
      </c>
      <c r="L123" s="8"/>
      <c r="M123" s="8">
        <f t="shared" si="73"/>
        <v>16.375665057194148</v>
      </c>
      <c r="N123" s="8">
        <f t="shared" si="74"/>
        <v>11.3255699202836</v>
      </c>
    </row>
    <row r="124" spans="1:14" x14ac:dyDescent="0.25">
      <c r="A124" s="8">
        <v>19</v>
      </c>
      <c r="B124" s="8">
        <v>1</v>
      </c>
      <c r="C124" s="8">
        <v>16.844480225479501</v>
      </c>
      <c r="D124" s="8">
        <v>11.4430924055531</v>
      </c>
      <c r="E124" s="8">
        <v>16.549889722132001</v>
      </c>
      <c r="F124" s="8">
        <v>12.269474267474701</v>
      </c>
      <c r="G124" s="8"/>
      <c r="H124" s="8">
        <f t="shared" ref="H124:K126" si="78">C124</f>
        <v>16.844480225479501</v>
      </c>
      <c r="I124" s="8">
        <f t="shared" si="78"/>
        <v>11.4430924055531</v>
      </c>
      <c r="J124" s="8">
        <f t="shared" si="78"/>
        <v>16.549889722132001</v>
      </c>
      <c r="K124" s="8">
        <f t="shared" si="78"/>
        <v>12.269474267474701</v>
      </c>
      <c r="L124" s="8"/>
      <c r="M124" s="8">
        <f t="shared" si="73"/>
        <v>16.697184973805751</v>
      </c>
      <c r="N124" s="8">
        <f t="shared" si="74"/>
        <v>11.856283336513901</v>
      </c>
    </row>
    <row r="125" spans="1:14" x14ac:dyDescent="0.25">
      <c r="A125" s="8">
        <v>20</v>
      </c>
      <c r="B125" s="8">
        <v>1</v>
      </c>
      <c r="C125" s="8">
        <v>16.948824257219101</v>
      </c>
      <c r="D125" s="8">
        <v>11.221927475121801</v>
      </c>
      <c r="E125" s="8">
        <v>16.4195076686694</v>
      </c>
      <c r="F125" s="8">
        <v>13.636078340410499</v>
      </c>
      <c r="G125" s="8"/>
      <c r="H125" s="8">
        <f t="shared" si="78"/>
        <v>16.948824257219101</v>
      </c>
      <c r="I125" s="8">
        <f t="shared" si="78"/>
        <v>11.221927475121801</v>
      </c>
      <c r="J125" s="8">
        <f t="shared" si="78"/>
        <v>16.4195076686694</v>
      </c>
      <c r="K125" s="8">
        <f t="shared" si="78"/>
        <v>13.636078340410499</v>
      </c>
      <c r="L125" s="8"/>
      <c r="M125" s="8">
        <f t="shared" si="73"/>
        <v>16.684165962944249</v>
      </c>
      <c r="N125" s="8">
        <f t="shared" si="74"/>
        <v>12.429002907766151</v>
      </c>
    </row>
    <row r="126" spans="1:14" x14ac:dyDescent="0.25">
      <c r="A126" s="8">
        <v>21</v>
      </c>
      <c r="B126" s="8">
        <v>1</v>
      </c>
      <c r="C126" s="8">
        <v>18.402341851494</v>
      </c>
      <c r="D126" s="8">
        <v>13.9960418362153</v>
      </c>
      <c r="E126" s="8">
        <v>18.256704656306798</v>
      </c>
      <c r="F126" s="8">
        <v>14.3153381972077</v>
      </c>
      <c r="G126" s="8"/>
      <c r="H126" s="8">
        <f t="shared" si="78"/>
        <v>18.402341851494</v>
      </c>
      <c r="I126" s="8">
        <f t="shared" si="78"/>
        <v>13.9960418362153</v>
      </c>
      <c r="J126" s="8">
        <f t="shared" si="78"/>
        <v>18.256704656306798</v>
      </c>
      <c r="K126" s="8">
        <f t="shared" si="78"/>
        <v>14.3153381972077</v>
      </c>
      <c r="L126" s="8"/>
      <c r="M126" s="8">
        <f t="shared" si="73"/>
        <v>18.329523253900398</v>
      </c>
      <c r="N126" s="8">
        <f t="shared" si="74"/>
        <v>14.1556900167115</v>
      </c>
    </row>
    <row r="127" spans="1:14" x14ac:dyDescent="0.25">
      <c r="A127" s="8">
        <v>22</v>
      </c>
      <c r="B127" s="8">
        <v>2</v>
      </c>
      <c r="C127" s="8">
        <v>16.828409584169101</v>
      </c>
      <c r="D127" s="8">
        <v>11.245041779758701</v>
      </c>
      <c r="E127" s="8">
        <v>16.9886496293147</v>
      </c>
      <c r="F127" s="8">
        <v>12.777203267364101</v>
      </c>
      <c r="G127" s="8"/>
      <c r="H127" s="8">
        <f>E127</f>
        <v>16.9886496293147</v>
      </c>
      <c r="I127" s="8">
        <f>F127</f>
        <v>12.777203267364101</v>
      </c>
      <c r="J127" s="8">
        <f>C127</f>
        <v>16.828409584169101</v>
      </c>
      <c r="K127" s="8">
        <f>D127</f>
        <v>11.245041779758701</v>
      </c>
      <c r="L127" s="8"/>
      <c r="M127" s="8">
        <f t="shared" si="73"/>
        <v>16.908529606741901</v>
      </c>
      <c r="N127" s="8">
        <f t="shared" si="74"/>
        <v>12.011122523561401</v>
      </c>
    </row>
    <row r="128" spans="1:14" x14ac:dyDescent="0.25">
      <c r="A128" s="8">
        <v>23</v>
      </c>
      <c r="B128" s="8">
        <v>2</v>
      </c>
      <c r="C128" s="8">
        <v>17.759933325171801</v>
      </c>
      <c r="D128" s="8">
        <v>13.542482603768599</v>
      </c>
      <c r="E128" s="8">
        <v>17.546910279489399</v>
      </c>
      <c r="F128" s="8">
        <v>14.7622081373099</v>
      </c>
      <c r="G128" s="8"/>
      <c r="H128" s="8">
        <f>E128</f>
        <v>17.546910279489399</v>
      </c>
      <c r="I128" s="8">
        <f>F128</f>
        <v>14.7622081373099</v>
      </c>
      <c r="J128" s="8">
        <f>C128</f>
        <v>17.759933325171801</v>
      </c>
      <c r="K128" s="8">
        <f>D128</f>
        <v>13.542482603768599</v>
      </c>
      <c r="L128" s="8"/>
      <c r="M128" s="8">
        <f t="shared" si="73"/>
        <v>17.653421802330598</v>
      </c>
      <c r="N128" s="8">
        <f t="shared" si="74"/>
        <v>14.152345370539249</v>
      </c>
    </row>
    <row r="129" spans="1:14" x14ac:dyDescent="0.25">
      <c r="A129" s="8">
        <v>24</v>
      </c>
      <c r="B129" s="8">
        <v>1</v>
      </c>
      <c r="C129" s="8">
        <v>17.674274268799198</v>
      </c>
      <c r="D129" s="8">
        <v>12.098160423025799</v>
      </c>
      <c r="E129" s="8">
        <v>18.0055030343981</v>
      </c>
      <c r="F129" s="8">
        <v>12.8601055364445</v>
      </c>
      <c r="G129" s="8"/>
      <c r="H129" s="8">
        <f>C129</f>
        <v>17.674274268799198</v>
      </c>
      <c r="I129" s="8">
        <f>D129</f>
        <v>12.098160423025799</v>
      </c>
      <c r="J129" s="8">
        <f>E129</f>
        <v>18.0055030343981</v>
      </c>
      <c r="K129" s="8">
        <f>F129</f>
        <v>12.8601055364445</v>
      </c>
      <c r="L129" s="8"/>
      <c r="M129" s="8">
        <f t="shared" si="73"/>
        <v>17.839888651598649</v>
      </c>
      <c r="N129" s="8">
        <f t="shared" si="74"/>
        <v>12.47913297973515</v>
      </c>
    </row>
    <row r="130" spans="1:14" x14ac:dyDescent="0.25">
      <c r="A130" s="8">
        <v>25</v>
      </c>
      <c r="B130" s="8">
        <v>2</v>
      </c>
      <c r="C130" s="8">
        <v>16.748893490440501</v>
      </c>
      <c r="D130" s="8">
        <v>11.53498693231</v>
      </c>
      <c r="E130" s="8">
        <v>16.7150618358137</v>
      </c>
      <c r="F130" s="8">
        <v>11.7078372652302</v>
      </c>
      <c r="G130" s="8"/>
      <c r="H130" s="8">
        <f>E130</f>
        <v>16.7150618358137</v>
      </c>
      <c r="I130" s="8">
        <f>F130</f>
        <v>11.7078372652302</v>
      </c>
      <c r="J130" s="8">
        <f>C130</f>
        <v>16.748893490440501</v>
      </c>
      <c r="K130" s="8">
        <f>D130</f>
        <v>11.53498693231</v>
      </c>
      <c r="L130" s="8"/>
      <c r="M130" s="8">
        <f t="shared" si="73"/>
        <v>16.7319776631271</v>
      </c>
      <c r="N130" s="8">
        <f t="shared" si="74"/>
        <v>11.621412098770101</v>
      </c>
    </row>
    <row r="131" spans="1:14" x14ac:dyDescent="0.25">
      <c r="A131" s="8">
        <v>26</v>
      </c>
      <c r="B131" s="8">
        <v>2</v>
      </c>
      <c r="C131" s="8">
        <v>17.7069894823005</v>
      </c>
      <c r="D131" s="8">
        <v>12.0363612351161</v>
      </c>
      <c r="E131" s="8">
        <v>17.988520108106901</v>
      </c>
      <c r="F131" s="8">
        <v>15.4620088959916</v>
      </c>
      <c r="G131" s="8"/>
      <c r="H131" s="8">
        <f>E131</f>
        <v>17.988520108106901</v>
      </c>
      <c r="I131" s="8">
        <f>F131</f>
        <v>15.4620088959916</v>
      </c>
      <c r="J131" s="8">
        <f>C131</f>
        <v>17.7069894823005</v>
      </c>
      <c r="K131" s="8">
        <f>D131</f>
        <v>12.0363612351161</v>
      </c>
      <c r="L131" s="8"/>
      <c r="M131" s="8">
        <f t="shared" si="73"/>
        <v>17.847754795203699</v>
      </c>
      <c r="N131" s="8">
        <f t="shared" si="74"/>
        <v>13.749185065553849</v>
      </c>
    </row>
    <row r="132" spans="1:14" x14ac:dyDescent="0.25">
      <c r="A132" s="8">
        <v>27</v>
      </c>
      <c r="B132" s="8">
        <v>1</v>
      </c>
      <c r="C132" s="8">
        <v>16.566029869180401</v>
      </c>
      <c r="D132" s="8">
        <v>11.374321361083201</v>
      </c>
      <c r="E132" s="8">
        <v>16.040541591824901</v>
      </c>
      <c r="F132" s="8">
        <v>11.6979306043254</v>
      </c>
      <c r="G132" s="8"/>
      <c r="H132" s="8">
        <f t="shared" ref="H132:K133" si="79">C132</f>
        <v>16.566029869180401</v>
      </c>
      <c r="I132" s="8">
        <f t="shared" si="79"/>
        <v>11.374321361083201</v>
      </c>
      <c r="J132" s="8">
        <f t="shared" si="79"/>
        <v>16.040541591824901</v>
      </c>
      <c r="K132" s="8">
        <f t="shared" si="79"/>
        <v>11.6979306043254</v>
      </c>
      <c r="L132" s="8"/>
      <c r="M132" s="8">
        <f t="shared" si="73"/>
        <v>16.303285730502651</v>
      </c>
      <c r="N132" s="8">
        <f t="shared" si="74"/>
        <v>11.5361259827043</v>
      </c>
    </row>
    <row r="133" spans="1:14" x14ac:dyDescent="0.25">
      <c r="A133" s="8">
        <v>28</v>
      </c>
      <c r="B133" s="8">
        <v>1</v>
      </c>
      <c r="C133" s="8">
        <v>17.2786376909091</v>
      </c>
      <c r="D133" s="8">
        <v>12.2337479345655</v>
      </c>
      <c r="E133" s="8">
        <v>18.022299217579199</v>
      </c>
      <c r="F133" s="8">
        <v>15.2498217372189</v>
      </c>
      <c r="G133" s="8"/>
      <c r="H133" s="8">
        <f t="shared" si="79"/>
        <v>17.2786376909091</v>
      </c>
      <c r="I133" s="8">
        <f t="shared" si="79"/>
        <v>12.2337479345655</v>
      </c>
      <c r="J133" s="8">
        <f t="shared" si="79"/>
        <v>18.022299217579199</v>
      </c>
      <c r="K133" s="8">
        <f t="shared" si="79"/>
        <v>15.2498217372189</v>
      </c>
      <c r="L133" s="8"/>
      <c r="M133" s="8">
        <f t="shared" si="73"/>
        <v>17.650468454244148</v>
      </c>
      <c r="N133" s="8">
        <f t="shared" si="74"/>
        <v>13.741784835892201</v>
      </c>
    </row>
    <row r="134" spans="1:14" x14ac:dyDescent="0.25">
      <c r="A134" s="8">
        <v>29</v>
      </c>
      <c r="B134" s="8">
        <v>2</v>
      </c>
      <c r="C134" s="8">
        <v>17.019920047756202</v>
      </c>
      <c r="D134" s="8">
        <v>12.301678878636899</v>
      </c>
      <c r="E134" s="8">
        <v>17.628237091188801</v>
      </c>
      <c r="F134" s="8">
        <v>13.317812927136799</v>
      </c>
      <c r="G134" s="8"/>
      <c r="H134" s="8">
        <f>E134</f>
        <v>17.628237091188801</v>
      </c>
      <c r="I134" s="8">
        <f>F134</f>
        <v>13.317812927136799</v>
      </c>
      <c r="J134" s="8">
        <f>C134</f>
        <v>17.019920047756202</v>
      </c>
      <c r="K134" s="8">
        <f>D134</f>
        <v>12.301678878636899</v>
      </c>
      <c r="L134" s="8"/>
      <c r="M134" s="8">
        <f t="shared" si="73"/>
        <v>17.324078569472501</v>
      </c>
      <c r="N134" s="8">
        <f t="shared" si="74"/>
        <v>12.809745902886849</v>
      </c>
    </row>
    <row r="135" spans="1:14" x14ac:dyDescent="0.25">
      <c r="A135" s="8">
        <v>30</v>
      </c>
      <c r="B135" s="8">
        <v>1</v>
      </c>
      <c r="C135" s="8">
        <v>16.854438073899399</v>
      </c>
      <c r="D135" s="8">
        <v>11.308807804709399</v>
      </c>
      <c r="E135" s="8">
        <v>16.5269673936929</v>
      </c>
      <c r="F135" s="8">
        <v>12.226637878015101</v>
      </c>
      <c r="G135" s="8"/>
      <c r="H135" s="8">
        <f t="shared" ref="H135:K137" si="80">C135</f>
        <v>16.854438073899399</v>
      </c>
      <c r="I135" s="8">
        <f t="shared" si="80"/>
        <v>11.308807804709399</v>
      </c>
      <c r="J135" s="8">
        <f t="shared" si="80"/>
        <v>16.5269673936929</v>
      </c>
      <c r="K135" s="8">
        <f t="shared" si="80"/>
        <v>12.226637878015101</v>
      </c>
      <c r="L135" s="8"/>
      <c r="M135" s="8">
        <f t="shared" si="73"/>
        <v>16.690702733796151</v>
      </c>
      <c r="N135" s="8">
        <f t="shared" si="74"/>
        <v>11.76772284136225</v>
      </c>
    </row>
    <row r="136" spans="1:14" x14ac:dyDescent="0.25">
      <c r="A136" s="8">
        <v>31</v>
      </c>
      <c r="B136" s="8">
        <v>1</v>
      </c>
      <c r="C136" s="8">
        <v>17.8467843535377</v>
      </c>
      <c r="D136" s="8">
        <v>11.2703790734574</v>
      </c>
      <c r="E136" s="8">
        <v>16.435215489356899</v>
      </c>
      <c r="F136" s="8">
        <v>12.6316145813442</v>
      </c>
      <c r="G136" s="8"/>
      <c r="H136" s="8">
        <f t="shared" si="80"/>
        <v>17.8467843535377</v>
      </c>
      <c r="I136" s="8">
        <f t="shared" si="80"/>
        <v>11.2703790734574</v>
      </c>
      <c r="J136" s="8">
        <f t="shared" si="80"/>
        <v>16.435215489356899</v>
      </c>
      <c r="K136" s="8">
        <f t="shared" si="80"/>
        <v>12.6316145813442</v>
      </c>
      <c r="L136" s="8"/>
      <c r="M136" s="8">
        <f t="shared" si="73"/>
        <v>17.1409999214473</v>
      </c>
      <c r="N136" s="8">
        <f t="shared" si="74"/>
        <v>11.9509968274008</v>
      </c>
    </row>
    <row r="137" spans="1:14" x14ac:dyDescent="0.25">
      <c r="A137" s="8">
        <v>32</v>
      </c>
      <c r="B137" s="8">
        <v>1</v>
      </c>
      <c r="C137" s="8">
        <v>17.741172560770199</v>
      </c>
      <c r="D137" s="8">
        <v>12.4209057511202</v>
      </c>
      <c r="E137" s="8">
        <v>18.465182028408002</v>
      </c>
      <c r="F137" s="8">
        <v>14.8269892815171</v>
      </c>
      <c r="G137" s="8"/>
      <c r="H137" s="8">
        <f t="shared" si="80"/>
        <v>17.741172560770199</v>
      </c>
      <c r="I137" s="8">
        <f t="shared" si="80"/>
        <v>12.4209057511202</v>
      </c>
      <c r="J137" s="8">
        <f t="shared" si="80"/>
        <v>18.465182028408002</v>
      </c>
      <c r="K137" s="8">
        <f t="shared" si="80"/>
        <v>14.8269892815171</v>
      </c>
      <c r="L137" s="8"/>
      <c r="M137" s="8">
        <f t="shared" si="73"/>
        <v>18.103177294589102</v>
      </c>
      <c r="N137" s="8">
        <f t="shared" si="74"/>
        <v>13.623947516318651</v>
      </c>
    </row>
    <row r="138" spans="1:14" x14ac:dyDescent="0.25">
      <c r="A138" s="8">
        <v>33</v>
      </c>
      <c r="B138" s="8">
        <v>2</v>
      </c>
      <c r="C138" s="8">
        <v>21.290204310378702</v>
      </c>
      <c r="D138" s="8">
        <v>22.9588249582842</v>
      </c>
      <c r="E138" s="8">
        <v>19.849553320631401</v>
      </c>
      <c r="F138" s="8">
        <v>19.6052774021625</v>
      </c>
      <c r="G138" s="8"/>
      <c r="H138" s="8">
        <f>E138</f>
        <v>19.849553320631401</v>
      </c>
      <c r="I138" s="8">
        <f>F138</f>
        <v>19.6052774021625</v>
      </c>
      <c r="J138" s="8">
        <f>C138</f>
        <v>21.290204310378702</v>
      </c>
      <c r="K138" s="8">
        <f>D138</f>
        <v>22.9588249582842</v>
      </c>
      <c r="L138" s="8"/>
      <c r="M138" s="8">
        <f t="shared" si="73"/>
        <v>20.569878815505049</v>
      </c>
      <c r="N138" s="8">
        <f t="shared" si="74"/>
        <v>21.282051180223348</v>
      </c>
    </row>
    <row r="139" spans="1:14" x14ac:dyDescent="0.25">
      <c r="A139" s="8">
        <v>34</v>
      </c>
      <c r="B139" s="8">
        <v>1</v>
      </c>
      <c r="C139" s="8">
        <v>17.409146984456399</v>
      </c>
      <c r="D139" s="8">
        <v>11.7511415920753</v>
      </c>
      <c r="E139" s="8">
        <v>17.702773568761799</v>
      </c>
      <c r="F139" s="8">
        <v>13.6633150834093</v>
      </c>
      <c r="G139" s="8"/>
      <c r="H139" s="8">
        <f>C139</f>
        <v>17.409146984456399</v>
      </c>
      <c r="I139" s="8">
        <f>D139</f>
        <v>11.7511415920753</v>
      </c>
      <c r="J139" s="8">
        <f>E139</f>
        <v>17.702773568761799</v>
      </c>
      <c r="K139" s="8">
        <f>F139</f>
        <v>13.6633150834093</v>
      </c>
      <c r="L139" s="8"/>
      <c r="M139" s="8">
        <f t="shared" si="73"/>
        <v>17.555960276609099</v>
      </c>
      <c r="N139" s="8">
        <f t="shared" si="74"/>
        <v>12.707228337742301</v>
      </c>
    </row>
    <row r="140" spans="1:14" x14ac:dyDescent="0.25">
      <c r="A140" s="8">
        <v>35</v>
      </c>
      <c r="B140" s="8">
        <v>2</v>
      </c>
      <c r="C140" s="8">
        <v>17.557998138971001</v>
      </c>
      <c r="D140" s="8">
        <v>19.160654276982299</v>
      </c>
      <c r="E140" s="8">
        <v>16.5273935958968</v>
      </c>
      <c r="F140" s="8">
        <v>18.405062036603098</v>
      </c>
      <c r="G140" s="8"/>
      <c r="H140" s="8">
        <f>E140</f>
        <v>16.5273935958968</v>
      </c>
      <c r="I140" s="8">
        <f>F140</f>
        <v>18.405062036603098</v>
      </c>
      <c r="J140" s="8">
        <f>C140</f>
        <v>17.557998138971001</v>
      </c>
      <c r="K140" s="8">
        <f>D140</f>
        <v>19.160654276982299</v>
      </c>
      <c r="L140" s="8"/>
      <c r="M140" s="8">
        <f t="shared" si="73"/>
        <v>17.042695867433899</v>
      </c>
      <c r="N140" s="8">
        <f t="shared" si="74"/>
        <v>18.782858156792699</v>
      </c>
    </row>
    <row r="141" spans="1:14" x14ac:dyDescent="0.25">
      <c r="A141" s="8">
        <v>36</v>
      </c>
      <c r="B141" s="8">
        <v>1</v>
      </c>
      <c r="C141" s="8">
        <v>16.721627200007799</v>
      </c>
      <c r="D141" s="8">
        <v>11.9636655762349</v>
      </c>
      <c r="E141" s="8">
        <v>17.6456925533831</v>
      </c>
      <c r="F141" s="8">
        <v>13.080188224078601</v>
      </c>
      <c r="G141" s="8"/>
      <c r="H141" s="8">
        <f>C141</f>
        <v>16.721627200007799</v>
      </c>
      <c r="I141" s="8">
        <f>D141</f>
        <v>11.9636655762349</v>
      </c>
      <c r="J141" s="8">
        <f>E141</f>
        <v>17.6456925533831</v>
      </c>
      <c r="K141" s="8">
        <f>F141</f>
        <v>13.080188224078601</v>
      </c>
      <c r="L141" s="8"/>
      <c r="M141" s="8">
        <f t="shared" si="73"/>
        <v>17.183659876695451</v>
      </c>
      <c r="N141" s="8">
        <f t="shared" si="74"/>
        <v>12.52192690015675</v>
      </c>
    </row>
    <row r="142" spans="1:14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 x14ac:dyDescent="0.25">
      <c r="A143" s="8"/>
      <c r="B143" s="8" t="s">
        <v>6</v>
      </c>
      <c r="C143" s="9">
        <f>AVERAGE(C106:C141)</f>
        <v>17.587702132559158</v>
      </c>
      <c r="D143" s="9">
        <f t="shared" ref="D143:F143" si="81">AVERAGE(D106:D141)</f>
        <v>13.107226701407647</v>
      </c>
      <c r="E143" s="9">
        <f t="shared" si="81"/>
        <v>17.505474586349617</v>
      </c>
      <c r="F143" s="9">
        <f t="shared" si="81"/>
        <v>14.009883760476511</v>
      </c>
      <c r="G143" s="9"/>
      <c r="H143" s="9">
        <f t="shared" ref="H143:K143" si="82">AVERAGE(H106:H141)</f>
        <v>17.571722936910543</v>
      </c>
      <c r="I143" s="9">
        <f t="shared" si="82"/>
        <v>13.445363340088148</v>
      </c>
      <c r="J143" s="9">
        <f t="shared" si="82"/>
        <v>17.521453781998236</v>
      </c>
      <c r="K143" s="9">
        <f t="shared" si="82"/>
        <v>13.67174712179601</v>
      </c>
      <c r="L143" s="8"/>
      <c r="M143" s="9">
        <f t="shared" ref="M143:N143" si="83">AVERAGE(M106:M141)</f>
        <v>17.546588359454386</v>
      </c>
      <c r="N143" s="9">
        <f t="shared" si="83"/>
        <v>13.55855523094208</v>
      </c>
    </row>
    <row r="144" spans="1:14" x14ac:dyDescent="0.25">
      <c r="A144" s="8"/>
      <c r="B144" s="8" t="s">
        <v>7</v>
      </c>
      <c r="C144" s="9">
        <f>STDEV(C106:C141)</f>
        <v>0.97571881286293383</v>
      </c>
      <c r="D144" s="9">
        <f t="shared" ref="D144:F144" si="84">STDEV(D106:D141)</f>
        <v>2.5873439654457044</v>
      </c>
      <c r="E144" s="9">
        <f t="shared" si="84"/>
        <v>1.0594080163141197</v>
      </c>
      <c r="F144" s="9">
        <f t="shared" si="84"/>
        <v>2.2589395071865037</v>
      </c>
      <c r="G144" s="9"/>
      <c r="H144" s="9">
        <f t="shared" ref="H144:K144" si="85">STDEV(H106:H141)</f>
        <v>0.98889947534055322</v>
      </c>
      <c r="I144" s="9">
        <f t="shared" si="85"/>
        <v>2.5432016091993623</v>
      </c>
      <c r="J144" s="9">
        <f t="shared" si="85"/>
        <v>1.0481545956344496</v>
      </c>
      <c r="K144" s="9">
        <f t="shared" si="85"/>
        <v>2.3920618426117719</v>
      </c>
      <c r="L144" s="8"/>
      <c r="M144" s="9">
        <f t="shared" ref="M144:N144" si="86">STDEV(M106:M141)</f>
        <v>0.92983079847330541</v>
      </c>
      <c r="N144" s="9">
        <f t="shared" si="86"/>
        <v>2.2528850653915051</v>
      </c>
    </row>
    <row r="145" spans="1:14" x14ac:dyDescent="0.25">
      <c r="A145" s="8"/>
      <c r="B145" s="8" t="s">
        <v>8</v>
      </c>
      <c r="C145" s="9">
        <f>C144/SQRT(36)</f>
        <v>0.1626198021438223</v>
      </c>
      <c r="D145" s="9">
        <f t="shared" ref="D145" si="87">D144/SQRT(36)</f>
        <v>0.43122399424095076</v>
      </c>
      <c r="E145" s="9">
        <f t="shared" ref="E145" si="88">E144/SQRT(36)</f>
        <v>0.17656800271901996</v>
      </c>
      <c r="F145" s="9">
        <f t="shared" ref="F145" si="89">F144/SQRT(36)</f>
        <v>0.37648991786441727</v>
      </c>
      <c r="G145" s="9"/>
      <c r="H145" s="9">
        <f t="shared" ref="H145" si="90">H144/SQRT(36)</f>
        <v>0.16481657922342555</v>
      </c>
      <c r="I145" s="9">
        <f t="shared" ref="I145" si="91">I144/SQRT(36)</f>
        <v>0.42386693486656041</v>
      </c>
      <c r="J145" s="9">
        <f t="shared" ref="J145" si="92">J144/SQRT(36)</f>
        <v>0.1746924326057416</v>
      </c>
      <c r="K145" s="9">
        <f t="shared" ref="K145" si="93">K144/SQRT(36)</f>
        <v>0.39867697376862865</v>
      </c>
      <c r="L145" s="8"/>
      <c r="M145" s="9">
        <f t="shared" ref="M145" si="94">M144/SQRT(36)</f>
        <v>0.15497179974555089</v>
      </c>
      <c r="N145" s="9">
        <f t="shared" ref="N145" si="95">N144/SQRT(36)</f>
        <v>0.37548084423191752</v>
      </c>
    </row>
    <row r="146" spans="1:14" x14ac:dyDescent="0.25">
      <c r="K146" s="8" t="s">
        <v>37</v>
      </c>
      <c r="N146" s="9">
        <f>(M143-N143)/AVERAGE(M144:N144)</f>
        <v>2.506056650416534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51"/>
  <sheetViews>
    <sheetView workbookViewId="0"/>
  </sheetViews>
  <sheetFormatPr defaultRowHeight="15" x14ac:dyDescent="0.25"/>
  <cols>
    <col min="1" max="7" width="9.140625" style="10"/>
    <col min="8" max="8" width="16.42578125" style="10" bestFit="1" customWidth="1"/>
    <col min="9" max="9" width="14.28515625" style="10" bestFit="1" customWidth="1"/>
    <col min="10" max="10" width="17.42578125" style="10" bestFit="1" customWidth="1"/>
    <col min="11" max="11" width="14.28515625" style="10" bestFit="1" customWidth="1"/>
    <col min="12" max="12" width="9.140625" style="10"/>
    <col min="13" max="13" width="15.42578125" style="10" customWidth="1"/>
    <col min="14" max="14" width="14.28515625" style="10" bestFit="1" customWidth="1"/>
    <col min="15" max="15" width="10.85546875" style="10" customWidth="1"/>
    <col min="16" max="16" width="11.140625" style="10" customWidth="1"/>
    <col min="17" max="16384" width="9.140625" style="10"/>
  </cols>
  <sheetData>
    <row r="2" spans="1:22" ht="26.25" x14ac:dyDescent="0.4">
      <c r="C2" s="1" t="s">
        <v>48</v>
      </c>
    </row>
    <row r="4" spans="1:22" ht="26.25" x14ac:dyDescent="0.4">
      <c r="C4" s="1" t="s">
        <v>1</v>
      </c>
    </row>
    <row r="5" spans="1:22" ht="17.25" customHeight="1" x14ac:dyDescent="0.4">
      <c r="C5" s="1"/>
    </row>
    <row r="6" spans="1:22" ht="15" customHeight="1" x14ac:dyDescent="0.4">
      <c r="C6" s="1"/>
      <c r="H6" s="10" t="s">
        <v>32</v>
      </c>
      <c r="S6" s="10" t="s">
        <v>33</v>
      </c>
    </row>
    <row r="7" spans="1:22" x14ac:dyDescent="0.25">
      <c r="C7" s="10" t="s">
        <v>25</v>
      </c>
      <c r="E7" s="10" t="s">
        <v>26</v>
      </c>
      <c r="H7" s="10" t="s">
        <v>29</v>
      </c>
      <c r="J7" s="10" t="s">
        <v>30</v>
      </c>
      <c r="M7" s="10" t="s">
        <v>31</v>
      </c>
      <c r="S7" s="10" t="s">
        <v>29</v>
      </c>
      <c r="U7" s="10" t="s">
        <v>30</v>
      </c>
    </row>
    <row r="8" spans="1:22" x14ac:dyDescent="0.25">
      <c r="A8" s="10" t="s">
        <v>27</v>
      </c>
      <c r="B8" s="10" t="s">
        <v>28</v>
      </c>
      <c r="C8" s="10" t="s">
        <v>4</v>
      </c>
      <c r="D8" s="10" t="s">
        <v>5</v>
      </c>
      <c r="E8" s="10" t="s">
        <v>4</v>
      </c>
      <c r="F8" s="10" t="s">
        <v>5</v>
      </c>
      <c r="H8" s="10" t="s">
        <v>15</v>
      </c>
      <c r="I8" s="10" t="s">
        <v>16</v>
      </c>
      <c r="J8" s="10" t="s">
        <v>15</v>
      </c>
      <c r="K8" s="10" t="s">
        <v>16</v>
      </c>
      <c r="M8" s="10" t="s">
        <v>15</v>
      </c>
      <c r="N8" s="10" t="s">
        <v>16</v>
      </c>
      <c r="P8" s="10" t="s">
        <v>19</v>
      </c>
      <c r="S8" s="10" t="s">
        <v>4</v>
      </c>
      <c r="T8" s="10" t="s">
        <v>5</v>
      </c>
      <c r="U8" s="10" t="s">
        <v>4</v>
      </c>
      <c r="V8" s="10" t="s">
        <v>5</v>
      </c>
    </row>
    <row r="9" spans="1:22" x14ac:dyDescent="0.25">
      <c r="A9" s="10">
        <v>1</v>
      </c>
      <c r="B9" s="10">
        <v>1</v>
      </c>
      <c r="C9" s="10">
        <v>0.25</v>
      </c>
      <c r="D9" s="10">
        <v>0.5</v>
      </c>
      <c r="E9" s="10">
        <v>0.3</v>
      </c>
      <c r="F9" s="10">
        <v>0.25</v>
      </c>
      <c r="H9" s="10">
        <f>C9</f>
        <v>0.25</v>
      </c>
      <c r="I9" s="10">
        <f>D9</f>
        <v>0.5</v>
      </c>
      <c r="J9" s="10">
        <f>F9</f>
        <v>0.25</v>
      </c>
      <c r="K9" s="10">
        <f>E9</f>
        <v>0.3</v>
      </c>
      <c r="M9" s="10">
        <f>AVERAGE(H9,J9)</f>
        <v>0.25</v>
      </c>
      <c r="N9" s="10">
        <f>AVERAGE(I9,K9)</f>
        <v>0.4</v>
      </c>
      <c r="P9" s="10">
        <f>AVERAGE(C9:F9)</f>
        <v>0.32500000000000001</v>
      </c>
      <c r="S9" s="10">
        <f>C9</f>
        <v>0.25</v>
      </c>
      <c r="T9" s="10">
        <f>D9</f>
        <v>0.5</v>
      </c>
      <c r="U9" s="10">
        <f>E9</f>
        <v>0.3</v>
      </c>
      <c r="V9" s="10">
        <f>F9</f>
        <v>0.25</v>
      </c>
    </row>
    <row r="10" spans="1:22" x14ac:dyDescent="0.25">
      <c r="A10" s="10">
        <v>2</v>
      </c>
      <c r="B10" s="10">
        <v>2</v>
      </c>
      <c r="C10" s="10">
        <v>0.35</v>
      </c>
      <c r="D10" s="10">
        <v>0.8</v>
      </c>
      <c r="E10" s="10">
        <v>0.8</v>
      </c>
      <c r="F10" s="10">
        <v>0.45</v>
      </c>
      <c r="H10" s="10">
        <f>E10</f>
        <v>0.8</v>
      </c>
      <c r="I10" s="10">
        <f>F10</f>
        <v>0.45</v>
      </c>
      <c r="J10" s="10">
        <f>D10</f>
        <v>0.8</v>
      </c>
      <c r="K10" s="10">
        <f>C10</f>
        <v>0.35</v>
      </c>
      <c r="M10" s="10">
        <f t="shared" ref="M10:N42" si="0">AVERAGE(H10,J10)</f>
        <v>0.8</v>
      </c>
      <c r="N10" s="10">
        <f t="shared" si="0"/>
        <v>0.4</v>
      </c>
      <c r="P10" s="10">
        <f t="shared" ref="P10:P42" si="1">AVERAGE(C10:F10)</f>
        <v>0.6</v>
      </c>
      <c r="S10" s="10">
        <f>E10</f>
        <v>0.8</v>
      </c>
      <c r="T10" s="10">
        <f t="shared" ref="T10" si="2">F10</f>
        <v>0.45</v>
      </c>
      <c r="U10" s="10">
        <f t="shared" ref="U10:V10" si="3">C10</f>
        <v>0.35</v>
      </c>
      <c r="V10" s="10">
        <f t="shared" si="3"/>
        <v>0.8</v>
      </c>
    </row>
    <row r="11" spans="1:22" x14ac:dyDescent="0.25">
      <c r="A11" s="10">
        <v>3</v>
      </c>
      <c r="B11" s="10">
        <v>1</v>
      </c>
      <c r="C11" s="10">
        <v>0.55000000000000004</v>
      </c>
      <c r="D11" s="10">
        <v>0.6</v>
      </c>
      <c r="E11" s="10">
        <v>0.3</v>
      </c>
      <c r="F11" s="10">
        <v>0.55000000000000004</v>
      </c>
      <c r="H11" s="10">
        <f>C11</f>
        <v>0.55000000000000004</v>
      </c>
      <c r="I11" s="10">
        <f>D11</f>
        <v>0.6</v>
      </c>
      <c r="J11" s="10">
        <f>F11</f>
        <v>0.55000000000000004</v>
      </c>
      <c r="K11" s="10">
        <f>E11</f>
        <v>0.3</v>
      </c>
      <c r="M11" s="10">
        <f t="shared" si="0"/>
        <v>0.55000000000000004</v>
      </c>
      <c r="N11" s="10">
        <f t="shared" si="0"/>
        <v>0.44999999999999996</v>
      </c>
      <c r="P11" s="10">
        <f t="shared" si="1"/>
        <v>0.5</v>
      </c>
      <c r="S11" s="10">
        <f>C11</f>
        <v>0.55000000000000004</v>
      </c>
      <c r="T11" s="10">
        <f>D11</f>
        <v>0.6</v>
      </c>
      <c r="U11" s="10">
        <f>E11</f>
        <v>0.3</v>
      </c>
      <c r="V11" s="10">
        <f>F11</f>
        <v>0.55000000000000004</v>
      </c>
    </row>
    <row r="12" spans="1:22" x14ac:dyDescent="0.25">
      <c r="A12" s="10">
        <v>4</v>
      </c>
      <c r="B12" s="10">
        <v>2</v>
      </c>
      <c r="C12" s="10">
        <v>0.35</v>
      </c>
      <c r="D12" s="10">
        <v>0.2</v>
      </c>
      <c r="E12" s="10">
        <v>0.35</v>
      </c>
      <c r="F12" s="10">
        <v>0.6</v>
      </c>
      <c r="H12" s="10">
        <f>E12</f>
        <v>0.35</v>
      </c>
      <c r="I12" s="10">
        <f>F12</f>
        <v>0.6</v>
      </c>
      <c r="J12" s="10">
        <f>D12</f>
        <v>0.2</v>
      </c>
      <c r="K12" s="10">
        <f>C12</f>
        <v>0.35</v>
      </c>
      <c r="M12" s="10">
        <f t="shared" si="0"/>
        <v>0.27500000000000002</v>
      </c>
      <c r="N12" s="10">
        <f t="shared" si="0"/>
        <v>0.47499999999999998</v>
      </c>
      <c r="P12" s="10">
        <f t="shared" si="1"/>
        <v>0.375</v>
      </c>
      <c r="S12" s="10">
        <f>E12</f>
        <v>0.35</v>
      </c>
      <c r="T12" s="10">
        <f t="shared" ref="T12:T13" si="4">F12</f>
        <v>0.6</v>
      </c>
      <c r="U12" s="10">
        <f t="shared" ref="U12:U13" si="5">C12</f>
        <v>0.35</v>
      </c>
      <c r="V12" s="10">
        <f t="shared" ref="V12:V13" si="6">D12</f>
        <v>0.2</v>
      </c>
    </row>
    <row r="13" spans="1:22" x14ac:dyDescent="0.25">
      <c r="A13" s="10">
        <v>5</v>
      </c>
      <c r="B13" s="10">
        <v>2</v>
      </c>
      <c r="C13" s="10">
        <v>0.4</v>
      </c>
      <c r="D13" s="10">
        <v>0.5</v>
      </c>
      <c r="E13" s="10">
        <v>0.55000000000000004</v>
      </c>
      <c r="F13" s="10">
        <v>0.5</v>
      </c>
      <c r="H13" s="10">
        <f>E13</f>
        <v>0.55000000000000004</v>
      </c>
      <c r="I13" s="10">
        <f>F13</f>
        <v>0.5</v>
      </c>
      <c r="J13" s="10">
        <f>D13</f>
        <v>0.5</v>
      </c>
      <c r="K13" s="10">
        <f>C13</f>
        <v>0.4</v>
      </c>
      <c r="M13" s="10">
        <f t="shared" si="0"/>
        <v>0.52500000000000002</v>
      </c>
      <c r="N13" s="10">
        <f t="shared" si="0"/>
        <v>0.45</v>
      </c>
      <c r="P13" s="10">
        <f t="shared" si="1"/>
        <v>0.48750000000000004</v>
      </c>
      <c r="S13" s="10">
        <f>E13</f>
        <v>0.55000000000000004</v>
      </c>
      <c r="T13" s="10">
        <f t="shared" si="4"/>
        <v>0.5</v>
      </c>
      <c r="U13" s="10">
        <f t="shared" si="5"/>
        <v>0.4</v>
      </c>
      <c r="V13" s="10">
        <f t="shared" si="6"/>
        <v>0.5</v>
      </c>
    </row>
    <row r="14" spans="1:22" x14ac:dyDescent="0.25">
      <c r="A14" s="10">
        <v>6</v>
      </c>
      <c r="B14" s="10">
        <v>1</v>
      </c>
      <c r="C14" s="10">
        <v>0.55000000000000004</v>
      </c>
      <c r="D14" s="10">
        <v>0.2</v>
      </c>
      <c r="E14" s="10">
        <v>0.4</v>
      </c>
      <c r="F14" s="10">
        <v>0.25</v>
      </c>
      <c r="H14" s="10">
        <f>C14</f>
        <v>0.55000000000000004</v>
      </c>
      <c r="I14" s="10">
        <f>D14</f>
        <v>0.2</v>
      </c>
      <c r="J14" s="10">
        <f>F14</f>
        <v>0.25</v>
      </c>
      <c r="K14" s="10">
        <f>E14</f>
        <v>0.4</v>
      </c>
      <c r="M14" s="10">
        <f t="shared" si="0"/>
        <v>0.4</v>
      </c>
      <c r="N14" s="10">
        <f t="shared" si="0"/>
        <v>0.30000000000000004</v>
      </c>
      <c r="P14" s="10">
        <f t="shared" si="1"/>
        <v>0.35</v>
      </c>
      <c r="S14" s="10">
        <f t="shared" ref="S14:V15" si="7">C14</f>
        <v>0.55000000000000004</v>
      </c>
      <c r="T14" s="10">
        <f t="shared" si="7"/>
        <v>0.2</v>
      </c>
      <c r="U14" s="10">
        <f t="shared" si="7"/>
        <v>0.4</v>
      </c>
      <c r="V14" s="10">
        <f t="shared" si="7"/>
        <v>0.25</v>
      </c>
    </row>
    <row r="15" spans="1:22" x14ac:dyDescent="0.25">
      <c r="A15" s="10">
        <v>7</v>
      </c>
      <c r="B15" s="10">
        <v>1</v>
      </c>
      <c r="C15" s="10">
        <v>0.3</v>
      </c>
      <c r="D15" s="10">
        <v>0.25</v>
      </c>
      <c r="E15" s="10">
        <v>0.5</v>
      </c>
      <c r="F15" s="10">
        <v>0.5</v>
      </c>
      <c r="H15" s="10">
        <f>C15</f>
        <v>0.3</v>
      </c>
      <c r="I15" s="10">
        <f>D15</f>
        <v>0.25</v>
      </c>
      <c r="J15" s="10">
        <f>F15</f>
        <v>0.5</v>
      </c>
      <c r="K15" s="10">
        <f>E15</f>
        <v>0.5</v>
      </c>
      <c r="M15" s="10">
        <f t="shared" si="0"/>
        <v>0.4</v>
      </c>
      <c r="N15" s="10">
        <f t="shared" si="0"/>
        <v>0.375</v>
      </c>
      <c r="P15" s="10">
        <f t="shared" si="1"/>
        <v>0.38750000000000001</v>
      </c>
      <c r="S15" s="10">
        <f t="shared" si="7"/>
        <v>0.3</v>
      </c>
      <c r="T15" s="10">
        <f t="shared" si="7"/>
        <v>0.25</v>
      </c>
      <c r="U15" s="10">
        <f t="shared" si="7"/>
        <v>0.5</v>
      </c>
      <c r="V15" s="10">
        <f t="shared" si="7"/>
        <v>0.5</v>
      </c>
    </row>
    <row r="16" spans="1:22" x14ac:dyDescent="0.25">
      <c r="A16" s="10">
        <v>8</v>
      </c>
      <c r="B16" s="10">
        <v>2</v>
      </c>
      <c r="C16" s="10">
        <v>0.3</v>
      </c>
      <c r="D16" s="10">
        <v>0.3</v>
      </c>
      <c r="E16" s="10">
        <v>0.35</v>
      </c>
      <c r="F16" s="10">
        <v>0.4</v>
      </c>
      <c r="H16" s="10">
        <f>E16</f>
        <v>0.35</v>
      </c>
      <c r="I16" s="10">
        <f>F16</f>
        <v>0.4</v>
      </c>
      <c r="J16" s="10">
        <f>D16</f>
        <v>0.3</v>
      </c>
      <c r="K16" s="10">
        <f>C16</f>
        <v>0.3</v>
      </c>
      <c r="M16" s="10">
        <f t="shared" si="0"/>
        <v>0.32499999999999996</v>
      </c>
      <c r="N16" s="10">
        <f t="shared" si="0"/>
        <v>0.35</v>
      </c>
      <c r="P16" s="10">
        <f t="shared" si="1"/>
        <v>0.33750000000000002</v>
      </c>
      <c r="S16" s="10">
        <f>E16</f>
        <v>0.35</v>
      </c>
      <c r="T16" s="10">
        <f t="shared" ref="T16:T17" si="8">F16</f>
        <v>0.4</v>
      </c>
      <c r="U16" s="10">
        <f t="shared" ref="U16:U17" si="9">C16</f>
        <v>0.3</v>
      </c>
      <c r="V16" s="10">
        <f t="shared" ref="V16:V17" si="10">D16</f>
        <v>0.3</v>
      </c>
    </row>
    <row r="17" spans="1:22" x14ac:dyDescent="0.25">
      <c r="A17" s="10">
        <v>9</v>
      </c>
      <c r="B17" s="10">
        <v>2</v>
      </c>
      <c r="C17" s="10">
        <v>0.4</v>
      </c>
      <c r="D17" s="10">
        <v>0.5</v>
      </c>
      <c r="E17" s="10">
        <v>0.5</v>
      </c>
      <c r="F17" s="10">
        <v>0.3</v>
      </c>
      <c r="H17" s="10">
        <f>E17</f>
        <v>0.5</v>
      </c>
      <c r="I17" s="10">
        <f>F17</f>
        <v>0.3</v>
      </c>
      <c r="J17" s="10">
        <f>D17</f>
        <v>0.5</v>
      </c>
      <c r="K17" s="10">
        <f>C17</f>
        <v>0.4</v>
      </c>
      <c r="M17" s="10">
        <f t="shared" si="0"/>
        <v>0.5</v>
      </c>
      <c r="N17" s="10">
        <f t="shared" si="0"/>
        <v>0.35</v>
      </c>
      <c r="P17" s="10">
        <f t="shared" si="1"/>
        <v>0.42499999999999999</v>
      </c>
      <c r="S17" s="10">
        <f>E17</f>
        <v>0.5</v>
      </c>
      <c r="T17" s="10">
        <f t="shared" si="8"/>
        <v>0.3</v>
      </c>
      <c r="U17" s="10">
        <f t="shared" si="9"/>
        <v>0.4</v>
      </c>
      <c r="V17" s="10">
        <f t="shared" si="10"/>
        <v>0.5</v>
      </c>
    </row>
    <row r="18" spans="1:22" x14ac:dyDescent="0.25">
      <c r="A18" s="10">
        <v>10</v>
      </c>
      <c r="B18" s="10">
        <v>1</v>
      </c>
      <c r="C18" s="10">
        <v>0.6</v>
      </c>
      <c r="D18" s="10">
        <v>0.4</v>
      </c>
      <c r="E18" s="10">
        <v>0.45</v>
      </c>
      <c r="F18" s="10">
        <v>0.5</v>
      </c>
      <c r="H18" s="10">
        <f>C18</f>
        <v>0.6</v>
      </c>
      <c r="I18" s="10">
        <f>D18</f>
        <v>0.4</v>
      </c>
      <c r="J18" s="10">
        <f>F18</f>
        <v>0.5</v>
      </c>
      <c r="K18" s="10">
        <f>E18</f>
        <v>0.45</v>
      </c>
      <c r="M18" s="10">
        <f t="shared" si="0"/>
        <v>0.55000000000000004</v>
      </c>
      <c r="N18" s="10">
        <f t="shared" si="0"/>
        <v>0.42500000000000004</v>
      </c>
      <c r="P18" s="10">
        <f t="shared" si="1"/>
        <v>0.48749999999999999</v>
      </c>
      <c r="S18" s="10">
        <f t="shared" ref="S18:V19" si="11">C18</f>
        <v>0.6</v>
      </c>
      <c r="T18" s="10">
        <f t="shared" si="11"/>
        <v>0.4</v>
      </c>
      <c r="U18" s="10">
        <f t="shared" si="11"/>
        <v>0.45</v>
      </c>
      <c r="V18" s="10">
        <f t="shared" si="11"/>
        <v>0.5</v>
      </c>
    </row>
    <row r="19" spans="1:22" x14ac:dyDescent="0.25">
      <c r="A19" s="10">
        <v>11</v>
      </c>
      <c r="B19" s="10">
        <v>1</v>
      </c>
      <c r="C19" s="10">
        <v>0.45</v>
      </c>
      <c r="D19" s="10">
        <v>0.3</v>
      </c>
      <c r="E19" s="10">
        <v>0.65</v>
      </c>
      <c r="F19" s="10">
        <v>0.6</v>
      </c>
      <c r="H19" s="10">
        <f>C19</f>
        <v>0.45</v>
      </c>
      <c r="I19" s="10">
        <f>D19</f>
        <v>0.3</v>
      </c>
      <c r="J19" s="10">
        <f>F19</f>
        <v>0.6</v>
      </c>
      <c r="K19" s="10">
        <f>E19</f>
        <v>0.65</v>
      </c>
      <c r="M19" s="10">
        <f t="shared" si="0"/>
        <v>0.52500000000000002</v>
      </c>
      <c r="N19" s="10">
        <f t="shared" si="0"/>
        <v>0.47499999999999998</v>
      </c>
      <c r="P19" s="10">
        <f t="shared" si="1"/>
        <v>0.5</v>
      </c>
      <c r="S19" s="10">
        <f t="shared" si="11"/>
        <v>0.45</v>
      </c>
      <c r="T19" s="10">
        <f t="shared" si="11"/>
        <v>0.3</v>
      </c>
      <c r="U19" s="10">
        <f t="shared" si="11"/>
        <v>0.65</v>
      </c>
      <c r="V19" s="10">
        <f t="shared" si="11"/>
        <v>0.6</v>
      </c>
    </row>
    <row r="20" spans="1:22" x14ac:dyDescent="0.25">
      <c r="A20" s="10">
        <v>12</v>
      </c>
      <c r="B20" s="10">
        <v>2</v>
      </c>
      <c r="C20" s="10">
        <v>0.4</v>
      </c>
      <c r="D20" s="10">
        <v>0.35</v>
      </c>
      <c r="E20" s="10">
        <v>0.2</v>
      </c>
      <c r="F20" s="10">
        <v>0.25</v>
      </c>
      <c r="H20" s="10">
        <f>E20</f>
        <v>0.2</v>
      </c>
      <c r="I20" s="10">
        <f>F20</f>
        <v>0.25</v>
      </c>
      <c r="J20" s="10">
        <f>D20</f>
        <v>0.35</v>
      </c>
      <c r="K20" s="10">
        <f>C20</f>
        <v>0.4</v>
      </c>
      <c r="M20" s="10">
        <f t="shared" si="0"/>
        <v>0.27500000000000002</v>
      </c>
      <c r="N20" s="10">
        <f t="shared" si="0"/>
        <v>0.32500000000000001</v>
      </c>
      <c r="P20" s="10">
        <f t="shared" si="1"/>
        <v>0.3</v>
      </c>
      <c r="S20" s="10">
        <f>E20</f>
        <v>0.2</v>
      </c>
      <c r="T20" s="10">
        <f t="shared" ref="T20:T21" si="12">F20</f>
        <v>0.25</v>
      </c>
      <c r="U20" s="10">
        <f t="shared" ref="U20:U21" si="13">C20</f>
        <v>0.4</v>
      </c>
      <c r="V20" s="10">
        <f t="shared" ref="V20:V21" si="14">D20</f>
        <v>0.35</v>
      </c>
    </row>
    <row r="21" spans="1:22" x14ac:dyDescent="0.25">
      <c r="A21" s="10">
        <v>13</v>
      </c>
      <c r="B21" s="10">
        <v>2</v>
      </c>
      <c r="C21" s="10">
        <v>0.35</v>
      </c>
      <c r="D21" s="10">
        <v>0.35</v>
      </c>
      <c r="E21" s="10">
        <v>0.5</v>
      </c>
      <c r="F21" s="10">
        <v>0.45</v>
      </c>
      <c r="H21" s="10">
        <f>E21</f>
        <v>0.5</v>
      </c>
      <c r="I21" s="10">
        <f>F21</f>
        <v>0.45</v>
      </c>
      <c r="J21" s="10">
        <f>D21</f>
        <v>0.35</v>
      </c>
      <c r="K21" s="10">
        <f>C21</f>
        <v>0.35</v>
      </c>
      <c r="M21" s="10">
        <f t="shared" si="0"/>
        <v>0.42499999999999999</v>
      </c>
      <c r="N21" s="10">
        <f t="shared" si="0"/>
        <v>0.4</v>
      </c>
      <c r="P21" s="10">
        <f t="shared" si="1"/>
        <v>0.41249999999999998</v>
      </c>
      <c r="S21" s="10">
        <f>E21</f>
        <v>0.5</v>
      </c>
      <c r="T21" s="10">
        <f t="shared" si="12"/>
        <v>0.45</v>
      </c>
      <c r="U21" s="10">
        <f t="shared" si="13"/>
        <v>0.35</v>
      </c>
      <c r="V21" s="10">
        <f t="shared" si="14"/>
        <v>0.35</v>
      </c>
    </row>
    <row r="22" spans="1:22" x14ac:dyDescent="0.25">
      <c r="A22" s="10">
        <v>14</v>
      </c>
      <c r="B22" s="10">
        <v>1</v>
      </c>
      <c r="C22" s="10">
        <v>0.55000000000000004</v>
      </c>
      <c r="D22" s="10">
        <v>0.55000000000000004</v>
      </c>
      <c r="E22" s="10">
        <v>0.35</v>
      </c>
      <c r="F22" s="10">
        <v>0.2</v>
      </c>
      <c r="H22" s="10">
        <f>C22</f>
        <v>0.55000000000000004</v>
      </c>
      <c r="I22" s="10">
        <f>D22</f>
        <v>0.55000000000000004</v>
      </c>
      <c r="J22" s="10">
        <f>F22</f>
        <v>0.2</v>
      </c>
      <c r="K22" s="10">
        <f>E22</f>
        <v>0.35</v>
      </c>
      <c r="M22" s="10">
        <f t="shared" si="0"/>
        <v>0.375</v>
      </c>
      <c r="N22" s="10">
        <f t="shared" si="0"/>
        <v>0.45</v>
      </c>
      <c r="P22" s="10">
        <f t="shared" si="1"/>
        <v>0.41250000000000003</v>
      </c>
      <c r="S22" s="10">
        <f t="shared" ref="S22:V23" si="15">C22</f>
        <v>0.55000000000000004</v>
      </c>
      <c r="T22" s="10">
        <f t="shared" si="15"/>
        <v>0.55000000000000004</v>
      </c>
      <c r="U22" s="10">
        <f t="shared" si="15"/>
        <v>0.35</v>
      </c>
      <c r="V22" s="10">
        <f t="shared" si="15"/>
        <v>0.2</v>
      </c>
    </row>
    <row r="23" spans="1:22" x14ac:dyDescent="0.25">
      <c r="A23" s="10">
        <v>15</v>
      </c>
      <c r="B23" s="10">
        <v>1</v>
      </c>
      <c r="C23" s="10">
        <v>0.75</v>
      </c>
      <c r="D23" s="10">
        <v>0.55000000000000004</v>
      </c>
      <c r="E23" s="10">
        <v>0.4</v>
      </c>
      <c r="F23" s="10">
        <v>0.45</v>
      </c>
      <c r="H23" s="10">
        <f>C23</f>
        <v>0.75</v>
      </c>
      <c r="I23" s="10">
        <f>D23</f>
        <v>0.55000000000000004</v>
      </c>
      <c r="J23" s="10">
        <f>F23</f>
        <v>0.45</v>
      </c>
      <c r="K23" s="10">
        <f>E23</f>
        <v>0.4</v>
      </c>
      <c r="M23" s="10">
        <f t="shared" si="0"/>
        <v>0.6</v>
      </c>
      <c r="N23" s="10">
        <f t="shared" si="0"/>
        <v>0.47500000000000003</v>
      </c>
      <c r="P23" s="10">
        <f t="shared" si="1"/>
        <v>0.53750000000000009</v>
      </c>
      <c r="S23" s="10">
        <f t="shared" si="15"/>
        <v>0.75</v>
      </c>
      <c r="T23" s="10">
        <f t="shared" si="15"/>
        <v>0.55000000000000004</v>
      </c>
      <c r="U23" s="10">
        <f t="shared" si="15"/>
        <v>0.4</v>
      </c>
      <c r="V23" s="10">
        <f t="shared" si="15"/>
        <v>0.45</v>
      </c>
    </row>
    <row r="24" spans="1:22" x14ac:dyDescent="0.25">
      <c r="A24" s="10">
        <v>16</v>
      </c>
      <c r="B24" s="10">
        <v>2</v>
      </c>
      <c r="C24" s="10">
        <v>0.55000000000000004</v>
      </c>
      <c r="D24" s="10">
        <v>0.4</v>
      </c>
      <c r="E24" s="10">
        <v>0.5</v>
      </c>
      <c r="F24" s="10">
        <v>0.3</v>
      </c>
      <c r="H24" s="10">
        <f>E24</f>
        <v>0.5</v>
      </c>
      <c r="I24" s="10">
        <f>F24</f>
        <v>0.3</v>
      </c>
      <c r="J24" s="10">
        <f>D24</f>
        <v>0.4</v>
      </c>
      <c r="K24" s="10">
        <f>C24</f>
        <v>0.55000000000000004</v>
      </c>
      <c r="M24" s="10">
        <f t="shared" si="0"/>
        <v>0.45</v>
      </c>
      <c r="N24" s="10">
        <f t="shared" si="0"/>
        <v>0.42500000000000004</v>
      </c>
      <c r="P24" s="10">
        <f t="shared" si="1"/>
        <v>0.43750000000000006</v>
      </c>
      <c r="S24" s="10">
        <f>E24</f>
        <v>0.5</v>
      </c>
      <c r="T24" s="10">
        <f t="shared" ref="T24:T25" si="16">F24</f>
        <v>0.3</v>
      </c>
      <c r="U24" s="10">
        <f t="shared" ref="U24:U25" si="17">C24</f>
        <v>0.55000000000000004</v>
      </c>
      <c r="V24" s="10">
        <f t="shared" ref="V24:V25" si="18">D24</f>
        <v>0.4</v>
      </c>
    </row>
    <row r="25" spans="1:22" x14ac:dyDescent="0.25">
      <c r="A25" s="10">
        <v>17</v>
      </c>
      <c r="B25" s="10">
        <v>2</v>
      </c>
      <c r="C25" s="10">
        <v>0.35</v>
      </c>
      <c r="D25" s="10">
        <v>0.65</v>
      </c>
      <c r="E25" s="10">
        <v>0.35</v>
      </c>
      <c r="F25" s="10">
        <v>0.45</v>
      </c>
      <c r="H25" s="10">
        <f>E25</f>
        <v>0.35</v>
      </c>
      <c r="I25" s="10">
        <f>F25</f>
        <v>0.45</v>
      </c>
      <c r="J25" s="10">
        <f>D25</f>
        <v>0.65</v>
      </c>
      <c r="K25" s="10">
        <f>C25</f>
        <v>0.35</v>
      </c>
      <c r="M25" s="10">
        <f t="shared" si="0"/>
        <v>0.5</v>
      </c>
      <c r="N25" s="10">
        <f t="shared" si="0"/>
        <v>0.4</v>
      </c>
      <c r="P25" s="10">
        <f t="shared" si="1"/>
        <v>0.45</v>
      </c>
      <c r="S25" s="10">
        <f>E25</f>
        <v>0.35</v>
      </c>
      <c r="T25" s="10">
        <f t="shared" si="16"/>
        <v>0.45</v>
      </c>
      <c r="U25" s="10">
        <f t="shared" si="17"/>
        <v>0.35</v>
      </c>
      <c r="V25" s="10">
        <f t="shared" si="18"/>
        <v>0.65</v>
      </c>
    </row>
    <row r="26" spans="1:22" x14ac:dyDescent="0.25">
      <c r="A26" s="10">
        <v>18</v>
      </c>
      <c r="B26" s="10">
        <v>1</v>
      </c>
      <c r="C26" s="10">
        <v>0.65</v>
      </c>
      <c r="D26" s="10">
        <v>0.3</v>
      </c>
      <c r="E26" s="10">
        <v>0.7</v>
      </c>
      <c r="F26" s="10">
        <v>0.45</v>
      </c>
      <c r="H26" s="10">
        <f>C26</f>
        <v>0.65</v>
      </c>
      <c r="I26" s="10">
        <f>D26</f>
        <v>0.3</v>
      </c>
      <c r="J26" s="10">
        <f>F26</f>
        <v>0.45</v>
      </c>
      <c r="K26" s="10">
        <f>E26</f>
        <v>0.7</v>
      </c>
      <c r="M26" s="10">
        <f t="shared" si="0"/>
        <v>0.55000000000000004</v>
      </c>
      <c r="N26" s="10">
        <f t="shared" si="0"/>
        <v>0.5</v>
      </c>
      <c r="P26" s="10">
        <f t="shared" si="1"/>
        <v>0.52500000000000002</v>
      </c>
      <c r="S26" s="10">
        <f t="shared" ref="S26:V27" si="19">C26</f>
        <v>0.65</v>
      </c>
      <c r="T26" s="10">
        <f t="shared" si="19"/>
        <v>0.3</v>
      </c>
      <c r="U26" s="10">
        <f t="shared" si="19"/>
        <v>0.7</v>
      </c>
      <c r="V26" s="10">
        <f t="shared" si="19"/>
        <v>0.45</v>
      </c>
    </row>
    <row r="27" spans="1:22" x14ac:dyDescent="0.25">
      <c r="A27" s="10">
        <v>19</v>
      </c>
      <c r="B27" s="10">
        <v>1</v>
      </c>
      <c r="C27" s="10">
        <v>0.4</v>
      </c>
      <c r="D27" s="10">
        <v>0.3</v>
      </c>
      <c r="E27" s="10">
        <v>0.5</v>
      </c>
      <c r="F27" s="10">
        <v>0.5</v>
      </c>
      <c r="H27" s="10">
        <f>C27</f>
        <v>0.4</v>
      </c>
      <c r="I27" s="10">
        <f>D27</f>
        <v>0.3</v>
      </c>
      <c r="J27" s="10">
        <f>F27</f>
        <v>0.5</v>
      </c>
      <c r="K27" s="10">
        <f>E27</f>
        <v>0.5</v>
      </c>
      <c r="M27" s="10">
        <f t="shared" si="0"/>
        <v>0.45</v>
      </c>
      <c r="N27" s="10">
        <f t="shared" si="0"/>
        <v>0.4</v>
      </c>
      <c r="P27" s="10">
        <f t="shared" si="1"/>
        <v>0.42499999999999999</v>
      </c>
      <c r="S27" s="10">
        <f t="shared" si="19"/>
        <v>0.4</v>
      </c>
      <c r="T27" s="10">
        <f t="shared" si="19"/>
        <v>0.3</v>
      </c>
      <c r="U27" s="10">
        <f t="shared" si="19"/>
        <v>0.5</v>
      </c>
      <c r="V27" s="10">
        <f t="shared" si="19"/>
        <v>0.5</v>
      </c>
    </row>
    <row r="28" spans="1:22" x14ac:dyDescent="0.25">
      <c r="A28" s="10">
        <v>20</v>
      </c>
      <c r="B28" s="10">
        <v>2</v>
      </c>
      <c r="C28" s="10">
        <v>0.35</v>
      </c>
      <c r="D28" s="10">
        <v>0.2</v>
      </c>
      <c r="E28" s="10">
        <v>0.35</v>
      </c>
      <c r="F28" s="10">
        <v>0.45</v>
      </c>
      <c r="H28" s="10">
        <f>E28</f>
        <v>0.35</v>
      </c>
      <c r="I28" s="10">
        <f>F28</f>
        <v>0.45</v>
      </c>
      <c r="J28" s="10">
        <f>D28</f>
        <v>0.2</v>
      </c>
      <c r="K28" s="10">
        <f>C28</f>
        <v>0.35</v>
      </c>
      <c r="M28" s="10">
        <f t="shared" si="0"/>
        <v>0.27500000000000002</v>
      </c>
      <c r="N28" s="10">
        <f t="shared" si="0"/>
        <v>0.4</v>
      </c>
      <c r="P28" s="10">
        <f t="shared" si="1"/>
        <v>0.33750000000000002</v>
      </c>
      <c r="S28" s="10">
        <f>E28</f>
        <v>0.35</v>
      </c>
      <c r="T28" s="10">
        <f t="shared" ref="T28:T29" si="20">F28</f>
        <v>0.45</v>
      </c>
      <c r="U28" s="10">
        <f t="shared" ref="U28:U29" si="21">C28</f>
        <v>0.35</v>
      </c>
      <c r="V28" s="10">
        <f t="shared" ref="V28:V29" si="22">D28</f>
        <v>0.2</v>
      </c>
    </row>
    <row r="29" spans="1:22" x14ac:dyDescent="0.25">
      <c r="A29" s="10">
        <v>21</v>
      </c>
      <c r="B29" s="10">
        <v>2</v>
      </c>
      <c r="C29" s="10">
        <v>0.3</v>
      </c>
      <c r="D29" s="10">
        <v>0.6</v>
      </c>
      <c r="E29" s="10">
        <v>0.6</v>
      </c>
      <c r="F29" s="10">
        <v>0.45</v>
      </c>
      <c r="H29" s="10">
        <f>E29</f>
        <v>0.6</v>
      </c>
      <c r="I29" s="10">
        <f>F29</f>
        <v>0.45</v>
      </c>
      <c r="J29" s="10">
        <f>D29</f>
        <v>0.6</v>
      </c>
      <c r="K29" s="10">
        <f>C29</f>
        <v>0.3</v>
      </c>
      <c r="M29" s="10">
        <f t="shared" si="0"/>
        <v>0.6</v>
      </c>
      <c r="N29" s="10">
        <f t="shared" si="0"/>
        <v>0.375</v>
      </c>
      <c r="P29" s="10">
        <f t="shared" si="1"/>
        <v>0.48749999999999999</v>
      </c>
      <c r="S29" s="10">
        <f>E29</f>
        <v>0.6</v>
      </c>
      <c r="T29" s="10">
        <f t="shared" si="20"/>
        <v>0.45</v>
      </c>
      <c r="U29" s="10">
        <f t="shared" si="21"/>
        <v>0.3</v>
      </c>
      <c r="V29" s="10">
        <f t="shared" si="22"/>
        <v>0.6</v>
      </c>
    </row>
    <row r="30" spans="1:22" x14ac:dyDescent="0.25">
      <c r="A30" s="10">
        <v>22</v>
      </c>
      <c r="B30" s="10">
        <v>1</v>
      </c>
      <c r="C30" s="10">
        <v>0.75</v>
      </c>
      <c r="D30" s="10">
        <v>0.7</v>
      </c>
      <c r="E30" s="10">
        <v>0.5</v>
      </c>
      <c r="F30" s="10">
        <v>0.5</v>
      </c>
      <c r="H30" s="10">
        <f>C30</f>
        <v>0.75</v>
      </c>
      <c r="I30" s="10">
        <f>D30</f>
        <v>0.7</v>
      </c>
      <c r="J30" s="10">
        <f>F30</f>
        <v>0.5</v>
      </c>
      <c r="K30" s="10">
        <f>E30</f>
        <v>0.5</v>
      </c>
      <c r="M30" s="10">
        <f t="shared" si="0"/>
        <v>0.625</v>
      </c>
      <c r="N30" s="10">
        <f t="shared" si="0"/>
        <v>0.6</v>
      </c>
      <c r="P30" s="10">
        <f t="shared" si="1"/>
        <v>0.61250000000000004</v>
      </c>
      <c r="S30" s="10">
        <f t="shared" ref="S30:V31" si="23">C30</f>
        <v>0.75</v>
      </c>
      <c r="T30" s="10">
        <f t="shared" si="23"/>
        <v>0.7</v>
      </c>
      <c r="U30" s="10">
        <f t="shared" si="23"/>
        <v>0.5</v>
      </c>
      <c r="V30" s="10">
        <f t="shared" si="23"/>
        <v>0.5</v>
      </c>
    </row>
    <row r="31" spans="1:22" x14ac:dyDescent="0.25">
      <c r="A31" s="10">
        <v>23</v>
      </c>
      <c r="B31" s="10">
        <v>1</v>
      </c>
      <c r="C31" s="10">
        <v>0.7</v>
      </c>
      <c r="D31" s="10">
        <v>0.6</v>
      </c>
      <c r="E31" s="10">
        <v>0.6</v>
      </c>
      <c r="F31" s="10">
        <v>0.85</v>
      </c>
      <c r="H31" s="10">
        <f>C31</f>
        <v>0.7</v>
      </c>
      <c r="I31" s="10">
        <f>D31</f>
        <v>0.6</v>
      </c>
      <c r="J31" s="10">
        <f>F31</f>
        <v>0.85</v>
      </c>
      <c r="K31" s="10">
        <f>E31</f>
        <v>0.6</v>
      </c>
      <c r="M31" s="10">
        <f t="shared" si="0"/>
        <v>0.77499999999999991</v>
      </c>
      <c r="N31" s="10">
        <f t="shared" si="0"/>
        <v>0.6</v>
      </c>
      <c r="P31" s="10">
        <f t="shared" si="1"/>
        <v>0.6875</v>
      </c>
      <c r="S31" s="10">
        <f t="shared" si="23"/>
        <v>0.7</v>
      </c>
      <c r="T31" s="10">
        <f t="shared" si="23"/>
        <v>0.6</v>
      </c>
      <c r="U31" s="10">
        <f t="shared" si="23"/>
        <v>0.6</v>
      </c>
      <c r="V31" s="10">
        <f t="shared" si="23"/>
        <v>0.85</v>
      </c>
    </row>
    <row r="32" spans="1:22" x14ac:dyDescent="0.25">
      <c r="A32" s="10">
        <v>24</v>
      </c>
      <c r="B32" s="10">
        <v>2</v>
      </c>
      <c r="C32" s="10">
        <v>0.4</v>
      </c>
      <c r="D32" s="10">
        <v>0.45</v>
      </c>
      <c r="E32" s="10">
        <v>0.55000000000000004</v>
      </c>
      <c r="F32" s="10">
        <v>0.55000000000000004</v>
      </c>
      <c r="H32" s="10">
        <f>E32</f>
        <v>0.55000000000000004</v>
      </c>
      <c r="I32" s="10">
        <f>F32</f>
        <v>0.55000000000000004</v>
      </c>
      <c r="J32" s="10">
        <f>D32</f>
        <v>0.45</v>
      </c>
      <c r="K32" s="10">
        <f>C32</f>
        <v>0.4</v>
      </c>
      <c r="M32" s="10">
        <f t="shared" si="0"/>
        <v>0.5</v>
      </c>
      <c r="N32" s="10">
        <f t="shared" si="0"/>
        <v>0.47500000000000003</v>
      </c>
      <c r="P32" s="10">
        <f t="shared" si="1"/>
        <v>0.48750000000000004</v>
      </c>
      <c r="S32" s="10">
        <f>E32</f>
        <v>0.55000000000000004</v>
      </c>
      <c r="T32" s="10">
        <f t="shared" ref="T32:T33" si="24">F32</f>
        <v>0.55000000000000004</v>
      </c>
      <c r="U32" s="10">
        <f t="shared" ref="U32:U33" si="25">C32</f>
        <v>0.4</v>
      </c>
      <c r="V32" s="10">
        <f t="shared" ref="V32:V33" si="26">D32</f>
        <v>0.45</v>
      </c>
    </row>
    <row r="33" spans="1:22" x14ac:dyDescent="0.25">
      <c r="A33" s="10">
        <v>25</v>
      </c>
      <c r="B33" s="10">
        <v>2</v>
      </c>
      <c r="C33" s="10">
        <v>0.75</v>
      </c>
      <c r="D33" s="10">
        <v>0.7</v>
      </c>
      <c r="E33" s="10">
        <v>0.35</v>
      </c>
      <c r="F33" s="10">
        <v>0.2</v>
      </c>
      <c r="H33" s="10">
        <f>E33</f>
        <v>0.35</v>
      </c>
      <c r="I33" s="10">
        <f>F33</f>
        <v>0.2</v>
      </c>
      <c r="J33" s="10">
        <f>D33</f>
        <v>0.7</v>
      </c>
      <c r="K33" s="10">
        <f>C33</f>
        <v>0.75</v>
      </c>
      <c r="M33" s="10">
        <f t="shared" si="0"/>
        <v>0.52499999999999991</v>
      </c>
      <c r="N33" s="10">
        <f t="shared" si="0"/>
        <v>0.47499999999999998</v>
      </c>
      <c r="P33" s="10">
        <f t="shared" si="1"/>
        <v>0.49999999999999994</v>
      </c>
      <c r="S33" s="10">
        <f>E33</f>
        <v>0.35</v>
      </c>
      <c r="T33" s="10">
        <f t="shared" si="24"/>
        <v>0.2</v>
      </c>
      <c r="U33" s="10">
        <f t="shared" si="25"/>
        <v>0.75</v>
      </c>
      <c r="V33" s="10">
        <f t="shared" si="26"/>
        <v>0.7</v>
      </c>
    </row>
    <row r="34" spans="1:22" x14ac:dyDescent="0.25">
      <c r="A34" s="10">
        <v>26</v>
      </c>
      <c r="B34" s="10">
        <v>1</v>
      </c>
      <c r="C34" s="10">
        <v>0.85</v>
      </c>
      <c r="D34" s="10">
        <v>0.6</v>
      </c>
      <c r="E34" s="10">
        <v>0.45</v>
      </c>
      <c r="F34" s="10">
        <v>0.35</v>
      </c>
      <c r="H34" s="10">
        <f>C34</f>
        <v>0.85</v>
      </c>
      <c r="I34" s="10">
        <f>D34</f>
        <v>0.6</v>
      </c>
      <c r="J34" s="10">
        <f>F34</f>
        <v>0.35</v>
      </c>
      <c r="K34" s="10">
        <f>E34</f>
        <v>0.45</v>
      </c>
      <c r="M34" s="10">
        <f t="shared" si="0"/>
        <v>0.6</v>
      </c>
      <c r="N34" s="10">
        <f t="shared" si="0"/>
        <v>0.52500000000000002</v>
      </c>
      <c r="P34" s="10">
        <f t="shared" si="1"/>
        <v>0.5625</v>
      </c>
      <c r="S34" s="10">
        <f t="shared" ref="S34:V35" si="27">C34</f>
        <v>0.85</v>
      </c>
      <c r="T34" s="10">
        <f t="shared" si="27"/>
        <v>0.6</v>
      </c>
      <c r="U34" s="10">
        <f t="shared" si="27"/>
        <v>0.45</v>
      </c>
      <c r="V34" s="10">
        <f t="shared" si="27"/>
        <v>0.35</v>
      </c>
    </row>
    <row r="35" spans="1:22" x14ac:dyDescent="0.25">
      <c r="A35" s="10">
        <v>27</v>
      </c>
      <c r="B35" s="10">
        <v>1</v>
      </c>
      <c r="C35" s="10">
        <v>0.8</v>
      </c>
      <c r="D35" s="10">
        <v>0.55000000000000004</v>
      </c>
      <c r="E35" s="10">
        <v>0.5</v>
      </c>
      <c r="F35" s="10">
        <v>0.65</v>
      </c>
      <c r="H35" s="10">
        <f>C35</f>
        <v>0.8</v>
      </c>
      <c r="I35" s="10">
        <f>D35</f>
        <v>0.55000000000000004</v>
      </c>
      <c r="J35" s="10">
        <f>F35</f>
        <v>0.65</v>
      </c>
      <c r="K35" s="10">
        <f>E35</f>
        <v>0.5</v>
      </c>
      <c r="M35" s="10">
        <f t="shared" si="0"/>
        <v>0.72500000000000009</v>
      </c>
      <c r="N35" s="10">
        <f t="shared" si="0"/>
        <v>0.52500000000000002</v>
      </c>
      <c r="P35" s="10">
        <f t="shared" si="1"/>
        <v>0.625</v>
      </c>
      <c r="S35" s="10">
        <f t="shared" si="27"/>
        <v>0.8</v>
      </c>
      <c r="T35" s="10">
        <f t="shared" si="27"/>
        <v>0.55000000000000004</v>
      </c>
      <c r="U35" s="10">
        <f t="shared" si="27"/>
        <v>0.5</v>
      </c>
      <c r="V35" s="10">
        <f t="shared" si="27"/>
        <v>0.65</v>
      </c>
    </row>
    <row r="36" spans="1:22" x14ac:dyDescent="0.25">
      <c r="A36" s="10">
        <v>28</v>
      </c>
      <c r="B36" s="10">
        <v>2</v>
      </c>
      <c r="C36" s="10">
        <v>0.25</v>
      </c>
      <c r="D36" s="10">
        <v>0.55000000000000004</v>
      </c>
      <c r="E36" s="10">
        <v>0.5</v>
      </c>
      <c r="F36" s="10">
        <v>0.3</v>
      </c>
      <c r="H36" s="10">
        <f>E36</f>
        <v>0.5</v>
      </c>
      <c r="I36" s="10">
        <f>F36</f>
        <v>0.3</v>
      </c>
      <c r="J36" s="10">
        <f>D36</f>
        <v>0.55000000000000004</v>
      </c>
      <c r="K36" s="10">
        <f>C36</f>
        <v>0.25</v>
      </c>
      <c r="M36" s="10">
        <f t="shared" si="0"/>
        <v>0.52500000000000002</v>
      </c>
      <c r="N36" s="10">
        <f t="shared" si="0"/>
        <v>0.27500000000000002</v>
      </c>
      <c r="P36" s="10">
        <f t="shared" si="1"/>
        <v>0.4</v>
      </c>
      <c r="S36" s="10">
        <f>E36</f>
        <v>0.5</v>
      </c>
      <c r="T36" s="10">
        <f t="shared" ref="T36:T37" si="28">F36</f>
        <v>0.3</v>
      </c>
      <c r="U36" s="10">
        <f t="shared" ref="U36:U37" si="29">C36</f>
        <v>0.25</v>
      </c>
      <c r="V36" s="10">
        <f t="shared" ref="V36:V37" si="30">D36</f>
        <v>0.55000000000000004</v>
      </c>
    </row>
    <row r="37" spans="1:22" x14ac:dyDescent="0.25">
      <c r="A37" s="10">
        <v>29</v>
      </c>
      <c r="B37" s="10">
        <v>2</v>
      </c>
      <c r="C37" s="10">
        <v>0.35</v>
      </c>
      <c r="D37" s="10">
        <v>0.5</v>
      </c>
      <c r="E37" s="10">
        <v>0.5</v>
      </c>
      <c r="F37" s="10">
        <v>0.45</v>
      </c>
      <c r="H37" s="10">
        <f>E37</f>
        <v>0.5</v>
      </c>
      <c r="I37" s="10">
        <f>F37</f>
        <v>0.45</v>
      </c>
      <c r="J37" s="10">
        <f>D37</f>
        <v>0.5</v>
      </c>
      <c r="K37" s="10">
        <f>C37</f>
        <v>0.35</v>
      </c>
      <c r="M37" s="10">
        <f t="shared" si="0"/>
        <v>0.5</v>
      </c>
      <c r="N37" s="10">
        <f t="shared" si="0"/>
        <v>0.4</v>
      </c>
      <c r="P37" s="10">
        <f t="shared" si="1"/>
        <v>0.45</v>
      </c>
      <c r="S37" s="10">
        <f>E37</f>
        <v>0.5</v>
      </c>
      <c r="T37" s="10">
        <f t="shared" si="28"/>
        <v>0.45</v>
      </c>
      <c r="U37" s="10">
        <f t="shared" si="29"/>
        <v>0.35</v>
      </c>
      <c r="V37" s="10">
        <f t="shared" si="30"/>
        <v>0.5</v>
      </c>
    </row>
    <row r="38" spans="1:22" x14ac:dyDescent="0.25">
      <c r="A38" s="10">
        <v>30</v>
      </c>
      <c r="B38" s="10">
        <v>1</v>
      </c>
      <c r="C38" s="10">
        <v>0.35</v>
      </c>
      <c r="D38" s="10">
        <v>0.3</v>
      </c>
      <c r="E38" s="10">
        <v>0.45</v>
      </c>
      <c r="F38" s="10">
        <v>0.4</v>
      </c>
      <c r="H38" s="10">
        <f>C38</f>
        <v>0.35</v>
      </c>
      <c r="I38" s="10">
        <f>D38</f>
        <v>0.3</v>
      </c>
      <c r="J38" s="10">
        <f>F38</f>
        <v>0.4</v>
      </c>
      <c r="K38" s="10">
        <f>E38</f>
        <v>0.45</v>
      </c>
      <c r="M38" s="10">
        <f t="shared" si="0"/>
        <v>0.375</v>
      </c>
      <c r="N38" s="10">
        <f t="shared" si="0"/>
        <v>0.375</v>
      </c>
      <c r="P38" s="10">
        <f t="shared" si="1"/>
        <v>0.375</v>
      </c>
      <c r="S38" s="10">
        <f t="shared" ref="S38:V39" si="31">C38</f>
        <v>0.35</v>
      </c>
      <c r="T38" s="10">
        <f t="shared" si="31"/>
        <v>0.3</v>
      </c>
      <c r="U38" s="10">
        <f t="shared" si="31"/>
        <v>0.45</v>
      </c>
      <c r="V38" s="10">
        <f t="shared" si="31"/>
        <v>0.4</v>
      </c>
    </row>
    <row r="39" spans="1:22" x14ac:dyDescent="0.25">
      <c r="A39" s="10">
        <v>31</v>
      </c>
      <c r="B39" s="10">
        <v>1</v>
      </c>
      <c r="C39" s="10">
        <v>0.7</v>
      </c>
      <c r="D39" s="10">
        <v>0.7</v>
      </c>
      <c r="E39" s="10">
        <v>0.5</v>
      </c>
      <c r="F39" s="10">
        <v>0.5</v>
      </c>
      <c r="H39" s="10">
        <f>C39</f>
        <v>0.7</v>
      </c>
      <c r="I39" s="10">
        <f>D39</f>
        <v>0.7</v>
      </c>
      <c r="J39" s="10">
        <f>F39</f>
        <v>0.5</v>
      </c>
      <c r="K39" s="10">
        <f>E39</f>
        <v>0.5</v>
      </c>
      <c r="M39" s="10">
        <f t="shared" si="0"/>
        <v>0.6</v>
      </c>
      <c r="N39" s="10">
        <f t="shared" si="0"/>
        <v>0.6</v>
      </c>
      <c r="P39" s="10">
        <f t="shared" si="1"/>
        <v>0.6</v>
      </c>
      <c r="S39" s="10">
        <f t="shared" si="31"/>
        <v>0.7</v>
      </c>
      <c r="T39" s="10">
        <f t="shared" si="31"/>
        <v>0.7</v>
      </c>
      <c r="U39" s="10">
        <f t="shared" si="31"/>
        <v>0.5</v>
      </c>
      <c r="V39" s="10">
        <f t="shared" si="31"/>
        <v>0.5</v>
      </c>
    </row>
    <row r="40" spans="1:22" x14ac:dyDescent="0.25">
      <c r="A40" s="10">
        <v>32</v>
      </c>
      <c r="B40" s="10">
        <v>2</v>
      </c>
      <c r="C40" s="10">
        <v>0.5</v>
      </c>
      <c r="D40" s="10">
        <v>0.7</v>
      </c>
      <c r="E40" s="10">
        <v>0.9</v>
      </c>
      <c r="F40" s="10">
        <v>0.45</v>
      </c>
      <c r="H40" s="10">
        <f>E40</f>
        <v>0.9</v>
      </c>
      <c r="I40" s="10">
        <f>F40</f>
        <v>0.45</v>
      </c>
      <c r="J40" s="10">
        <f>D40</f>
        <v>0.7</v>
      </c>
      <c r="K40" s="10">
        <f>C40</f>
        <v>0.5</v>
      </c>
      <c r="M40" s="10">
        <f t="shared" si="0"/>
        <v>0.8</v>
      </c>
      <c r="N40" s="10">
        <f t="shared" si="0"/>
        <v>0.47499999999999998</v>
      </c>
      <c r="P40" s="10">
        <f t="shared" si="1"/>
        <v>0.63750000000000007</v>
      </c>
      <c r="S40" s="10">
        <f>E40</f>
        <v>0.9</v>
      </c>
      <c r="T40" s="10">
        <f t="shared" ref="T40:T41" si="32">F40</f>
        <v>0.45</v>
      </c>
      <c r="U40" s="10">
        <f t="shared" ref="U40:U41" si="33">C40</f>
        <v>0.5</v>
      </c>
      <c r="V40" s="10">
        <f t="shared" ref="V40:V41" si="34">D40</f>
        <v>0.7</v>
      </c>
    </row>
    <row r="41" spans="1:22" x14ac:dyDescent="0.25">
      <c r="A41" s="10">
        <v>33</v>
      </c>
      <c r="B41" s="10">
        <v>2</v>
      </c>
      <c r="C41" s="10">
        <v>0.4</v>
      </c>
      <c r="D41" s="10">
        <v>0.4</v>
      </c>
      <c r="E41" s="10">
        <v>0.45</v>
      </c>
      <c r="F41" s="10">
        <v>0.25</v>
      </c>
      <c r="H41" s="10">
        <f>E41</f>
        <v>0.45</v>
      </c>
      <c r="I41" s="10">
        <f>F41</f>
        <v>0.25</v>
      </c>
      <c r="J41" s="10">
        <f>D41</f>
        <v>0.4</v>
      </c>
      <c r="K41" s="10">
        <f>C41</f>
        <v>0.4</v>
      </c>
      <c r="M41" s="10">
        <f t="shared" si="0"/>
        <v>0.42500000000000004</v>
      </c>
      <c r="N41" s="10">
        <f t="shared" si="0"/>
        <v>0.32500000000000001</v>
      </c>
      <c r="P41" s="10">
        <f t="shared" si="1"/>
        <v>0.375</v>
      </c>
      <c r="S41" s="10">
        <f>E41</f>
        <v>0.45</v>
      </c>
      <c r="T41" s="10">
        <f t="shared" si="32"/>
        <v>0.25</v>
      </c>
      <c r="U41" s="10">
        <f t="shared" si="33"/>
        <v>0.4</v>
      </c>
      <c r="V41" s="10">
        <f t="shared" si="34"/>
        <v>0.4</v>
      </c>
    </row>
    <row r="42" spans="1:22" x14ac:dyDescent="0.25">
      <c r="A42" s="10">
        <v>34</v>
      </c>
      <c r="B42" s="10">
        <v>1</v>
      </c>
      <c r="C42" s="10">
        <v>0.5</v>
      </c>
      <c r="D42" s="10">
        <v>0.4</v>
      </c>
      <c r="E42" s="10">
        <v>0.1</v>
      </c>
      <c r="F42" s="10">
        <v>0.3</v>
      </c>
      <c r="H42" s="10">
        <f>C42</f>
        <v>0.5</v>
      </c>
      <c r="I42" s="10">
        <f>D42</f>
        <v>0.4</v>
      </c>
      <c r="J42" s="10">
        <f>F42</f>
        <v>0.3</v>
      </c>
      <c r="K42" s="10">
        <f>E42</f>
        <v>0.1</v>
      </c>
      <c r="M42" s="10">
        <f t="shared" si="0"/>
        <v>0.4</v>
      </c>
      <c r="N42" s="10">
        <f t="shared" si="0"/>
        <v>0.25</v>
      </c>
      <c r="P42" s="10">
        <f t="shared" si="1"/>
        <v>0.32500000000000001</v>
      </c>
      <c r="S42" s="10">
        <f t="shared" ref="S42:V43" si="35">C42</f>
        <v>0.5</v>
      </c>
      <c r="T42" s="10">
        <f t="shared" si="35"/>
        <v>0.4</v>
      </c>
      <c r="U42" s="10">
        <f t="shared" si="35"/>
        <v>0.1</v>
      </c>
      <c r="V42" s="10">
        <f t="shared" si="35"/>
        <v>0.3</v>
      </c>
    </row>
    <row r="43" spans="1:22" x14ac:dyDescent="0.25">
      <c r="A43" s="10">
        <v>35</v>
      </c>
      <c r="B43" s="10">
        <v>1</v>
      </c>
      <c r="C43" s="10">
        <v>0.5</v>
      </c>
      <c r="D43" s="10">
        <v>0.3</v>
      </c>
      <c r="E43" s="10">
        <v>0.6</v>
      </c>
      <c r="F43" s="10">
        <v>0.75</v>
      </c>
      <c r="H43" s="10">
        <f>C43</f>
        <v>0.5</v>
      </c>
      <c r="I43" s="10">
        <f>D43</f>
        <v>0.3</v>
      </c>
      <c r="J43" s="10">
        <f>F43</f>
        <v>0.75</v>
      </c>
      <c r="K43" s="10">
        <f>E43</f>
        <v>0.6</v>
      </c>
      <c r="M43" s="10">
        <f t="shared" ref="M43:M46" si="36">AVERAGE(H43,J43)</f>
        <v>0.625</v>
      </c>
      <c r="N43" s="10">
        <f t="shared" ref="N43:N46" si="37">AVERAGE(I43,K43)</f>
        <v>0.44999999999999996</v>
      </c>
      <c r="P43" s="10">
        <f t="shared" ref="P43:P46" si="38">AVERAGE(C43:F43)</f>
        <v>0.53749999999999998</v>
      </c>
      <c r="S43" s="10">
        <f t="shared" si="35"/>
        <v>0.5</v>
      </c>
      <c r="T43" s="10">
        <f t="shared" si="35"/>
        <v>0.3</v>
      </c>
      <c r="U43" s="10">
        <f t="shared" si="35"/>
        <v>0.6</v>
      </c>
      <c r="V43" s="10">
        <f t="shared" si="35"/>
        <v>0.75</v>
      </c>
    </row>
    <row r="44" spans="1:22" x14ac:dyDescent="0.25">
      <c r="A44" s="10">
        <v>36</v>
      </c>
      <c r="B44" s="10">
        <v>2</v>
      </c>
      <c r="C44" s="10">
        <v>0.35</v>
      </c>
      <c r="D44" s="10">
        <v>0.55000000000000004</v>
      </c>
      <c r="E44" s="10">
        <v>0.35</v>
      </c>
      <c r="F44" s="10">
        <v>0.6</v>
      </c>
      <c r="H44" s="10">
        <f>E44</f>
        <v>0.35</v>
      </c>
      <c r="I44" s="10">
        <f>F44</f>
        <v>0.6</v>
      </c>
      <c r="J44" s="10">
        <f>D44</f>
        <v>0.55000000000000004</v>
      </c>
      <c r="K44" s="10">
        <f>C44</f>
        <v>0.35</v>
      </c>
      <c r="M44" s="10">
        <f t="shared" si="36"/>
        <v>0.45</v>
      </c>
      <c r="N44" s="10">
        <f t="shared" si="37"/>
        <v>0.47499999999999998</v>
      </c>
      <c r="P44" s="10">
        <f t="shared" si="38"/>
        <v>0.46250000000000002</v>
      </c>
      <c r="S44" s="10">
        <f>E44</f>
        <v>0.35</v>
      </c>
      <c r="T44" s="10">
        <f t="shared" ref="T44" si="39">F44</f>
        <v>0.6</v>
      </c>
      <c r="U44" s="10">
        <f t="shared" ref="U44" si="40">C44</f>
        <v>0.35</v>
      </c>
      <c r="V44" s="10">
        <f t="shared" ref="V44" si="41">D44</f>
        <v>0.55000000000000004</v>
      </c>
    </row>
    <row r="45" spans="1:22" x14ac:dyDescent="0.25">
      <c r="A45" s="10">
        <v>37</v>
      </c>
      <c r="B45" s="10">
        <v>1</v>
      </c>
      <c r="C45" s="10">
        <v>0.85</v>
      </c>
      <c r="D45" s="10">
        <v>0.55000000000000004</v>
      </c>
      <c r="E45" s="10">
        <v>0.85</v>
      </c>
      <c r="F45" s="10">
        <v>0.85</v>
      </c>
      <c r="H45" s="10">
        <f>C45</f>
        <v>0.85</v>
      </c>
      <c r="I45" s="10">
        <f>D45</f>
        <v>0.55000000000000004</v>
      </c>
      <c r="J45" s="10">
        <f>F45</f>
        <v>0.85</v>
      </c>
      <c r="K45" s="10">
        <f>E45</f>
        <v>0.85</v>
      </c>
      <c r="M45" s="10">
        <f t="shared" si="36"/>
        <v>0.85</v>
      </c>
      <c r="N45" s="10">
        <f t="shared" si="37"/>
        <v>0.7</v>
      </c>
      <c r="P45" s="10">
        <f t="shared" si="38"/>
        <v>0.77500000000000002</v>
      </c>
      <c r="S45" s="10">
        <f>C45</f>
        <v>0.85</v>
      </c>
      <c r="T45" s="10">
        <f>D45</f>
        <v>0.55000000000000004</v>
      </c>
      <c r="U45" s="10">
        <f>E45</f>
        <v>0.85</v>
      </c>
      <c r="V45" s="10">
        <f>F45</f>
        <v>0.85</v>
      </c>
    </row>
    <row r="46" spans="1:22" x14ac:dyDescent="0.25">
      <c r="A46" s="10">
        <v>38</v>
      </c>
      <c r="B46" s="10">
        <v>2</v>
      </c>
      <c r="C46" s="10">
        <v>0.55000000000000004</v>
      </c>
      <c r="D46" s="10">
        <v>0.7</v>
      </c>
      <c r="E46" s="10">
        <v>0.8</v>
      </c>
      <c r="F46" s="10">
        <v>0.55000000000000004</v>
      </c>
      <c r="H46" s="10">
        <f>E46</f>
        <v>0.8</v>
      </c>
      <c r="I46" s="10">
        <f>F46</f>
        <v>0.55000000000000004</v>
      </c>
      <c r="J46" s="10">
        <f>D46</f>
        <v>0.7</v>
      </c>
      <c r="K46" s="10">
        <f>C46</f>
        <v>0.55000000000000004</v>
      </c>
      <c r="M46" s="10">
        <f t="shared" si="36"/>
        <v>0.75</v>
      </c>
      <c r="N46" s="10">
        <f t="shared" si="37"/>
        <v>0.55000000000000004</v>
      </c>
      <c r="P46" s="10">
        <f t="shared" si="38"/>
        <v>0.64999999999999991</v>
      </c>
      <c r="S46" s="10">
        <f>E46</f>
        <v>0.8</v>
      </c>
      <c r="T46" s="10">
        <f t="shared" ref="T46" si="42">F46</f>
        <v>0.55000000000000004</v>
      </c>
      <c r="U46" s="10">
        <f t="shared" ref="U46" si="43">C46</f>
        <v>0.55000000000000004</v>
      </c>
      <c r="V46" s="10">
        <f t="shared" ref="V46" si="44">D46</f>
        <v>0.7</v>
      </c>
    </row>
    <row r="48" spans="1:22" x14ac:dyDescent="0.25">
      <c r="B48" s="10" t="s">
        <v>6</v>
      </c>
      <c r="C48" s="9">
        <f>AVERAGE(C9:C46)</f>
        <v>0.49210526315789482</v>
      </c>
      <c r="D48" s="9">
        <f t="shared" ref="D48:V48" si="45">AVERAGE(D9:D46)</f>
        <v>0.47499999999999992</v>
      </c>
      <c r="E48" s="9">
        <f t="shared" si="45"/>
        <v>0.48815789473684212</v>
      </c>
      <c r="F48" s="9">
        <f t="shared" si="45"/>
        <v>0.45657894736842108</v>
      </c>
      <c r="G48" s="9"/>
      <c r="H48" s="9">
        <f t="shared" si="45"/>
        <v>0.53947368421052633</v>
      </c>
      <c r="I48" s="9">
        <f t="shared" si="45"/>
        <v>0.43684210526315786</v>
      </c>
      <c r="J48" s="9">
        <f t="shared" si="45"/>
        <v>0.4947368421052632</v>
      </c>
      <c r="K48" s="9">
        <f t="shared" si="45"/>
        <v>0.44078947368421051</v>
      </c>
      <c r="L48" s="9"/>
      <c r="M48" s="9">
        <f t="shared" si="45"/>
        <v>0.51710526315789473</v>
      </c>
      <c r="N48" s="9">
        <f t="shared" si="45"/>
        <v>0.43881578947368421</v>
      </c>
      <c r="O48" s="9"/>
      <c r="P48" s="9">
        <f t="shared" si="45"/>
        <v>0.47796052631578939</v>
      </c>
      <c r="Q48" s="9"/>
      <c r="R48" s="9"/>
      <c r="S48" s="9">
        <f t="shared" si="45"/>
        <v>0.53947368421052633</v>
      </c>
      <c r="T48" s="9">
        <f t="shared" si="45"/>
        <v>0.43684210526315786</v>
      </c>
      <c r="U48" s="9">
        <f t="shared" si="45"/>
        <v>0.44078947368421051</v>
      </c>
      <c r="V48" s="9">
        <f t="shared" si="45"/>
        <v>0.4947368421052632</v>
      </c>
    </row>
    <row r="49" spans="1:22" x14ac:dyDescent="0.25">
      <c r="B49" s="10" t="s">
        <v>7</v>
      </c>
      <c r="C49" s="9">
        <f>STDEV(C9:C46)</f>
        <v>0.17496189383941513</v>
      </c>
      <c r="D49" s="9">
        <f t="shared" ref="D49:V49" si="46">STDEV(D9:D46)</f>
        <v>0.16470694696453614</v>
      </c>
      <c r="E49" s="9">
        <f t="shared" si="46"/>
        <v>0.17022807059080983</v>
      </c>
      <c r="F49" s="9">
        <f t="shared" si="46"/>
        <v>0.16030842428319014</v>
      </c>
      <c r="G49" s="9"/>
      <c r="H49" s="9">
        <f t="shared" si="46"/>
        <v>0.18312523212303081</v>
      </c>
      <c r="I49" s="9">
        <f t="shared" si="46"/>
        <v>0.14031056794314972</v>
      </c>
      <c r="J49" s="9">
        <f t="shared" si="46"/>
        <v>0.17774468239440488</v>
      </c>
      <c r="K49" s="9">
        <f t="shared" si="46"/>
        <v>0.14512588345420724</v>
      </c>
      <c r="L49" s="9"/>
      <c r="M49" s="9">
        <f t="shared" si="46"/>
        <v>0.15477809564169429</v>
      </c>
      <c r="N49" s="9">
        <f t="shared" si="46"/>
        <v>9.4921263320927943E-2</v>
      </c>
      <c r="O49" s="9"/>
      <c r="P49" s="9">
        <f t="shared" si="46"/>
        <v>0.11305920367157506</v>
      </c>
      <c r="Q49" s="9"/>
      <c r="R49" s="9"/>
      <c r="S49" s="9">
        <f t="shared" si="46"/>
        <v>0.18312523212303081</v>
      </c>
      <c r="T49" s="9">
        <f t="shared" si="46"/>
        <v>0.14031056794314972</v>
      </c>
      <c r="U49" s="9">
        <f t="shared" si="46"/>
        <v>0.14512588345420724</v>
      </c>
      <c r="V49" s="9">
        <f t="shared" si="46"/>
        <v>0.17774468239440488</v>
      </c>
    </row>
    <row r="50" spans="1:22" x14ac:dyDescent="0.25">
      <c r="B50" s="10" t="s">
        <v>8</v>
      </c>
      <c r="C50" s="9">
        <f>C49/SQRT(38)</f>
        <v>2.8382567062359532E-2</v>
      </c>
      <c r="D50" s="9">
        <f t="shared" ref="D50:V50" si="47">D49/SQRT(38)</f>
        <v>2.6718995006696188E-2</v>
      </c>
      <c r="E50" s="9">
        <f t="shared" si="47"/>
        <v>2.7614639527588938E-2</v>
      </c>
      <c r="F50" s="9">
        <f t="shared" si="47"/>
        <v>2.6005460406452349E-2</v>
      </c>
      <c r="G50" s="9"/>
      <c r="H50" s="9">
        <f t="shared" si="47"/>
        <v>2.9706835399898827E-2</v>
      </c>
      <c r="I50" s="9">
        <f t="shared" si="47"/>
        <v>2.2761379731402163E-2</v>
      </c>
      <c r="J50" s="9">
        <f t="shared" si="47"/>
        <v>2.883399497645639E-2</v>
      </c>
      <c r="K50" s="9">
        <f t="shared" si="47"/>
        <v>2.3542527056798917E-2</v>
      </c>
      <c r="L50" s="9"/>
      <c r="M50" s="9">
        <f t="shared" si="47"/>
        <v>2.5108322634908732E-2</v>
      </c>
      <c r="N50" s="9">
        <f t="shared" si="47"/>
        <v>1.5398262231448256E-2</v>
      </c>
      <c r="O50" s="9"/>
      <c r="P50" s="9">
        <f t="shared" si="47"/>
        <v>1.8340624691515234E-2</v>
      </c>
      <c r="Q50" s="9"/>
      <c r="R50" s="9"/>
      <c r="S50" s="9">
        <f t="shared" si="47"/>
        <v>2.9706835399898827E-2</v>
      </c>
      <c r="T50" s="9">
        <f t="shared" si="47"/>
        <v>2.2761379731402163E-2</v>
      </c>
      <c r="U50" s="9">
        <f t="shared" si="47"/>
        <v>2.3542527056798917E-2</v>
      </c>
      <c r="V50" s="9">
        <f t="shared" si="47"/>
        <v>2.883399497645639E-2</v>
      </c>
    </row>
    <row r="51" spans="1:22" x14ac:dyDescent="0.25">
      <c r="B51" s="10" t="s">
        <v>9</v>
      </c>
      <c r="C51" s="9">
        <f>(C48-0.33)/C49</f>
        <v>0.92651753819422822</v>
      </c>
      <c r="D51" s="9">
        <f t="shared" ref="D51:V51" si="48">(D48-0.33)/D49</f>
        <v>0.88035145251778946</v>
      </c>
      <c r="E51" s="9">
        <f t="shared" si="48"/>
        <v>0.92909409234284446</v>
      </c>
      <c r="F51" s="9">
        <f t="shared" si="48"/>
        <v>0.78959635424283858</v>
      </c>
      <c r="G51" s="9"/>
      <c r="H51" s="9">
        <f t="shared" si="48"/>
        <v>1.1438821498382787</v>
      </c>
      <c r="I51" s="9">
        <f t="shared" si="48"/>
        <v>0.76146869640245174</v>
      </c>
      <c r="J51" s="9">
        <f t="shared" si="48"/>
        <v>0.92681727456533369</v>
      </c>
      <c r="K51" s="9">
        <f t="shared" si="48"/>
        <v>0.76340257883197526</v>
      </c>
      <c r="L51" s="9"/>
      <c r="M51" s="9">
        <f t="shared" si="48"/>
        <v>1.2088613855996566</v>
      </c>
      <c r="N51" s="9">
        <f t="shared" si="48"/>
        <v>1.1463794903969935</v>
      </c>
      <c r="O51" s="9"/>
      <c r="P51" s="9">
        <f t="shared" si="48"/>
        <v>1.3086995265383166</v>
      </c>
      <c r="Q51" s="9"/>
      <c r="R51" s="9"/>
      <c r="S51" s="9">
        <f t="shared" si="48"/>
        <v>1.1438821498382787</v>
      </c>
      <c r="T51" s="9">
        <f t="shared" si="48"/>
        <v>0.76146869640245174</v>
      </c>
      <c r="U51" s="9">
        <f t="shared" si="48"/>
        <v>0.76340257883197526</v>
      </c>
      <c r="V51" s="9">
        <f t="shared" si="48"/>
        <v>0.92681727456533369</v>
      </c>
    </row>
    <row r="52" spans="1:22" x14ac:dyDescent="0.25">
      <c r="M52" s="10" t="s">
        <v>37</v>
      </c>
      <c r="N52" s="9">
        <f>(M48-N48)/AVERAGE(M49:N49)</f>
        <v>0.62706988123209206</v>
      </c>
    </row>
    <row r="54" spans="1:22" ht="26.25" x14ac:dyDescent="0.4">
      <c r="C54" s="1" t="s">
        <v>34</v>
      </c>
    </row>
    <row r="56" spans="1:22" x14ac:dyDescent="0.25">
      <c r="M56" s="10" t="s">
        <v>14</v>
      </c>
    </row>
    <row r="57" spans="1:22" x14ac:dyDescent="0.25">
      <c r="C57" s="10" t="s">
        <v>25</v>
      </c>
      <c r="F57" s="10" t="s">
        <v>26</v>
      </c>
      <c r="J57" s="10" t="s">
        <v>19</v>
      </c>
      <c r="M57" s="10" t="s">
        <v>29</v>
      </c>
      <c r="P57" s="10" t="s">
        <v>30</v>
      </c>
    </row>
    <row r="58" spans="1:22" x14ac:dyDescent="0.25">
      <c r="A58" s="10" t="s">
        <v>27</v>
      </c>
      <c r="B58" s="10" t="s">
        <v>28</v>
      </c>
      <c r="C58" s="10" t="s">
        <v>4</v>
      </c>
      <c r="D58" s="10" t="s">
        <v>5</v>
      </c>
      <c r="E58" s="10" t="s">
        <v>12</v>
      </c>
      <c r="F58" s="10" t="s">
        <v>4</v>
      </c>
      <c r="G58" s="10" t="s">
        <v>5</v>
      </c>
      <c r="H58" s="10" t="s">
        <v>12</v>
      </c>
      <c r="J58" s="10" t="s">
        <v>35</v>
      </c>
      <c r="K58" s="10" t="s">
        <v>12</v>
      </c>
      <c r="M58" s="10" t="s">
        <v>4</v>
      </c>
      <c r="N58" s="10" t="s">
        <v>5</v>
      </c>
      <c r="O58" s="10" t="s">
        <v>12</v>
      </c>
      <c r="P58" s="10" t="s">
        <v>4</v>
      </c>
      <c r="Q58" s="10" t="s">
        <v>5</v>
      </c>
      <c r="R58" s="10" t="s">
        <v>12</v>
      </c>
    </row>
    <row r="59" spans="1:22" x14ac:dyDescent="0.25">
      <c r="A59" s="10">
        <v>1</v>
      </c>
      <c r="B59" s="10">
        <v>1</v>
      </c>
      <c r="C59" s="10">
        <v>0.65</v>
      </c>
      <c r="D59" s="10">
        <v>0.75</v>
      </c>
      <c r="E59" s="10">
        <v>0.70833333333333304</v>
      </c>
      <c r="F59" s="10">
        <v>0.65</v>
      </c>
      <c r="G59" s="10">
        <v>0.75</v>
      </c>
      <c r="H59" s="10">
        <v>0.75</v>
      </c>
      <c r="J59" s="10">
        <f>AVERAGE(C59:D59,F59:G59)</f>
        <v>0.7</v>
      </c>
      <c r="K59" s="10">
        <f>AVERAGE(E59,H59)</f>
        <v>0.72916666666666652</v>
      </c>
      <c r="M59" s="10">
        <f>C59</f>
        <v>0.65</v>
      </c>
      <c r="N59" s="10">
        <f t="shared" ref="N59:R59" si="49">D59</f>
        <v>0.75</v>
      </c>
      <c r="O59" s="10">
        <f t="shared" si="49"/>
        <v>0.70833333333333304</v>
      </c>
      <c r="P59" s="10">
        <f t="shared" si="49"/>
        <v>0.65</v>
      </c>
      <c r="Q59" s="10">
        <f t="shared" si="49"/>
        <v>0.75</v>
      </c>
      <c r="R59" s="10">
        <f t="shared" si="49"/>
        <v>0.75</v>
      </c>
    </row>
    <row r="60" spans="1:22" x14ac:dyDescent="0.25">
      <c r="A60" s="10">
        <v>2</v>
      </c>
      <c r="B60" s="10">
        <v>2</v>
      </c>
      <c r="C60" s="10">
        <v>0.95</v>
      </c>
      <c r="D60" s="10">
        <v>0.95</v>
      </c>
      <c r="E60" s="10">
        <v>0.91666666666666696</v>
      </c>
      <c r="F60" s="10">
        <v>0.95</v>
      </c>
      <c r="G60" s="10">
        <v>0.85</v>
      </c>
      <c r="H60" s="10">
        <v>0.91666666666666696</v>
      </c>
      <c r="J60" s="10">
        <f t="shared" ref="J60:J92" si="50">AVERAGE(C60:D60,F60:G60)</f>
        <v>0.92499999999999993</v>
      </c>
      <c r="K60" s="10">
        <f t="shared" ref="K60:K92" si="51">AVERAGE(E60,H60)</f>
        <v>0.91666666666666696</v>
      </c>
      <c r="M60" s="10">
        <f t="shared" ref="M60:O60" si="52">F60</f>
        <v>0.95</v>
      </c>
      <c r="N60" s="10">
        <f t="shared" si="52"/>
        <v>0.85</v>
      </c>
      <c r="O60" s="10">
        <f t="shared" si="52"/>
        <v>0.91666666666666696</v>
      </c>
      <c r="P60" s="10">
        <f t="shared" ref="P60:R60" si="53">C60</f>
        <v>0.95</v>
      </c>
      <c r="Q60" s="10">
        <f t="shared" si="53"/>
        <v>0.95</v>
      </c>
      <c r="R60" s="10">
        <f t="shared" si="53"/>
        <v>0.91666666666666696</v>
      </c>
    </row>
    <row r="61" spans="1:22" x14ac:dyDescent="0.25">
      <c r="A61" s="10">
        <v>3</v>
      </c>
      <c r="B61" s="10">
        <v>1</v>
      </c>
      <c r="C61" s="10">
        <v>0.85</v>
      </c>
      <c r="D61" s="10">
        <v>0.9</v>
      </c>
      <c r="E61" s="10">
        <v>0.95833333333333304</v>
      </c>
      <c r="F61" s="10">
        <v>1</v>
      </c>
      <c r="G61" s="10">
        <v>0.9</v>
      </c>
      <c r="H61" s="10">
        <v>0.95833333333333304</v>
      </c>
      <c r="J61" s="10">
        <f t="shared" si="50"/>
        <v>0.91249999999999998</v>
      </c>
      <c r="K61" s="10">
        <f t="shared" si="51"/>
        <v>0.95833333333333304</v>
      </c>
      <c r="M61" s="10">
        <f>C61</f>
        <v>0.85</v>
      </c>
      <c r="N61" s="10">
        <f t="shared" ref="N61" si="54">D61</f>
        <v>0.9</v>
      </c>
      <c r="O61" s="10">
        <f t="shared" ref="O61" si="55">E61</f>
        <v>0.95833333333333304</v>
      </c>
      <c r="P61" s="10">
        <f t="shared" ref="P61" si="56">F61</f>
        <v>1</v>
      </c>
      <c r="Q61" s="10">
        <f t="shared" ref="Q61" si="57">G61</f>
        <v>0.9</v>
      </c>
      <c r="R61" s="10">
        <f t="shared" ref="R61" si="58">H61</f>
        <v>0.95833333333333304</v>
      </c>
    </row>
    <row r="62" spans="1:22" x14ac:dyDescent="0.25">
      <c r="A62" s="10">
        <v>4</v>
      </c>
      <c r="B62" s="10">
        <v>2</v>
      </c>
      <c r="C62" s="10">
        <v>0.65</v>
      </c>
      <c r="D62" s="10">
        <v>0.9</v>
      </c>
      <c r="E62" s="10">
        <v>0.91666666666666696</v>
      </c>
      <c r="F62" s="10">
        <v>0.85</v>
      </c>
      <c r="G62" s="10">
        <v>0.9</v>
      </c>
      <c r="H62" s="10">
        <v>0.79166666666666696</v>
      </c>
      <c r="J62" s="10">
        <f t="shared" si="50"/>
        <v>0.82499999999999996</v>
      </c>
      <c r="K62" s="10">
        <f t="shared" si="51"/>
        <v>0.85416666666666696</v>
      </c>
      <c r="M62" s="10">
        <f t="shared" ref="M62:M63" si="59">F62</f>
        <v>0.85</v>
      </c>
      <c r="N62" s="10">
        <f t="shared" ref="N62:N63" si="60">G62</f>
        <v>0.9</v>
      </c>
      <c r="O62" s="10">
        <f t="shared" ref="O62:O63" si="61">H62</f>
        <v>0.79166666666666696</v>
      </c>
      <c r="P62" s="10">
        <f t="shared" ref="P62:P63" si="62">C62</f>
        <v>0.65</v>
      </c>
      <c r="Q62" s="10">
        <f t="shared" ref="Q62:Q63" si="63">D62</f>
        <v>0.9</v>
      </c>
      <c r="R62" s="10">
        <f t="shared" ref="R62:R63" si="64">E62</f>
        <v>0.91666666666666696</v>
      </c>
    </row>
    <row r="63" spans="1:22" x14ac:dyDescent="0.25">
      <c r="A63" s="10">
        <v>5</v>
      </c>
      <c r="B63" s="10">
        <v>2</v>
      </c>
      <c r="C63" s="10">
        <v>0.85</v>
      </c>
      <c r="D63" s="10">
        <v>0.8</v>
      </c>
      <c r="E63" s="10">
        <v>0.875</v>
      </c>
      <c r="F63" s="10">
        <v>0.8</v>
      </c>
      <c r="G63" s="10">
        <v>0.7</v>
      </c>
      <c r="H63" s="10">
        <v>0.95833333333333304</v>
      </c>
      <c r="J63" s="10">
        <f t="shared" si="50"/>
        <v>0.78750000000000009</v>
      </c>
      <c r="K63" s="10">
        <f t="shared" si="51"/>
        <v>0.91666666666666652</v>
      </c>
      <c r="M63" s="10">
        <f t="shared" si="59"/>
        <v>0.8</v>
      </c>
      <c r="N63" s="10">
        <f t="shared" si="60"/>
        <v>0.7</v>
      </c>
      <c r="O63" s="10">
        <f t="shared" si="61"/>
        <v>0.95833333333333304</v>
      </c>
      <c r="P63" s="10">
        <f t="shared" si="62"/>
        <v>0.85</v>
      </c>
      <c r="Q63" s="10">
        <f t="shared" si="63"/>
        <v>0.8</v>
      </c>
      <c r="R63" s="10">
        <f t="shared" si="64"/>
        <v>0.875</v>
      </c>
    </row>
    <row r="64" spans="1:22" x14ac:dyDescent="0.25">
      <c r="A64" s="10">
        <v>6</v>
      </c>
      <c r="B64" s="10">
        <v>1</v>
      </c>
      <c r="C64" s="10">
        <v>0.9</v>
      </c>
      <c r="D64" s="10">
        <v>1</v>
      </c>
      <c r="E64" s="10">
        <v>0.95833333333333304</v>
      </c>
      <c r="F64" s="10">
        <v>0.9</v>
      </c>
      <c r="G64" s="10">
        <v>0.95</v>
      </c>
      <c r="H64" s="10">
        <v>1</v>
      </c>
      <c r="J64" s="10">
        <f t="shared" si="50"/>
        <v>0.9375</v>
      </c>
      <c r="K64" s="10">
        <f t="shared" si="51"/>
        <v>0.97916666666666652</v>
      </c>
      <c r="M64" s="10">
        <f>C64</f>
        <v>0.9</v>
      </c>
      <c r="N64" s="10">
        <f t="shared" ref="N64:N65" si="65">D64</f>
        <v>1</v>
      </c>
      <c r="O64" s="10">
        <f t="shared" ref="O64:O65" si="66">E64</f>
        <v>0.95833333333333304</v>
      </c>
      <c r="P64" s="10">
        <f t="shared" ref="P64:P65" si="67">F64</f>
        <v>0.9</v>
      </c>
      <c r="Q64" s="10">
        <f t="shared" ref="Q64:Q65" si="68">G64</f>
        <v>0.95</v>
      </c>
      <c r="R64" s="10">
        <f t="shared" ref="R64:R65" si="69">H64</f>
        <v>1</v>
      </c>
    </row>
    <row r="65" spans="1:18" x14ac:dyDescent="0.25">
      <c r="A65" s="10">
        <v>7</v>
      </c>
      <c r="B65" s="10">
        <v>1</v>
      </c>
      <c r="C65" s="10">
        <v>0.75</v>
      </c>
      <c r="D65" s="10">
        <v>0.8</v>
      </c>
      <c r="E65" s="10">
        <v>0.83333333333333304</v>
      </c>
      <c r="F65" s="10">
        <v>0.85</v>
      </c>
      <c r="G65" s="10">
        <v>0.8</v>
      </c>
      <c r="H65" s="10">
        <v>0.91666666666666696</v>
      </c>
      <c r="J65" s="10">
        <f t="shared" si="50"/>
        <v>0.8</v>
      </c>
      <c r="K65" s="10">
        <f t="shared" si="51"/>
        <v>0.875</v>
      </c>
      <c r="M65" s="10">
        <f>C65</f>
        <v>0.75</v>
      </c>
      <c r="N65" s="10">
        <f t="shared" si="65"/>
        <v>0.8</v>
      </c>
      <c r="O65" s="10">
        <f t="shared" si="66"/>
        <v>0.83333333333333304</v>
      </c>
      <c r="P65" s="10">
        <f t="shared" si="67"/>
        <v>0.85</v>
      </c>
      <c r="Q65" s="10">
        <f t="shared" si="68"/>
        <v>0.8</v>
      </c>
      <c r="R65" s="10">
        <f t="shared" si="69"/>
        <v>0.91666666666666696</v>
      </c>
    </row>
    <row r="66" spans="1:18" x14ac:dyDescent="0.25">
      <c r="A66" s="10">
        <v>8</v>
      </c>
      <c r="B66" s="10">
        <v>2</v>
      </c>
      <c r="C66" s="10">
        <v>0.9</v>
      </c>
      <c r="D66" s="10">
        <v>0.8</v>
      </c>
      <c r="E66" s="10">
        <v>0.875</v>
      </c>
      <c r="F66" s="10">
        <v>0.9</v>
      </c>
      <c r="G66" s="10">
        <v>0.7</v>
      </c>
      <c r="H66" s="10">
        <v>0.79166666666666696</v>
      </c>
      <c r="J66" s="10">
        <f t="shared" si="50"/>
        <v>0.82499999999999996</v>
      </c>
      <c r="K66" s="10">
        <f t="shared" si="51"/>
        <v>0.83333333333333348</v>
      </c>
      <c r="M66" s="10">
        <f t="shared" ref="M66:M67" si="70">F66</f>
        <v>0.9</v>
      </c>
      <c r="N66" s="10">
        <f t="shared" ref="N66:N67" si="71">G66</f>
        <v>0.7</v>
      </c>
      <c r="O66" s="10">
        <f t="shared" ref="O66:O67" si="72">H66</f>
        <v>0.79166666666666696</v>
      </c>
      <c r="P66" s="10">
        <f t="shared" ref="P66:P67" si="73">C66</f>
        <v>0.9</v>
      </c>
      <c r="Q66" s="10">
        <f t="shared" ref="Q66:Q67" si="74">D66</f>
        <v>0.8</v>
      </c>
      <c r="R66" s="10">
        <f t="shared" ref="R66:R67" si="75">E66</f>
        <v>0.875</v>
      </c>
    </row>
    <row r="67" spans="1:18" x14ac:dyDescent="0.25">
      <c r="A67" s="10">
        <v>9</v>
      </c>
      <c r="B67" s="10">
        <v>2</v>
      </c>
      <c r="C67" s="10">
        <v>0.9</v>
      </c>
      <c r="D67" s="10">
        <v>1</v>
      </c>
      <c r="E67" s="10">
        <v>0.91666666666666696</v>
      </c>
      <c r="F67" s="10">
        <v>0.95</v>
      </c>
      <c r="G67" s="10">
        <v>0.9</v>
      </c>
      <c r="H67" s="10">
        <v>0.91666666666666696</v>
      </c>
      <c r="J67" s="10">
        <f t="shared" si="50"/>
        <v>0.93749999999999989</v>
      </c>
      <c r="K67" s="10">
        <f t="shared" si="51"/>
        <v>0.91666666666666696</v>
      </c>
      <c r="M67" s="10">
        <f t="shared" si="70"/>
        <v>0.95</v>
      </c>
      <c r="N67" s="10">
        <f t="shared" si="71"/>
        <v>0.9</v>
      </c>
      <c r="O67" s="10">
        <f t="shared" si="72"/>
        <v>0.91666666666666696</v>
      </c>
      <c r="P67" s="10">
        <f t="shared" si="73"/>
        <v>0.9</v>
      </c>
      <c r="Q67" s="10">
        <f t="shared" si="74"/>
        <v>1</v>
      </c>
      <c r="R67" s="10">
        <f t="shared" si="75"/>
        <v>0.91666666666666696</v>
      </c>
    </row>
    <row r="68" spans="1:18" x14ac:dyDescent="0.25">
      <c r="A68" s="10">
        <v>10</v>
      </c>
      <c r="B68" s="10">
        <v>1</v>
      </c>
      <c r="C68" s="10">
        <v>1</v>
      </c>
      <c r="D68" s="10">
        <v>1</v>
      </c>
      <c r="E68" s="10">
        <v>1</v>
      </c>
      <c r="F68" s="10">
        <v>1</v>
      </c>
      <c r="G68" s="10">
        <v>1</v>
      </c>
      <c r="H68" s="10">
        <v>0.95833333333333304</v>
      </c>
      <c r="J68" s="10">
        <f t="shared" si="50"/>
        <v>1</v>
      </c>
      <c r="K68" s="10">
        <f t="shared" si="51"/>
        <v>0.97916666666666652</v>
      </c>
      <c r="M68" s="10">
        <f>C68</f>
        <v>1</v>
      </c>
      <c r="N68" s="10">
        <f t="shared" ref="N68:N69" si="76">D68</f>
        <v>1</v>
      </c>
      <c r="O68" s="10">
        <f t="shared" ref="O68:O69" si="77">E68</f>
        <v>1</v>
      </c>
      <c r="P68" s="10">
        <f t="shared" ref="P68:P69" si="78">F68</f>
        <v>1</v>
      </c>
      <c r="Q68" s="10">
        <f t="shared" ref="Q68:Q69" si="79">G68</f>
        <v>1</v>
      </c>
      <c r="R68" s="10">
        <f t="shared" ref="R68:R69" si="80">H68</f>
        <v>0.95833333333333304</v>
      </c>
    </row>
    <row r="69" spans="1:18" x14ac:dyDescent="0.25">
      <c r="A69" s="10">
        <v>11</v>
      </c>
      <c r="B69" s="10">
        <v>1</v>
      </c>
      <c r="C69" s="10">
        <v>0.9</v>
      </c>
      <c r="D69" s="10">
        <v>0.95</v>
      </c>
      <c r="E69" s="10">
        <v>0.91666666666666696</v>
      </c>
      <c r="F69" s="10">
        <v>0.95</v>
      </c>
      <c r="G69" s="10">
        <v>0.85</v>
      </c>
      <c r="H69" s="10">
        <v>0.91666666666666696</v>
      </c>
      <c r="J69" s="10">
        <f t="shared" si="50"/>
        <v>0.91249999999999998</v>
      </c>
      <c r="K69" s="10">
        <f t="shared" si="51"/>
        <v>0.91666666666666696</v>
      </c>
      <c r="M69" s="10">
        <f>C69</f>
        <v>0.9</v>
      </c>
      <c r="N69" s="10">
        <f t="shared" si="76"/>
        <v>0.95</v>
      </c>
      <c r="O69" s="10">
        <f t="shared" si="77"/>
        <v>0.91666666666666696</v>
      </c>
      <c r="P69" s="10">
        <f t="shared" si="78"/>
        <v>0.95</v>
      </c>
      <c r="Q69" s="10">
        <f t="shared" si="79"/>
        <v>0.85</v>
      </c>
      <c r="R69" s="10">
        <f t="shared" si="80"/>
        <v>0.91666666666666696</v>
      </c>
    </row>
    <row r="70" spans="1:18" x14ac:dyDescent="0.25">
      <c r="A70" s="10">
        <v>12</v>
      </c>
      <c r="B70" s="10">
        <v>2</v>
      </c>
      <c r="C70" s="10">
        <v>0.75</v>
      </c>
      <c r="D70" s="10">
        <v>0.85</v>
      </c>
      <c r="E70" s="10">
        <v>0.95833333333333304</v>
      </c>
      <c r="F70" s="10">
        <v>0.35</v>
      </c>
      <c r="G70" s="10">
        <v>0.6</v>
      </c>
      <c r="H70" s="10">
        <v>0.41666666666666702</v>
      </c>
      <c r="J70" s="10">
        <f t="shared" si="50"/>
        <v>0.63750000000000007</v>
      </c>
      <c r="K70" s="10">
        <f t="shared" si="51"/>
        <v>0.6875</v>
      </c>
      <c r="M70" s="10">
        <f t="shared" ref="M70:M71" si="81">F70</f>
        <v>0.35</v>
      </c>
      <c r="N70" s="10">
        <f t="shared" ref="N70:N71" si="82">G70</f>
        <v>0.6</v>
      </c>
      <c r="O70" s="10">
        <f t="shared" ref="O70:O71" si="83">H70</f>
        <v>0.41666666666666702</v>
      </c>
      <c r="P70" s="10">
        <f t="shared" ref="P70:P71" si="84">C70</f>
        <v>0.75</v>
      </c>
      <c r="Q70" s="10">
        <f t="shared" ref="Q70:Q71" si="85">D70</f>
        <v>0.85</v>
      </c>
      <c r="R70" s="10">
        <f t="shared" ref="R70:R71" si="86">E70</f>
        <v>0.95833333333333304</v>
      </c>
    </row>
    <row r="71" spans="1:18" x14ac:dyDescent="0.25">
      <c r="A71" s="10">
        <v>13</v>
      </c>
      <c r="B71" s="10">
        <v>2</v>
      </c>
      <c r="C71" s="10">
        <v>1</v>
      </c>
      <c r="D71" s="10">
        <v>0.95</v>
      </c>
      <c r="E71" s="10">
        <v>0.875</v>
      </c>
      <c r="F71" s="10">
        <v>0.9</v>
      </c>
      <c r="G71" s="10">
        <v>0.9</v>
      </c>
      <c r="H71" s="10">
        <v>0.95833333333333304</v>
      </c>
      <c r="J71" s="10">
        <f t="shared" si="50"/>
        <v>0.9375</v>
      </c>
      <c r="K71" s="10">
        <f t="shared" si="51"/>
        <v>0.91666666666666652</v>
      </c>
      <c r="M71" s="10">
        <f t="shared" si="81"/>
        <v>0.9</v>
      </c>
      <c r="N71" s="10">
        <f t="shared" si="82"/>
        <v>0.9</v>
      </c>
      <c r="O71" s="10">
        <f t="shared" si="83"/>
        <v>0.95833333333333304</v>
      </c>
      <c r="P71" s="10">
        <f t="shared" si="84"/>
        <v>1</v>
      </c>
      <c r="Q71" s="10">
        <f t="shared" si="85"/>
        <v>0.95</v>
      </c>
      <c r="R71" s="10">
        <f t="shared" si="86"/>
        <v>0.875</v>
      </c>
    </row>
    <row r="72" spans="1:18" x14ac:dyDescent="0.25">
      <c r="A72" s="10">
        <v>14</v>
      </c>
      <c r="B72" s="10">
        <v>1</v>
      </c>
      <c r="C72" s="10">
        <v>0.85</v>
      </c>
      <c r="D72" s="10">
        <v>0.85</v>
      </c>
      <c r="E72" s="10">
        <v>1</v>
      </c>
      <c r="F72" s="10">
        <v>0.85</v>
      </c>
      <c r="G72" s="10">
        <v>0.85</v>
      </c>
      <c r="H72" s="10">
        <v>0.91666666666666696</v>
      </c>
      <c r="J72" s="10">
        <f t="shared" si="50"/>
        <v>0.85</v>
      </c>
      <c r="K72" s="10">
        <f t="shared" si="51"/>
        <v>0.95833333333333348</v>
      </c>
      <c r="M72" s="10">
        <f>C72</f>
        <v>0.85</v>
      </c>
      <c r="N72" s="10">
        <f t="shared" ref="N72:N73" si="87">D72</f>
        <v>0.85</v>
      </c>
      <c r="O72" s="10">
        <f t="shared" ref="O72:O73" si="88">E72</f>
        <v>1</v>
      </c>
      <c r="P72" s="10">
        <f t="shared" ref="P72:P73" si="89">F72</f>
        <v>0.85</v>
      </c>
      <c r="Q72" s="10">
        <f t="shared" ref="Q72:Q73" si="90">G72</f>
        <v>0.85</v>
      </c>
      <c r="R72" s="10">
        <f t="shared" ref="R72:R73" si="91">H72</f>
        <v>0.91666666666666696</v>
      </c>
    </row>
    <row r="73" spans="1:18" x14ac:dyDescent="0.25">
      <c r="A73" s="10">
        <v>15</v>
      </c>
      <c r="B73" s="10">
        <v>1</v>
      </c>
      <c r="C73" s="10">
        <v>0.9</v>
      </c>
      <c r="D73" s="10">
        <v>0.95</v>
      </c>
      <c r="E73" s="10">
        <v>1</v>
      </c>
      <c r="F73" s="10">
        <v>0.8</v>
      </c>
      <c r="G73" s="10">
        <v>0.95</v>
      </c>
      <c r="H73" s="10">
        <v>0.95833333333333304</v>
      </c>
      <c r="J73" s="10">
        <f t="shared" si="50"/>
        <v>0.90000000000000013</v>
      </c>
      <c r="K73" s="10">
        <f t="shared" si="51"/>
        <v>0.97916666666666652</v>
      </c>
      <c r="M73" s="10">
        <f>C73</f>
        <v>0.9</v>
      </c>
      <c r="N73" s="10">
        <f t="shared" si="87"/>
        <v>0.95</v>
      </c>
      <c r="O73" s="10">
        <f t="shared" si="88"/>
        <v>1</v>
      </c>
      <c r="P73" s="10">
        <f t="shared" si="89"/>
        <v>0.8</v>
      </c>
      <c r="Q73" s="10">
        <f t="shared" si="90"/>
        <v>0.95</v>
      </c>
      <c r="R73" s="10">
        <f t="shared" si="91"/>
        <v>0.95833333333333304</v>
      </c>
    </row>
    <row r="74" spans="1:18" x14ac:dyDescent="0.25">
      <c r="A74" s="10">
        <v>16</v>
      </c>
      <c r="B74" s="10">
        <v>2</v>
      </c>
      <c r="C74" s="10">
        <v>0.9</v>
      </c>
      <c r="D74" s="10">
        <v>0.8</v>
      </c>
      <c r="E74" s="10">
        <v>1</v>
      </c>
      <c r="F74" s="10">
        <v>0.6</v>
      </c>
      <c r="G74" s="10">
        <v>0.85</v>
      </c>
      <c r="H74" s="10">
        <v>1</v>
      </c>
      <c r="J74" s="10">
        <f t="shared" si="50"/>
        <v>0.78750000000000009</v>
      </c>
      <c r="K74" s="10">
        <f t="shared" si="51"/>
        <v>1</v>
      </c>
      <c r="M74" s="10">
        <f t="shared" ref="M74:M75" si="92">F74</f>
        <v>0.6</v>
      </c>
      <c r="N74" s="10">
        <f t="shared" ref="N74:N75" si="93">G74</f>
        <v>0.85</v>
      </c>
      <c r="O74" s="10">
        <f t="shared" ref="O74:O75" si="94">H74</f>
        <v>1</v>
      </c>
      <c r="P74" s="10">
        <f t="shared" ref="P74:P75" si="95">C74</f>
        <v>0.9</v>
      </c>
      <c r="Q74" s="10">
        <f t="shared" ref="Q74:Q75" si="96">D74</f>
        <v>0.8</v>
      </c>
      <c r="R74" s="10">
        <f t="shared" ref="R74:R75" si="97">E74</f>
        <v>1</v>
      </c>
    </row>
    <row r="75" spans="1:18" x14ac:dyDescent="0.25">
      <c r="A75" s="10">
        <v>17</v>
      </c>
      <c r="B75" s="10">
        <v>2</v>
      </c>
      <c r="C75" s="10">
        <v>0.85</v>
      </c>
      <c r="D75" s="10">
        <v>0.8</v>
      </c>
      <c r="E75" s="10">
        <v>0.91666666666666696</v>
      </c>
      <c r="F75" s="10">
        <v>0.75</v>
      </c>
      <c r="G75" s="10">
        <v>0.85</v>
      </c>
      <c r="H75" s="10">
        <v>0.91666666666666696</v>
      </c>
      <c r="J75" s="10">
        <f t="shared" si="50"/>
        <v>0.8125</v>
      </c>
      <c r="K75" s="10">
        <f t="shared" si="51"/>
        <v>0.91666666666666696</v>
      </c>
      <c r="M75" s="10">
        <f t="shared" si="92"/>
        <v>0.75</v>
      </c>
      <c r="N75" s="10">
        <f t="shared" si="93"/>
        <v>0.85</v>
      </c>
      <c r="O75" s="10">
        <f t="shared" si="94"/>
        <v>0.91666666666666696</v>
      </c>
      <c r="P75" s="10">
        <f t="shared" si="95"/>
        <v>0.85</v>
      </c>
      <c r="Q75" s="10">
        <f t="shared" si="96"/>
        <v>0.8</v>
      </c>
      <c r="R75" s="10">
        <f t="shared" si="97"/>
        <v>0.91666666666666696</v>
      </c>
    </row>
    <row r="76" spans="1:18" x14ac:dyDescent="0.25">
      <c r="A76" s="10">
        <v>18</v>
      </c>
      <c r="B76" s="10">
        <v>1</v>
      </c>
      <c r="C76" s="10">
        <v>0.85</v>
      </c>
      <c r="D76" s="10">
        <v>0.7</v>
      </c>
      <c r="E76" s="10">
        <v>0.95833333333333304</v>
      </c>
      <c r="F76" s="10">
        <v>0.9</v>
      </c>
      <c r="G76" s="10">
        <v>0.9</v>
      </c>
      <c r="H76" s="10">
        <v>0.91666666666666696</v>
      </c>
      <c r="J76" s="10">
        <f t="shared" si="50"/>
        <v>0.83749999999999991</v>
      </c>
      <c r="K76" s="10">
        <f t="shared" si="51"/>
        <v>0.9375</v>
      </c>
      <c r="M76" s="10">
        <f>C76</f>
        <v>0.85</v>
      </c>
      <c r="N76" s="10">
        <f t="shared" ref="N76:N77" si="98">D76</f>
        <v>0.7</v>
      </c>
      <c r="O76" s="10">
        <f t="shared" ref="O76:O77" si="99">E76</f>
        <v>0.95833333333333304</v>
      </c>
      <c r="P76" s="10">
        <f t="shared" ref="P76:P77" si="100">F76</f>
        <v>0.9</v>
      </c>
      <c r="Q76" s="10">
        <f t="shared" ref="Q76:Q77" si="101">G76</f>
        <v>0.9</v>
      </c>
      <c r="R76" s="10">
        <f t="shared" ref="R76:R77" si="102">H76</f>
        <v>0.91666666666666696</v>
      </c>
    </row>
    <row r="77" spans="1:18" x14ac:dyDescent="0.25">
      <c r="A77" s="10">
        <v>19</v>
      </c>
      <c r="B77" s="10">
        <v>1</v>
      </c>
      <c r="C77" s="10">
        <v>0.8</v>
      </c>
      <c r="D77" s="10">
        <v>0.95</v>
      </c>
      <c r="E77" s="10">
        <v>0.83333333333333304</v>
      </c>
      <c r="F77" s="10">
        <v>0.95</v>
      </c>
      <c r="G77" s="10">
        <v>0.8</v>
      </c>
      <c r="H77" s="10">
        <v>0.875</v>
      </c>
      <c r="J77" s="10">
        <f t="shared" si="50"/>
        <v>0.875</v>
      </c>
      <c r="K77" s="10">
        <f t="shared" si="51"/>
        <v>0.85416666666666652</v>
      </c>
      <c r="M77" s="10">
        <f>C77</f>
        <v>0.8</v>
      </c>
      <c r="N77" s="10">
        <f t="shared" si="98"/>
        <v>0.95</v>
      </c>
      <c r="O77" s="10">
        <f t="shared" si="99"/>
        <v>0.83333333333333304</v>
      </c>
      <c r="P77" s="10">
        <f t="shared" si="100"/>
        <v>0.95</v>
      </c>
      <c r="Q77" s="10">
        <f t="shared" si="101"/>
        <v>0.8</v>
      </c>
      <c r="R77" s="10">
        <f t="shared" si="102"/>
        <v>0.875</v>
      </c>
    </row>
    <row r="78" spans="1:18" x14ac:dyDescent="0.25">
      <c r="A78" s="10">
        <v>20</v>
      </c>
      <c r="B78" s="10">
        <v>2</v>
      </c>
      <c r="C78" s="10">
        <v>0.9</v>
      </c>
      <c r="D78" s="10">
        <v>0.85</v>
      </c>
      <c r="E78" s="10">
        <v>0.75</v>
      </c>
      <c r="F78" s="10">
        <v>0.9</v>
      </c>
      <c r="G78" s="10">
        <v>0.9</v>
      </c>
      <c r="H78" s="10">
        <v>0.91666666666666696</v>
      </c>
      <c r="J78" s="10">
        <f t="shared" si="50"/>
        <v>0.88749999999999996</v>
      </c>
      <c r="K78" s="10">
        <f t="shared" si="51"/>
        <v>0.83333333333333348</v>
      </c>
      <c r="M78" s="10">
        <f t="shared" ref="M78:M79" si="103">F78</f>
        <v>0.9</v>
      </c>
      <c r="N78" s="10">
        <f t="shared" ref="N78:N79" si="104">G78</f>
        <v>0.9</v>
      </c>
      <c r="O78" s="10">
        <f t="shared" ref="O78:O79" si="105">H78</f>
        <v>0.91666666666666696</v>
      </c>
      <c r="P78" s="10">
        <f t="shared" ref="P78:P79" si="106">C78</f>
        <v>0.9</v>
      </c>
      <c r="Q78" s="10">
        <f t="shared" ref="Q78:Q79" si="107">D78</f>
        <v>0.85</v>
      </c>
      <c r="R78" s="10">
        <f t="shared" ref="R78:R79" si="108">E78</f>
        <v>0.75</v>
      </c>
    </row>
    <row r="79" spans="1:18" x14ac:dyDescent="0.25">
      <c r="A79" s="10">
        <v>21</v>
      </c>
      <c r="B79" s="10">
        <v>2</v>
      </c>
      <c r="C79" s="10">
        <v>0.95</v>
      </c>
      <c r="D79" s="10">
        <v>1</v>
      </c>
      <c r="E79" s="10">
        <v>1</v>
      </c>
      <c r="F79" s="10">
        <v>0.95</v>
      </c>
      <c r="G79" s="10">
        <v>1</v>
      </c>
      <c r="H79" s="10">
        <v>1</v>
      </c>
      <c r="J79" s="10">
        <f t="shared" si="50"/>
        <v>0.97499999999999998</v>
      </c>
      <c r="K79" s="10">
        <f t="shared" si="51"/>
        <v>1</v>
      </c>
      <c r="M79" s="10">
        <f t="shared" si="103"/>
        <v>0.95</v>
      </c>
      <c r="N79" s="10">
        <f t="shared" si="104"/>
        <v>1</v>
      </c>
      <c r="O79" s="10">
        <f t="shared" si="105"/>
        <v>1</v>
      </c>
      <c r="P79" s="10">
        <f t="shared" si="106"/>
        <v>0.95</v>
      </c>
      <c r="Q79" s="10">
        <f t="shared" si="107"/>
        <v>1</v>
      </c>
      <c r="R79" s="10">
        <f t="shared" si="108"/>
        <v>1</v>
      </c>
    </row>
    <row r="80" spans="1:18" x14ac:dyDescent="0.25">
      <c r="A80" s="10">
        <v>22</v>
      </c>
      <c r="B80" s="10">
        <v>1</v>
      </c>
      <c r="C80" s="10">
        <v>0</v>
      </c>
      <c r="D80" s="10">
        <v>0.05</v>
      </c>
      <c r="E80" s="10">
        <v>1</v>
      </c>
      <c r="F80" s="10">
        <v>0.05</v>
      </c>
      <c r="G80" s="10">
        <v>0</v>
      </c>
      <c r="H80" s="10">
        <v>1</v>
      </c>
      <c r="J80" s="10">
        <f t="shared" si="50"/>
        <v>2.5000000000000001E-2</v>
      </c>
      <c r="K80" s="10">
        <f t="shared" si="51"/>
        <v>1</v>
      </c>
      <c r="M80" s="10">
        <f>C80</f>
        <v>0</v>
      </c>
      <c r="N80" s="10">
        <f t="shared" ref="N80:N81" si="109">D80</f>
        <v>0.05</v>
      </c>
      <c r="O80" s="10">
        <f t="shared" ref="O80:O81" si="110">E80</f>
        <v>1</v>
      </c>
      <c r="P80" s="10">
        <f t="shared" ref="P80:P81" si="111">F80</f>
        <v>0.05</v>
      </c>
      <c r="Q80" s="10">
        <f t="shared" ref="Q80:Q81" si="112">G80</f>
        <v>0</v>
      </c>
      <c r="R80" s="10">
        <f t="shared" ref="R80:R81" si="113">H80</f>
        <v>1</v>
      </c>
    </row>
    <row r="81" spans="1:18" x14ac:dyDescent="0.25">
      <c r="A81" s="10">
        <v>23</v>
      </c>
      <c r="B81" s="10">
        <v>1</v>
      </c>
      <c r="C81" s="10">
        <v>1</v>
      </c>
      <c r="D81" s="10">
        <v>0.95</v>
      </c>
      <c r="E81" s="10">
        <v>1</v>
      </c>
      <c r="F81" s="10">
        <v>1</v>
      </c>
      <c r="G81" s="10">
        <v>1</v>
      </c>
      <c r="H81" s="10">
        <v>1</v>
      </c>
      <c r="J81" s="10">
        <f t="shared" si="50"/>
        <v>0.98750000000000004</v>
      </c>
      <c r="K81" s="10">
        <f t="shared" si="51"/>
        <v>1</v>
      </c>
      <c r="M81" s="10">
        <f>C81</f>
        <v>1</v>
      </c>
      <c r="N81" s="10">
        <f t="shared" si="109"/>
        <v>0.95</v>
      </c>
      <c r="O81" s="10">
        <f t="shared" si="110"/>
        <v>1</v>
      </c>
      <c r="P81" s="10">
        <f t="shared" si="111"/>
        <v>1</v>
      </c>
      <c r="Q81" s="10">
        <f t="shared" si="112"/>
        <v>1</v>
      </c>
      <c r="R81" s="10">
        <f t="shared" si="113"/>
        <v>1</v>
      </c>
    </row>
    <row r="82" spans="1:18" x14ac:dyDescent="0.25">
      <c r="A82" s="10">
        <v>24</v>
      </c>
      <c r="B82" s="10">
        <v>2</v>
      </c>
      <c r="C82" s="10">
        <v>0.95</v>
      </c>
      <c r="D82" s="10">
        <v>0.9</v>
      </c>
      <c r="E82" s="10">
        <v>0.875</v>
      </c>
      <c r="F82" s="10">
        <v>1</v>
      </c>
      <c r="G82" s="10">
        <v>0.75</v>
      </c>
      <c r="H82" s="10">
        <v>0.95833333333333304</v>
      </c>
      <c r="J82" s="10">
        <f t="shared" si="50"/>
        <v>0.9</v>
      </c>
      <c r="K82" s="10">
        <f t="shared" si="51"/>
        <v>0.91666666666666652</v>
      </c>
      <c r="M82" s="10">
        <f t="shared" ref="M82:M83" si="114">F82</f>
        <v>1</v>
      </c>
      <c r="N82" s="10">
        <f t="shared" ref="N82:N83" si="115">G82</f>
        <v>0.75</v>
      </c>
      <c r="O82" s="10">
        <f t="shared" ref="O82:O83" si="116">H82</f>
        <v>0.95833333333333304</v>
      </c>
      <c r="P82" s="10">
        <f t="shared" ref="P82:P83" si="117">C82</f>
        <v>0.95</v>
      </c>
      <c r="Q82" s="10">
        <f t="shared" ref="Q82:Q83" si="118">D82</f>
        <v>0.9</v>
      </c>
      <c r="R82" s="10">
        <f t="shared" ref="R82:R83" si="119">E82</f>
        <v>0.875</v>
      </c>
    </row>
    <row r="83" spans="1:18" x14ac:dyDescent="0.25">
      <c r="A83" s="10">
        <v>25</v>
      </c>
      <c r="B83" s="10">
        <v>2</v>
      </c>
      <c r="C83" s="10">
        <v>0.85</v>
      </c>
      <c r="D83" s="10">
        <v>0.95</v>
      </c>
      <c r="E83" s="10">
        <v>1</v>
      </c>
      <c r="F83" s="10">
        <v>0.9</v>
      </c>
      <c r="G83" s="10">
        <v>0.9</v>
      </c>
      <c r="H83" s="10">
        <v>1</v>
      </c>
      <c r="J83" s="10">
        <f t="shared" si="50"/>
        <v>0.89999999999999991</v>
      </c>
      <c r="K83" s="10">
        <f t="shared" si="51"/>
        <v>1</v>
      </c>
      <c r="M83" s="10">
        <f t="shared" si="114"/>
        <v>0.9</v>
      </c>
      <c r="N83" s="10">
        <f t="shared" si="115"/>
        <v>0.9</v>
      </c>
      <c r="O83" s="10">
        <f t="shared" si="116"/>
        <v>1</v>
      </c>
      <c r="P83" s="10">
        <f t="shared" si="117"/>
        <v>0.85</v>
      </c>
      <c r="Q83" s="10">
        <f t="shared" si="118"/>
        <v>0.95</v>
      </c>
      <c r="R83" s="10">
        <f t="shared" si="119"/>
        <v>1</v>
      </c>
    </row>
    <row r="84" spans="1:18" x14ac:dyDescent="0.25">
      <c r="A84" s="10">
        <v>26</v>
      </c>
      <c r="B84" s="10">
        <v>1</v>
      </c>
      <c r="C84" s="10">
        <v>0.95</v>
      </c>
      <c r="D84" s="10">
        <v>1</v>
      </c>
      <c r="E84" s="10">
        <v>0.91666666666666696</v>
      </c>
      <c r="F84" s="10">
        <v>0.75</v>
      </c>
      <c r="G84" s="10">
        <v>0.9</v>
      </c>
      <c r="H84" s="10">
        <v>0.95833333333333304</v>
      </c>
      <c r="J84" s="10">
        <f t="shared" si="50"/>
        <v>0.9</v>
      </c>
      <c r="K84" s="10">
        <f t="shared" si="51"/>
        <v>0.9375</v>
      </c>
      <c r="M84" s="10">
        <f>C84</f>
        <v>0.95</v>
      </c>
      <c r="N84" s="10">
        <f t="shared" ref="N84:N85" si="120">D84</f>
        <v>1</v>
      </c>
      <c r="O84" s="10">
        <f t="shared" ref="O84:O85" si="121">E84</f>
        <v>0.91666666666666696</v>
      </c>
      <c r="P84" s="10">
        <f t="shared" ref="P84:P85" si="122">F84</f>
        <v>0.75</v>
      </c>
      <c r="Q84" s="10">
        <f t="shared" ref="Q84:Q85" si="123">G84</f>
        <v>0.9</v>
      </c>
      <c r="R84" s="10">
        <f t="shared" ref="R84:R85" si="124">H84</f>
        <v>0.95833333333333304</v>
      </c>
    </row>
    <row r="85" spans="1:18" x14ac:dyDescent="0.25">
      <c r="A85" s="10">
        <v>27</v>
      </c>
      <c r="B85" s="10">
        <v>1</v>
      </c>
      <c r="C85" s="10">
        <v>0.9</v>
      </c>
      <c r="D85" s="10">
        <v>0.95</v>
      </c>
      <c r="E85" s="10">
        <v>0.91666666666666696</v>
      </c>
      <c r="F85" s="10">
        <v>0.95</v>
      </c>
      <c r="G85" s="10">
        <v>0.9</v>
      </c>
      <c r="H85" s="10">
        <v>0.95833333333333304</v>
      </c>
      <c r="J85" s="10">
        <f t="shared" si="50"/>
        <v>0.92499999999999993</v>
      </c>
      <c r="K85" s="10">
        <f t="shared" si="51"/>
        <v>0.9375</v>
      </c>
      <c r="M85" s="10">
        <f>C85</f>
        <v>0.9</v>
      </c>
      <c r="N85" s="10">
        <f t="shared" si="120"/>
        <v>0.95</v>
      </c>
      <c r="O85" s="10">
        <f t="shared" si="121"/>
        <v>0.91666666666666696</v>
      </c>
      <c r="P85" s="10">
        <f t="shared" si="122"/>
        <v>0.95</v>
      </c>
      <c r="Q85" s="10">
        <f t="shared" si="123"/>
        <v>0.9</v>
      </c>
      <c r="R85" s="10">
        <f t="shared" si="124"/>
        <v>0.95833333333333304</v>
      </c>
    </row>
    <row r="86" spans="1:18" x14ac:dyDescent="0.25">
      <c r="A86" s="10">
        <v>28</v>
      </c>
      <c r="B86" s="10">
        <v>2</v>
      </c>
      <c r="C86" s="10">
        <v>0.75</v>
      </c>
      <c r="D86" s="10">
        <v>0.85</v>
      </c>
      <c r="E86" s="10">
        <v>1</v>
      </c>
      <c r="F86" s="10">
        <v>0.95</v>
      </c>
      <c r="G86" s="10">
        <v>0.9</v>
      </c>
      <c r="H86" s="10">
        <v>0.95833333333333304</v>
      </c>
      <c r="J86" s="10">
        <f t="shared" si="50"/>
        <v>0.86249999999999993</v>
      </c>
      <c r="K86" s="10">
        <f t="shared" si="51"/>
        <v>0.97916666666666652</v>
      </c>
      <c r="M86" s="10">
        <f t="shared" ref="M86:M87" si="125">F86</f>
        <v>0.95</v>
      </c>
      <c r="N86" s="10">
        <f t="shared" ref="N86:N87" si="126">G86</f>
        <v>0.9</v>
      </c>
      <c r="O86" s="10">
        <f t="shared" ref="O86:O87" si="127">H86</f>
        <v>0.95833333333333304</v>
      </c>
      <c r="P86" s="10">
        <f t="shared" ref="P86:P87" si="128">C86</f>
        <v>0.75</v>
      </c>
      <c r="Q86" s="10">
        <f t="shared" ref="Q86:Q87" si="129">D86</f>
        <v>0.85</v>
      </c>
      <c r="R86" s="10">
        <f t="shared" ref="R86:R87" si="130">E86</f>
        <v>1</v>
      </c>
    </row>
    <row r="87" spans="1:18" x14ac:dyDescent="0.25">
      <c r="A87" s="10">
        <v>29</v>
      </c>
      <c r="B87" s="10">
        <v>2</v>
      </c>
      <c r="C87" s="10">
        <v>0.9</v>
      </c>
      <c r="D87" s="10">
        <v>0.95</v>
      </c>
      <c r="E87" s="10">
        <v>1</v>
      </c>
      <c r="F87" s="10">
        <v>0.95</v>
      </c>
      <c r="G87" s="10">
        <v>1</v>
      </c>
      <c r="H87" s="10">
        <v>0.95833333333333304</v>
      </c>
      <c r="J87" s="10">
        <f t="shared" si="50"/>
        <v>0.95</v>
      </c>
      <c r="K87" s="10">
        <f t="shared" si="51"/>
        <v>0.97916666666666652</v>
      </c>
      <c r="M87" s="10">
        <f t="shared" si="125"/>
        <v>0.95</v>
      </c>
      <c r="N87" s="10">
        <f t="shared" si="126"/>
        <v>1</v>
      </c>
      <c r="O87" s="10">
        <f t="shared" si="127"/>
        <v>0.95833333333333304</v>
      </c>
      <c r="P87" s="10">
        <f t="shared" si="128"/>
        <v>0.9</v>
      </c>
      <c r="Q87" s="10">
        <f t="shared" si="129"/>
        <v>0.95</v>
      </c>
      <c r="R87" s="10">
        <f t="shared" si="130"/>
        <v>1</v>
      </c>
    </row>
    <row r="88" spans="1:18" x14ac:dyDescent="0.25">
      <c r="A88" s="10">
        <v>30</v>
      </c>
      <c r="B88" s="10">
        <v>1</v>
      </c>
      <c r="C88" s="10">
        <v>0.85</v>
      </c>
      <c r="D88" s="10">
        <v>0.9</v>
      </c>
      <c r="E88" s="10">
        <v>0.875</v>
      </c>
      <c r="F88" s="10">
        <v>0.75</v>
      </c>
      <c r="G88" s="10">
        <v>0.75</v>
      </c>
      <c r="H88" s="10">
        <v>0.83333333333333304</v>
      </c>
      <c r="J88" s="10">
        <f t="shared" si="50"/>
        <v>0.8125</v>
      </c>
      <c r="K88" s="10">
        <f t="shared" si="51"/>
        <v>0.85416666666666652</v>
      </c>
      <c r="M88" s="10">
        <f>C88</f>
        <v>0.85</v>
      </c>
      <c r="N88" s="10">
        <f t="shared" ref="N88:N89" si="131">D88</f>
        <v>0.9</v>
      </c>
      <c r="O88" s="10">
        <f t="shared" ref="O88:O89" si="132">E88</f>
        <v>0.875</v>
      </c>
      <c r="P88" s="10">
        <f t="shared" ref="P88:P89" si="133">F88</f>
        <v>0.75</v>
      </c>
      <c r="Q88" s="10">
        <f t="shared" ref="Q88:Q89" si="134">G88</f>
        <v>0.75</v>
      </c>
      <c r="R88" s="10">
        <f t="shared" ref="R88:R89" si="135">H88</f>
        <v>0.83333333333333304</v>
      </c>
    </row>
    <row r="89" spans="1:18" x14ac:dyDescent="0.25">
      <c r="A89" s="10">
        <v>31</v>
      </c>
      <c r="B89" s="10">
        <v>1</v>
      </c>
      <c r="C89" s="10">
        <v>0.9</v>
      </c>
      <c r="D89" s="10">
        <v>0.95</v>
      </c>
      <c r="E89" s="10">
        <v>1</v>
      </c>
      <c r="F89" s="10">
        <v>0.95</v>
      </c>
      <c r="G89" s="10">
        <v>0.95</v>
      </c>
      <c r="H89" s="10">
        <v>0.95833333333333304</v>
      </c>
      <c r="J89" s="10">
        <f t="shared" si="50"/>
        <v>0.9375</v>
      </c>
      <c r="K89" s="10">
        <f t="shared" si="51"/>
        <v>0.97916666666666652</v>
      </c>
      <c r="M89" s="10">
        <f>C89</f>
        <v>0.9</v>
      </c>
      <c r="N89" s="10">
        <f t="shared" si="131"/>
        <v>0.95</v>
      </c>
      <c r="O89" s="10">
        <f t="shared" si="132"/>
        <v>1</v>
      </c>
      <c r="P89" s="10">
        <f t="shared" si="133"/>
        <v>0.95</v>
      </c>
      <c r="Q89" s="10">
        <f t="shared" si="134"/>
        <v>0.95</v>
      </c>
      <c r="R89" s="10">
        <f t="shared" si="135"/>
        <v>0.95833333333333304</v>
      </c>
    </row>
    <row r="90" spans="1:18" x14ac:dyDescent="0.25">
      <c r="A90" s="10">
        <v>32</v>
      </c>
      <c r="B90" s="10">
        <v>2</v>
      </c>
      <c r="C90" s="10">
        <v>1</v>
      </c>
      <c r="D90" s="10">
        <v>0.9</v>
      </c>
      <c r="E90" s="10">
        <v>1</v>
      </c>
      <c r="F90" s="10">
        <v>0.95</v>
      </c>
      <c r="G90" s="10">
        <v>0.8</v>
      </c>
      <c r="H90" s="10">
        <v>0.95833333333333304</v>
      </c>
      <c r="J90" s="10">
        <f t="shared" si="50"/>
        <v>0.91249999999999987</v>
      </c>
      <c r="K90" s="10">
        <f t="shared" si="51"/>
        <v>0.97916666666666652</v>
      </c>
      <c r="M90" s="10">
        <f t="shared" ref="M90:M91" si="136">F90</f>
        <v>0.95</v>
      </c>
      <c r="N90" s="10">
        <f t="shared" ref="N90:N91" si="137">G90</f>
        <v>0.8</v>
      </c>
      <c r="O90" s="10">
        <f t="shared" ref="O90:O91" si="138">H90</f>
        <v>0.95833333333333304</v>
      </c>
      <c r="P90" s="10">
        <f t="shared" ref="P90:P91" si="139">C90</f>
        <v>1</v>
      </c>
      <c r="Q90" s="10">
        <f t="shared" ref="Q90:Q91" si="140">D90</f>
        <v>0.9</v>
      </c>
      <c r="R90" s="10">
        <f t="shared" ref="R90:R91" si="141">E90</f>
        <v>1</v>
      </c>
    </row>
    <row r="91" spans="1:18" x14ac:dyDescent="0.25">
      <c r="A91" s="10">
        <v>33</v>
      </c>
      <c r="B91" s="10">
        <v>2</v>
      </c>
      <c r="C91" s="10">
        <v>0.9</v>
      </c>
      <c r="D91" s="10">
        <v>0.85</v>
      </c>
      <c r="E91" s="10">
        <v>0.875</v>
      </c>
      <c r="F91" s="10">
        <v>0.85</v>
      </c>
      <c r="G91" s="10">
        <v>0.8</v>
      </c>
      <c r="H91" s="10">
        <v>0.95833333333333304</v>
      </c>
      <c r="J91" s="10">
        <f t="shared" si="50"/>
        <v>0.85000000000000009</v>
      </c>
      <c r="K91" s="10">
        <f t="shared" si="51"/>
        <v>0.91666666666666652</v>
      </c>
      <c r="M91" s="10">
        <f t="shared" si="136"/>
        <v>0.85</v>
      </c>
      <c r="N91" s="10">
        <f t="shared" si="137"/>
        <v>0.8</v>
      </c>
      <c r="O91" s="10">
        <f t="shared" si="138"/>
        <v>0.95833333333333304</v>
      </c>
      <c r="P91" s="10">
        <f t="shared" si="139"/>
        <v>0.9</v>
      </c>
      <c r="Q91" s="10">
        <f t="shared" si="140"/>
        <v>0.85</v>
      </c>
      <c r="R91" s="10">
        <f t="shared" si="141"/>
        <v>0.875</v>
      </c>
    </row>
    <row r="92" spans="1:18" x14ac:dyDescent="0.25">
      <c r="A92" s="10">
        <v>34</v>
      </c>
      <c r="B92" s="10">
        <v>1</v>
      </c>
      <c r="C92" s="10">
        <v>0.9</v>
      </c>
      <c r="D92" s="10">
        <v>0.95</v>
      </c>
      <c r="E92" s="10">
        <v>1</v>
      </c>
      <c r="F92" s="10">
        <v>0.85</v>
      </c>
      <c r="G92" s="10">
        <v>0.95</v>
      </c>
      <c r="H92" s="10">
        <v>1</v>
      </c>
      <c r="J92" s="10">
        <f t="shared" si="50"/>
        <v>0.91250000000000009</v>
      </c>
      <c r="K92" s="10">
        <f t="shared" si="51"/>
        <v>1</v>
      </c>
      <c r="M92" s="10">
        <f>C92</f>
        <v>0.9</v>
      </c>
      <c r="N92" s="10">
        <f t="shared" ref="N92:N93" si="142">D92</f>
        <v>0.95</v>
      </c>
      <c r="O92" s="10">
        <f t="shared" ref="O92:O93" si="143">E92</f>
        <v>1</v>
      </c>
      <c r="P92" s="10">
        <f t="shared" ref="P92:P93" si="144">F92</f>
        <v>0.85</v>
      </c>
      <c r="Q92" s="10">
        <f t="shared" ref="Q92:Q93" si="145">G92</f>
        <v>0.95</v>
      </c>
      <c r="R92" s="10">
        <f t="shared" ref="R92:R93" si="146">H92</f>
        <v>1</v>
      </c>
    </row>
    <row r="93" spans="1:18" x14ac:dyDescent="0.25">
      <c r="A93" s="10">
        <v>35</v>
      </c>
      <c r="B93" s="10">
        <v>1</v>
      </c>
      <c r="C93" s="10">
        <v>0.9</v>
      </c>
      <c r="D93" s="10">
        <v>0.95</v>
      </c>
      <c r="E93" s="10">
        <v>1</v>
      </c>
      <c r="F93" s="10">
        <v>0.95</v>
      </c>
      <c r="G93" s="10">
        <v>1</v>
      </c>
      <c r="H93" s="10">
        <v>0.91666666666666696</v>
      </c>
      <c r="J93" s="10">
        <f t="shared" ref="J93:J96" si="147">AVERAGE(C93:D93,F93:G93)</f>
        <v>0.95</v>
      </c>
      <c r="K93" s="10">
        <f t="shared" ref="K93:K96" si="148">AVERAGE(E93,H93)</f>
        <v>0.95833333333333348</v>
      </c>
      <c r="M93" s="10">
        <f>C93</f>
        <v>0.9</v>
      </c>
      <c r="N93" s="10">
        <f t="shared" si="142"/>
        <v>0.95</v>
      </c>
      <c r="O93" s="10">
        <f t="shared" si="143"/>
        <v>1</v>
      </c>
      <c r="P93" s="10">
        <f t="shared" si="144"/>
        <v>0.95</v>
      </c>
      <c r="Q93" s="10">
        <f t="shared" si="145"/>
        <v>1</v>
      </c>
      <c r="R93" s="10">
        <f t="shared" si="146"/>
        <v>0.91666666666666696</v>
      </c>
    </row>
    <row r="94" spans="1:18" x14ac:dyDescent="0.25">
      <c r="A94" s="10">
        <v>36</v>
      </c>
      <c r="B94" s="10">
        <v>2</v>
      </c>
      <c r="C94" s="10">
        <v>0.9</v>
      </c>
      <c r="D94" s="10">
        <v>1</v>
      </c>
      <c r="E94" s="10">
        <v>1</v>
      </c>
      <c r="F94" s="10">
        <v>0.9</v>
      </c>
      <c r="G94" s="10">
        <v>0.95</v>
      </c>
      <c r="H94" s="10">
        <v>0.95833333333333304</v>
      </c>
      <c r="J94" s="10">
        <f t="shared" si="147"/>
        <v>0.9375</v>
      </c>
      <c r="K94" s="10">
        <f t="shared" si="148"/>
        <v>0.97916666666666652</v>
      </c>
      <c r="M94" s="10">
        <f t="shared" ref="M94" si="149">F94</f>
        <v>0.9</v>
      </c>
      <c r="N94" s="10">
        <f t="shared" ref="N94" si="150">G94</f>
        <v>0.95</v>
      </c>
      <c r="O94" s="10">
        <f t="shared" ref="O94" si="151">H94</f>
        <v>0.95833333333333304</v>
      </c>
      <c r="P94" s="10">
        <f t="shared" ref="P94" si="152">C94</f>
        <v>0.9</v>
      </c>
      <c r="Q94" s="10">
        <f t="shared" ref="Q94" si="153">D94</f>
        <v>1</v>
      </c>
      <c r="R94" s="10">
        <f t="shared" ref="R94" si="154">E94</f>
        <v>1</v>
      </c>
    </row>
    <row r="95" spans="1:18" x14ac:dyDescent="0.25">
      <c r="A95" s="10">
        <v>37</v>
      </c>
      <c r="B95" s="10">
        <v>1</v>
      </c>
      <c r="C95" s="10">
        <v>1</v>
      </c>
      <c r="D95" s="10">
        <v>0.95</v>
      </c>
      <c r="E95" s="10">
        <v>1</v>
      </c>
      <c r="F95" s="10">
        <v>1</v>
      </c>
      <c r="G95" s="10">
        <v>0.95</v>
      </c>
      <c r="H95" s="10">
        <v>0.95833333333333304</v>
      </c>
      <c r="J95" s="10">
        <f t="shared" si="147"/>
        <v>0.97500000000000009</v>
      </c>
      <c r="K95" s="10">
        <f t="shared" si="148"/>
        <v>0.97916666666666652</v>
      </c>
      <c r="M95" s="10">
        <f>C95</f>
        <v>1</v>
      </c>
      <c r="N95" s="10">
        <f t="shared" ref="N95" si="155">D95</f>
        <v>0.95</v>
      </c>
      <c r="O95" s="10">
        <f t="shared" ref="O95" si="156">E95</f>
        <v>1</v>
      </c>
      <c r="P95" s="10">
        <f t="shared" ref="P95" si="157">F95</f>
        <v>1</v>
      </c>
      <c r="Q95" s="10">
        <f t="shared" ref="Q95" si="158">G95</f>
        <v>0.95</v>
      </c>
      <c r="R95" s="10">
        <f t="shared" ref="R95" si="159">H95</f>
        <v>0.95833333333333304</v>
      </c>
    </row>
    <row r="96" spans="1:18" x14ac:dyDescent="0.25">
      <c r="A96" s="10">
        <v>38</v>
      </c>
      <c r="B96" s="10">
        <v>2</v>
      </c>
      <c r="C96" s="10">
        <v>0.95</v>
      </c>
      <c r="D96" s="10">
        <v>0.9</v>
      </c>
      <c r="E96" s="10">
        <v>1</v>
      </c>
      <c r="F96" s="10">
        <v>1</v>
      </c>
      <c r="G96" s="10">
        <v>0.95</v>
      </c>
      <c r="H96" s="10">
        <v>0.95833333333333304</v>
      </c>
      <c r="J96" s="10">
        <f t="shared" si="147"/>
        <v>0.95</v>
      </c>
      <c r="K96" s="10">
        <f t="shared" si="148"/>
        <v>0.97916666666666652</v>
      </c>
      <c r="M96" s="10">
        <f t="shared" ref="M96" si="160">F96</f>
        <v>1</v>
      </c>
      <c r="N96" s="10">
        <f t="shared" ref="N96" si="161">G96</f>
        <v>0.95</v>
      </c>
      <c r="O96" s="10">
        <f t="shared" ref="O96" si="162">H96</f>
        <v>0.95833333333333304</v>
      </c>
      <c r="P96" s="10">
        <f t="shared" ref="P96" si="163">C96</f>
        <v>0.95</v>
      </c>
      <c r="Q96" s="10">
        <f t="shared" ref="Q96" si="164">D96</f>
        <v>0.9</v>
      </c>
      <c r="R96" s="10">
        <f t="shared" ref="R96" si="165">E96</f>
        <v>1</v>
      </c>
    </row>
    <row r="98" spans="1:18" x14ac:dyDescent="0.25">
      <c r="B98" s="10" t="s">
        <v>6</v>
      </c>
      <c r="C98" s="9">
        <f>AVERAGE(C59:C96)</f>
        <v>0.8592105263157892</v>
      </c>
      <c r="D98" s="9">
        <f t="shared" ref="D98:H98" si="166">AVERAGE(D59:D96)</f>
        <v>0.88157894736842091</v>
      </c>
      <c r="E98" s="9">
        <f t="shared" si="166"/>
        <v>0.9375</v>
      </c>
      <c r="F98" s="9">
        <f t="shared" si="166"/>
        <v>0.85526315789473684</v>
      </c>
      <c r="G98" s="9">
        <f t="shared" si="166"/>
        <v>0.85131578947368403</v>
      </c>
      <c r="H98" s="9">
        <f t="shared" si="166"/>
        <v>0.92214912280701744</v>
      </c>
      <c r="J98" s="9">
        <f t="shared" ref="J98:K98" si="167">AVERAGE(J59:J96)</f>
        <v>0.86184210526315785</v>
      </c>
      <c r="K98" s="9">
        <f t="shared" si="167"/>
        <v>0.92982456140350889</v>
      </c>
      <c r="M98" s="9">
        <f t="shared" ref="M98" si="168">AVERAGE(M59:M96)</f>
        <v>0.8486842105263156</v>
      </c>
      <c r="N98" s="9">
        <f>AVERAGE(N59:N96)</f>
        <v>0.86052631578947336</v>
      </c>
      <c r="O98" s="9">
        <f t="shared" ref="O98:R98" si="169">AVERAGE(O59:O96)</f>
        <v>0.92543859649122817</v>
      </c>
      <c r="P98" s="9">
        <f t="shared" si="169"/>
        <v>0.86578947368421044</v>
      </c>
      <c r="Q98" s="9">
        <f t="shared" si="169"/>
        <v>0.87236842105263135</v>
      </c>
      <c r="R98" s="9">
        <f t="shared" si="169"/>
        <v>0.93421052631578949</v>
      </c>
    </row>
    <row r="99" spans="1:18" x14ac:dyDescent="0.25">
      <c r="B99" s="10" t="s">
        <v>7</v>
      </c>
      <c r="C99" s="9">
        <f>STDEV(C59:C96)</f>
        <v>0.16678812549195851</v>
      </c>
      <c r="D99" s="9">
        <f t="shared" ref="D99:H99" si="170">STDEV(D59:D96)</f>
        <v>0.1582937111962055</v>
      </c>
      <c r="E99" s="9">
        <f t="shared" si="170"/>
        <v>7.4251773216710643E-2</v>
      </c>
      <c r="F99" s="9">
        <f t="shared" si="170"/>
        <v>0.18664515895873415</v>
      </c>
      <c r="G99" s="9">
        <f t="shared" si="170"/>
        <v>0.17064537359019868</v>
      </c>
      <c r="H99" s="9">
        <f t="shared" si="170"/>
        <v>0.10305535692433249</v>
      </c>
      <c r="J99" s="9">
        <f t="shared" ref="J99:K99" si="171">STDEV(J59:J96)</f>
        <v>0.15917723868181288</v>
      </c>
      <c r="K99" s="9">
        <f t="shared" si="171"/>
        <v>7.2722723515887336E-2</v>
      </c>
      <c r="M99" s="9">
        <f t="shared" ref="M99:R99" si="172">STDEV(M59:M96)</f>
        <v>0.18833798044762456</v>
      </c>
      <c r="N99" s="9">
        <f t="shared" si="172"/>
        <v>0.16731500261355423</v>
      </c>
      <c r="O99" s="9">
        <f t="shared" si="172"/>
        <v>0.10923820584940096</v>
      </c>
      <c r="P99" s="9">
        <f t="shared" si="172"/>
        <v>0.16444224450576539</v>
      </c>
      <c r="Q99" s="9">
        <f t="shared" si="172"/>
        <v>0.16303596370833259</v>
      </c>
      <c r="R99" s="9">
        <f t="shared" si="172"/>
        <v>6.5438847553153559E-2</v>
      </c>
    </row>
    <row r="100" spans="1:18" x14ac:dyDescent="0.25">
      <c r="B100" s="10" t="s">
        <v>8</v>
      </c>
      <c r="C100" s="9">
        <f>C99/SQRT(38)</f>
        <v>2.7056606745041473E-2</v>
      </c>
      <c r="D100" s="9">
        <f t="shared" ref="D100:R100" si="173">D99/SQRT(38)</f>
        <v>2.5678630786310955E-2</v>
      </c>
      <c r="E100" s="9">
        <f t="shared" si="173"/>
        <v>1.2045228172693892E-2</v>
      </c>
      <c r="F100" s="9">
        <f t="shared" si="173"/>
        <v>3.0277842933462931E-2</v>
      </c>
      <c r="G100" s="9">
        <f t="shared" si="173"/>
        <v>2.7682335013191926E-2</v>
      </c>
      <c r="H100" s="9">
        <f t="shared" si="173"/>
        <v>1.6717786455403186E-2</v>
      </c>
      <c r="I100" s="9"/>
      <c r="J100" s="9">
        <f t="shared" si="173"/>
        <v>2.5821957870634273E-2</v>
      </c>
      <c r="K100" s="9">
        <f t="shared" si="173"/>
        <v>1.1797183557246769E-2</v>
      </c>
      <c r="L100" s="9"/>
      <c r="M100" s="9">
        <f t="shared" si="173"/>
        <v>3.0552454841111427E-2</v>
      </c>
      <c r="N100" s="9">
        <f t="shared" si="173"/>
        <v>2.7142077500468018E-2</v>
      </c>
      <c r="O100" s="9">
        <f t="shared" si="173"/>
        <v>1.7720776994664601E-2</v>
      </c>
      <c r="P100" s="9">
        <f t="shared" si="173"/>
        <v>2.6676054597657591E-2</v>
      </c>
      <c r="Q100" s="9">
        <f t="shared" si="173"/>
        <v>2.6447925728189142E-2</v>
      </c>
      <c r="R100" s="9">
        <f t="shared" si="173"/>
        <v>1.0615582847231894E-2</v>
      </c>
    </row>
    <row r="101" spans="1:18" x14ac:dyDescent="0.25">
      <c r="B101" s="10" t="s">
        <v>9</v>
      </c>
      <c r="C101" s="9">
        <f>(C98-0.33)/C99</f>
        <v>3.1729508605893191</v>
      </c>
      <c r="D101" s="9">
        <f t="shared" ref="D101:H101" si="174">(D98-0.33)/D99</f>
        <v>3.4845284957956246</v>
      </c>
      <c r="E101" s="9">
        <f t="shared" si="174"/>
        <v>8.1816227907036669</v>
      </c>
      <c r="F101" s="9">
        <f t="shared" si="174"/>
        <v>2.8142340300980893</v>
      </c>
      <c r="G101" s="9">
        <f t="shared" si="174"/>
        <v>3.0549658540735654</v>
      </c>
      <c r="H101" s="9">
        <f t="shared" si="174"/>
        <v>5.7459324821105406</v>
      </c>
      <c r="J101" s="9">
        <f t="shared" ref="J101:K101" si="175">(J98-0.33)/J99</f>
        <v>3.3411944425439049</v>
      </c>
      <c r="K101" s="9">
        <f t="shared" si="175"/>
        <v>8.2481036518450601</v>
      </c>
      <c r="M101" s="9">
        <f t="shared" ref="M101:R101" si="176">(M98-0.33)/M99</f>
        <v>2.7540074991435834</v>
      </c>
      <c r="N101" s="9">
        <f t="shared" si="176"/>
        <v>3.1708233422129188</v>
      </c>
      <c r="O101" s="9">
        <f t="shared" si="176"/>
        <v>5.4508273168832293</v>
      </c>
      <c r="P101" s="9">
        <f t="shared" si="176"/>
        <v>3.25822282038619</v>
      </c>
      <c r="Q101" s="9">
        <f t="shared" si="176"/>
        <v>3.326679639977566</v>
      </c>
      <c r="R101" s="9">
        <f t="shared" si="176"/>
        <v>9.2332085436714273</v>
      </c>
    </row>
    <row r="102" spans="1:18" x14ac:dyDescent="0.25">
      <c r="M102" s="9"/>
      <c r="N102" s="9"/>
      <c r="O102" s="9"/>
      <c r="P102" s="9"/>
    </row>
    <row r="104" spans="1:18" ht="26.25" x14ac:dyDescent="0.4">
      <c r="B104" s="1" t="s">
        <v>11</v>
      </c>
    </row>
    <row r="106" spans="1:18" x14ac:dyDescent="0.25">
      <c r="H106" s="10" t="s">
        <v>14</v>
      </c>
    </row>
    <row r="107" spans="1:18" x14ac:dyDescent="0.25">
      <c r="C107" s="10" t="s">
        <v>25</v>
      </c>
      <c r="E107" s="10" t="s">
        <v>26</v>
      </c>
      <c r="H107" s="10" t="s">
        <v>29</v>
      </c>
      <c r="J107" s="10" t="s">
        <v>30</v>
      </c>
    </row>
    <row r="108" spans="1:18" x14ac:dyDescent="0.25">
      <c r="A108" s="10" t="s">
        <v>27</v>
      </c>
      <c r="B108" s="10" t="s">
        <v>28</v>
      </c>
      <c r="C108" s="10" t="s">
        <v>4</v>
      </c>
      <c r="D108" s="10" t="s">
        <v>5</v>
      </c>
      <c r="E108" s="10" t="s">
        <v>4</v>
      </c>
      <c r="F108" s="10" t="s">
        <v>5</v>
      </c>
      <c r="H108" s="10" t="s">
        <v>4</v>
      </c>
      <c r="I108" s="10" t="s">
        <v>5</v>
      </c>
      <c r="J108" s="10" t="s">
        <v>4</v>
      </c>
      <c r="K108" s="10" t="s">
        <v>5</v>
      </c>
      <c r="M108" s="10" t="s">
        <v>19</v>
      </c>
    </row>
    <row r="109" spans="1:18" x14ac:dyDescent="0.25">
      <c r="A109" s="10">
        <v>1</v>
      </c>
      <c r="B109" s="10">
        <v>1</v>
      </c>
      <c r="C109" s="10">
        <v>0.3</v>
      </c>
      <c r="D109" s="10">
        <v>0.25</v>
      </c>
      <c r="E109" s="10">
        <v>0.25</v>
      </c>
      <c r="F109" s="10">
        <v>0.45</v>
      </c>
      <c r="H109" s="10">
        <f>C109</f>
        <v>0.3</v>
      </c>
      <c r="I109" s="10">
        <f>D109</f>
        <v>0.25</v>
      </c>
      <c r="J109" s="10">
        <f>E109</f>
        <v>0.25</v>
      </c>
      <c r="K109" s="10">
        <f>F109</f>
        <v>0.45</v>
      </c>
      <c r="M109" s="10">
        <f>AVERAGE(H109:K109)</f>
        <v>0.3125</v>
      </c>
    </row>
    <row r="110" spans="1:18" x14ac:dyDescent="0.25">
      <c r="A110" s="10">
        <v>2</v>
      </c>
      <c r="B110" s="10">
        <v>2</v>
      </c>
      <c r="C110" s="10">
        <v>0.3</v>
      </c>
      <c r="D110" s="10">
        <v>0.45</v>
      </c>
      <c r="E110" s="10">
        <v>0.45</v>
      </c>
      <c r="F110" s="10">
        <v>0.45</v>
      </c>
      <c r="H110" s="10">
        <f t="shared" ref="H110:I110" si="177">E110</f>
        <v>0.45</v>
      </c>
      <c r="I110" s="10">
        <f t="shared" si="177"/>
        <v>0.45</v>
      </c>
      <c r="J110" s="10">
        <f t="shared" ref="J110:K110" si="178">C110</f>
        <v>0.3</v>
      </c>
      <c r="K110" s="10">
        <f t="shared" si="178"/>
        <v>0.45</v>
      </c>
      <c r="M110" s="10">
        <f t="shared" ref="M110:M146" si="179">AVERAGE(H110:K110)</f>
        <v>0.41249999999999998</v>
      </c>
    </row>
    <row r="111" spans="1:18" x14ac:dyDescent="0.25">
      <c r="A111" s="10">
        <v>3</v>
      </c>
      <c r="B111" s="10">
        <v>1</v>
      </c>
      <c r="C111" s="10">
        <v>0.35</v>
      </c>
      <c r="D111" s="10">
        <v>0.3</v>
      </c>
      <c r="E111" s="10">
        <v>0.35</v>
      </c>
      <c r="F111" s="10">
        <v>0.3</v>
      </c>
      <c r="H111" s="10">
        <f>C111</f>
        <v>0.35</v>
      </c>
      <c r="I111" s="10">
        <f>D111</f>
        <v>0.3</v>
      </c>
      <c r="J111" s="10">
        <f>E111</f>
        <v>0.35</v>
      </c>
      <c r="K111" s="10">
        <f>F111</f>
        <v>0.3</v>
      </c>
      <c r="M111" s="10">
        <f t="shared" si="179"/>
        <v>0.32499999999999996</v>
      </c>
    </row>
    <row r="112" spans="1:18" x14ac:dyDescent="0.25">
      <c r="A112" s="10">
        <v>4</v>
      </c>
      <c r="B112" s="10">
        <v>2</v>
      </c>
      <c r="C112" s="10">
        <v>0.3</v>
      </c>
      <c r="D112" s="10">
        <v>0.45</v>
      </c>
      <c r="E112" s="10">
        <v>0.4</v>
      </c>
      <c r="F112" s="10">
        <v>0.35</v>
      </c>
      <c r="H112" s="10">
        <f t="shared" ref="H112:H113" si="180">E112</f>
        <v>0.4</v>
      </c>
      <c r="I112" s="10">
        <f t="shared" ref="I112:I113" si="181">F112</f>
        <v>0.35</v>
      </c>
      <c r="J112" s="10">
        <f t="shared" ref="J112:J113" si="182">C112</f>
        <v>0.3</v>
      </c>
      <c r="K112" s="10">
        <f t="shared" ref="K112:K113" si="183">D112</f>
        <v>0.45</v>
      </c>
      <c r="M112" s="10">
        <f t="shared" si="179"/>
        <v>0.375</v>
      </c>
    </row>
    <row r="113" spans="1:13" x14ac:dyDescent="0.25">
      <c r="A113" s="10">
        <v>5</v>
      </c>
      <c r="B113" s="10">
        <v>2</v>
      </c>
      <c r="C113" s="10">
        <v>0.2</v>
      </c>
      <c r="D113" s="10">
        <v>0.35</v>
      </c>
      <c r="E113" s="10">
        <v>0.15</v>
      </c>
      <c r="F113" s="10">
        <v>0.4</v>
      </c>
      <c r="H113" s="10">
        <f t="shared" si="180"/>
        <v>0.15</v>
      </c>
      <c r="I113" s="10">
        <f t="shared" si="181"/>
        <v>0.4</v>
      </c>
      <c r="J113" s="10">
        <f t="shared" si="182"/>
        <v>0.2</v>
      </c>
      <c r="K113" s="10">
        <f t="shared" si="183"/>
        <v>0.35</v>
      </c>
      <c r="M113" s="10">
        <f t="shared" si="179"/>
        <v>0.27500000000000002</v>
      </c>
    </row>
    <row r="114" spans="1:13" x14ac:dyDescent="0.25">
      <c r="A114" s="10">
        <v>6</v>
      </c>
      <c r="B114" s="10">
        <v>1</v>
      </c>
      <c r="C114" s="10">
        <v>0.3</v>
      </c>
      <c r="D114" s="10">
        <v>0.25</v>
      </c>
      <c r="E114" s="10">
        <v>0.25</v>
      </c>
      <c r="F114" s="10">
        <v>0.4</v>
      </c>
      <c r="H114" s="10">
        <f t="shared" ref="H114:K115" si="184">C114</f>
        <v>0.3</v>
      </c>
      <c r="I114" s="10">
        <f t="shared" si="184"/>
        <v>0.25</v>
      </c>
      <c r="J114" s="10">
        <f t="shared" si="184"/>
        <v>0.25</v>
      </c>
      <c r="K114" s="10">
        <f t="shared" si="184"/>
        <v>0.4</v>
      </c>
      <c r="M114" s="10">
        <f t="shared" si="179"/>
        <v>0.30000000000000004</v>
      </c>
    </row>
    <row r="115" spans="1:13" x14ac:dyDescent="0.25">
      <c r="A115" s="10">
        <v>7</v>
      </c>
      <c r="B115" s="10">
        <v>1</v>
      </c>
      <c r="C115" s="10">
        <v>0.3</v>
      </c>
      <c r="D115" s="10">
        <v>0.25</v>
      </c>
      <c r="E115" s="10">
        <v>0.35</v>
      </c>
      <c r="F115" s="10">
        <v>0.2</v>
      </c>
      <c r="H115" s="10">
        <f t="shared" si="184"/>
        <v>0.3</v>
      </c>
      <c r="I115" s="10">
        <f t="shared" si="184"/>
        <v>0.25</v>
      </c>
      <c r="J115" s="10">
        <f t="shared" si="184"/>
        <v>0.35</v>
      </c>
      <c r="K115" s="10">
        <f t="shared" si="184"/>
        <v>0.2</v>
      </c>
      <c r="M115" s="10">
        <f t="shared" si="179"/>
        <v>0.27500000000000002</v>
      </c>
    </row>
    <row r="116" spans="1:13" x14ac:dyDescent="0.25">
      <c r="A116" s="10">
        <v>8</v>
      </c>
      <c r="B116" s="10">
        <v>2</v>
      </c>
      <c r="C116" s="10">
        <v>0.35</v>
      </c>
      <c r="D116" s="10">
        <v>0.2</v>
      </c>
      <c r="E116" s="10">
        <v>0.25</v>
      </c>
      <c r="F116" s="10">
        <v>0.35</v>
      </c>
      <c r="H116" s="10">
        <f t="shared" ref="H116:H117" si="185">E116</f>
        <v>0.25</v>
      </c>
      <c r="I116" s="10">
        <f t="shared" ref="I116:I117" si="186">F116</f>
        <v>0.35</v>
      </c>
      <c r="J116" s="10">
        <f t="shared" ref="J116:J117" si="187">C116</f>
        <v>0.35</v>
      </c>
      <c r="K116" s="10">
        <f t="shared" ref="K116:K117" si="188">D116</f>
        <v>0.2</v>
      </c>
      <c r="M116" s="10">
        <f t="shared" si="179"/>
        <v>0.28749999999999998</v>
      </c>
    </row>
    <row r="117" spans="1:13" x14ac:dyDescent="0.25">
      <c r="A117" s="10">
        <v>9</v>
      </c>
      <c r="B117" s="10">
        <v>2</v>
      </c>
      <c r="C117" s="10">
        <v>0.2</v>
      </c>
      <c r="D117" s="10">
        <v>0.4</v>
      </c>
      <c r="E117" s="10">
        <v>0.3</v>
      </c>
      <c r="F117" s="10">
        <v>0.4</v>
      </c>
      <c r="H117" s="10">
        <f t="shared" si="185"/>
        <v>0.3</v>
      </c>
      <c r="I117" s="10">
        <f t="shared" si="186"/>
        <v>0.4</v>
      </c>
      <c r="J117" s="10">
        <f t="shared" si="187"/>
        <v>0.2</v>
      </c>
      <c r="K117" s="10">
        <f t="shared" si="188"/>
        <v>0.4</v>
      </c>
      <c r="M117" s="10">
        <f t="shared" si="179"/>
        <v>0.32499999999999996</v>
      </c>
    </row>
    <row r="118" spans="1:13" x14ac:dyDescent="0.25">
      <c r="A118" s="10">
        <v>10</v>
      </c>
      <c r="B118" s="10">
        <v>1</v>
      </c>
      <c r="C118" s="10">
        <v>0.2</v>
      </c>
      <c r="D118" s="10">
        <v>0.35</v>
      </c>
      <c r="E118" s="10">
        <v>0.35</v>
      </c>
      <c r="F118" s="10">
        <v>0.2</v>
      </c>
      <c r="H118" s="10">
        <f t="shared" ref="H118:K119" si="189">C118</f>
        <v>0.2</v>
      </c>
      <c r="I118" s="10">
        <f t="shared" si="189"/>
        <v>0.35</v>
      </c>
      <c r="J118" s="10">
        <f t="shared" si="189"/>
        <v>0.35</v>
      </c>
      <c r="K118" s="10">
        <f t="shared" si="189"/>
        <v>0.2</v>
      </c>
      <c r="M118" s="10">
        <f t="shared" si="179"/>
        <v>0.27500000000000002</v>
      </c>
    </row>
    <row r="119" spans="1:13" x14ac:dyDescent="0.25">
      <c r="A119" s="10">
        <v>11</v>
      </c>
      <c r="B119" s="10">
        <v>1</v>
      </c>
      <c r="C119" s="10">
        <v>0.4</v>
      </c>
      <c r="D119" s="10">
        <v>0.3</v>
      </c>
      <c r="E119" s="10">
        <v>0.25</v>
      </c>
      <c r="F119" s="10">
        <v>0.2</v>
      </c>
      <c r="H119" s="10">
        <f t="shared" si="189"/>
        <v>0.4</v>
      </c>
      <c r="I119" s="10">
        <f t="shared" si="189"/>
        <v>0.3</v>
      </c>
      <c r="J119" s="10">
        <f t="shared" si="189"/>
        <v>0.25</v>
      </c>
      <c r="K119" s="10">
        <f t="shared" si="189"/>
        <v>0.2</v>
      </c>
      <c r="M119" s="10">
        <f t="shared" si="179"/>
        <v>0.28749999999999998</v>
      </c>
    </row>
    <row r="120" spans="1:13" x14ac:dyDescent="0.25">
      <c r="A120" s="10">
        <v>12</v>
      </c>
      <c r="B120" s="10">
        <v>2</v>
      </c>
      <c r="C120" s="10">
        <v>0.5</v>
      </c>
      <c r="D120" s="10">
        <v>0.4</v>
      </c>
      <c r="E120" s="10">
        <v>0.2</v>
      </c>
      <c r="F120" s="10">
        <v>0.25</v>
      </c>
      <c r="H120" s="10">
        <f t="shared" ref="H120:H121" si="190">E120</f>
        <v>0.2</v>
      </c>
      <c r="I120" s="10">
        <f t="shared" ref="I120:I121" si="191">F120</f>
        <v>0.25</v>
      </c>
      <c r="J120" s="10">
        <f t="shared" ref="J120:J121" si="192">C120</f>
        <v>0.5</v>
      </c>
      <c r="K120" s="10">
        <f t="shared" ref="K120:K121" si="193">D120</f>
        <v>0.4</v>
      </c>
      <c r="M120" s="10">
        <f t="shared" si="179"/>
        <v>0.33750000000000002</v>
      </c>
    </row>
    <row r="121" spans="1:13" x14ac:dyDescent="0.25">
      <c r="A121" s="10">
        <v>13</v>
      </c>
      <c r="B121" s="10">
        <v>2</v>
      </c>
      <c r="C121" s="10">
        <v>0.25</v>
      </c>
      <c r="D121" s="10">
        <v>0.45</v>
      </c>
      <c r="E121" s="10">
        <v>0.45</v>
      </c>
      <c r="F121" s="10">
        <v>0.45</v>
      </c>
      <c r="H121" s="10">
        <f t="shared" si="190"/>
        <v>0.45</v>
      </c>
      <c r="I121" s="10">
        <f t="shared" si="191"/>
        <v>0.45</v>
      </c>
      <c r="J121" s="10">
        <f t="shared" si="192"/>
        <v>0.25</v>
      </c>
      <c r="K121" s="10">
        <f t="shared" si="193"/>
        <v>0.45</v>
      </c>
      <c r="M121" s="10">
        <f t="shared" si="179"/>
        <v>0.39999999999999997</v>
      </c>
    </row>
    <row r="122" spans="1:13" x14ac:dyDescent="0.25">
      <c r="A122" s="10">
        <v>14</v>
      </c>
      <c r="B122" s="10">
        <v>1</v>
      </c>
      <c r="C122" s="10">
        <v>0.3</v>
      </c>
      <c r="D122" s="10">
        <v>0.3</v>
      </c>
      <c r="E122" s="10">
        <v>0.35</v>
      </c>
      <c r="F122" s="10">
        <v>0.3</v>
      </c>
      <c r="H122" s="10">
        <f t="shared" ref="H122:K123" si="194">C122</f>
        <v>0.3</v>
      </c>
      <c r="I122" s="10">
        <f t="shared" si="194"/>
        <v>0.3</v>
      </c>
      <c r="J122" s="10">
        <f t="shared" si="194"/>
        <v>0.35</v>
      </c>
      <c r="K122" s="10">
        <f t="shared" si="194"/>
        <v>0.3</v>
      </c>
      <c r="M122" s="10">
        <f t="shared" si="179"/>
        <v>0.3125</v>
      </c>
    </row>
    <row r="123" spans="1:13" x14ac:dyDescent="0.25">
      <c r="A123" s="10">
        <v>15</v>
      </c>
      <c r="B123" s="10">
        <v>1</v>
      </c>
      <c r="C123" s="10">
        <v>0.45</v>
      </c>
      <c r="D123" s="10">
        <v>0.4</v>
      </c>
      <c r="E123" s="10">
        <v>0.35</v>
      </c>
      <c r="F123" s="10">
        <v>0.35</v>
      </c>
      <c r="H123" s="10">
        <f t="shared" si="194"/>
        <v>0.45</v>
      </c>
      <c r="I123" s="10">
        <f t="shared" si="194"/>
        <v>0.4</v>
      </c>
      <c r="J123" s="10">
        <f t="shared" si="194"/>
        <v>0.35</v>
      </c>
      <c r="K123" s="10">
        <f t="shared" si="194"/>
        <v>0.35</v>
      </c>
      <c r="M123" s="10">
        <f t="shared" si="179"/>
        <v>0.38750000000000007</v>
      </c>
    </row>
    <row r="124" spans="1:13" x14ac:dyDescent="0.25">
      <c r="A124" s="10">
        <v>16</v>
      </c>
      <c r="B124" s="10">
        <v>2</v>
      </c>
      <c r="C124" s="10">
        <v>0.25</v>
      </c>
      <c r="D124" s="10">
        <v>0.35</v>
      </c>
      <c r="E124" s="10">
        <v>0.6</v>
      </c>
      <c r="F124" s="10">
        <v>0.25</v>
      </c>
      <c r="H124" s="10">
        <f t="shared" ref="H124:H125" si="195">E124</f>
        <v>0.6</v>
      </c>
      <c r="I124" s="10">
        <f t="shared" ref="I124:I125" si="196">F124</f>
        <v>0.25</v>
      </c>
      <c r="J124" s="10">
        <f t="shared" ref="J124:J125" si="197">C124</f>
        <v>0.25</v>
      </c>
      <c r="K124" s="10">
        <f t="shared" ref="K124:K125" si="198">D124</f>
        <v>0.35</v>
      </c>
      <c r="M124" s="10">
        <f t="shared" si="179"/>
        <v>0.36250000000000004</v>
      </c>
    </row>
    <row r="125" spans="1:13" x14ac:dyDescent="0.25">
      <c r="A125" s="10">
        <v>17</v>
      </c>
      <c r="B125" s="10">
        <v>2</v>
      </c>
      <c r="C125" s="10">
        <v>0.15</v>
      </c>
      <c r="D125" s="10">
        <v>0.2</v>
      </c>
      <c r="E125" s="10">
        <v>0.5</v>
      </c>
      <c r="F125" s="10">
        <v>0.3</v>
      </c>
      <c r="H125" s="10">
        <f t="shared" si="195"/>
        <v>0.5</v>
      </c>
      <c r="I125" s="10">
        <f t="shared" si="196"/>
        <v>0.3</v>
      </c>
      <c r="J125" s="10">
        <f t="shared" si="197"/>
        <v>0.15</v>
      </c>
      <c r="K125" s="10">
        <f t="shared" si="198"/>
        <v>0.2</v>
      </c>
      <c r="M125" s="10">
        <f t="shared" si="179"/>
        <v>0.28750000000000003</v>
      </c>
    </row>
    <row r="126" spans="1:13" x14ac:dyDescent="0.25">
      <c r="A126" s="10">
        <v>18</v>
      </c>
      <c r="B126" s="10">
        <v>1</v>
      </c>
      <c r="C126" s="10">
        <v>0.35</v>
      </c>
      <c r="D126" s="10">
        <v>0.4</v>
      </c>
      <c r="E126" s="10">
        <v>0.3</v>
      </c>
      <c r="F126" s="10">
        <v>0.3</v>
      </c>
      <c r="H126" s="10">
        <f t="shared" ref="H126:K127" si="199">C126</f>
        <v>0.35</v>
      </c>
      <c r="I126" s="10">
        <f t="shared" si="199"/>
        <v>0.4</v>
      </c>
      <c r="J126" s="10">
        <f t="shared" si="199"/>
        <v>0.3</v>
      </c>
      <c r="K126" s="10">
        <f t="shared" si="199"/>
        <v>0.3</v>
      </c>
      <c r="M126" s="10">
        <f t="shared" si="179"/>
        <v>0.33750000000000002</v>
      </c>
    </row>
    <row r="127" spans="1:13" x14ac:dyDescent="0.25">
      <c r="A127" s="10">
        <v>19</v>
      </c>
      <c r="B127" s="10">
        <v>1</v>
      </c>
      <c r="C127" s="10">
        <v>0.4</v>
      </c>
      <c r="D127" s="10">
        <v>0.2</v>
      </c>
      <c r="E127" s="10">
        <v>0.35</v>
      </c>
      <c r="F127" s="10">
        <v>0.2</v>
      </c>
      <c r="H127" s="10">
        <f t="shared" si="199"/>
        <v>0.4</v>
      </c>
      <c r="I127" s="10">
        <f t="shared" si="199"/>
        <v>0.2</v>
      </c>
      <c r="J127" s="10">
        <f t="shared" si="199"/>
        <v>0.35</v>
      </c>
      <c r="K127" s="10">
        <f t="shared" si="199"/>
        <v>0.2</v>
      </c>
      <c r="M127" s="10">
        <f t="shared" si="179"/>
        <v>0.28750000000000003</v>
      </c>
    </row>
    <row r="128" spans="1:13" x14ac:dyDescent="0.25">
      <c r="A128" s="10">
        <v>20</v>
      </c>
      <c r="B128" s="10">
        <v>2</v>
      </c>
      <c r="C128" s="10">
        <v>0.2</v>
      </c>
      <c r="D128" s="10">
        <v>0.35</v>
      </c>
      <c r="E128" s="10">
        <v>0.45</v>
      </c>
      <c r="F128" s="10">
        <v>0.4</v>
      </c>
      <c r="H128" s="10">
        <f t="shared" ref="H128:H129" si="200">E128</f>
        <v>0.45</v>
      </c>
      <c r="I128" s="10">
        <f t="shared" ref="I128:I129" si="201">F128</f>
        <v>0.4</v>
      </c>
      <c r="J128" s="10">
        <f t="shared" ref="J128:J129" si="202">C128</f>
        <v>0.2</v>
      </c>
      <c r="K128" s="10">
        <f t="shared" ref="K128:K129" si="203">D128</f>
        <v>0.35</v>
      </c>
      <c r="M128" s="10">
        <f t="shared" si="179"/>
        <v>0.35</v>
      </c>
    </row>
    <row r="129" spans="1:13" x14ac:dyDescent="0.25">
      <c r="A129" s="10">
        <v>21</v>
      </c>
      <c r="B129" s="10">
        <v>2</v>
      </c>
      <c r="C129" s="10">
        <v>0.3</v>
      </c>
      <c r="D129" s="10">
        <v>0.25</v>
      </c>
      <c r="E129" s="10">
        <v>0.35</v>
      </c>
      <c r="F129" s="10">
        <v>0.45</v>
      </c>
      <c r="H129" s="10">
        <f t="shared" si="200"/>
        <v>0.35</v>
      </c>
      <c r="I129" s="10">
        <f t="shared" si="201"/>
        <v>0.45</v>
      </c>
      <c r="J129" s="10">
        <f t="shared" si="202"/>
        <v>0.3</v>
      </c>
      <c r="K129" s="10">
        <f t="shared" si="203"/>
        <v>0.25</v>
      </c>
      <c r="M129" s="10">
        <f t="shared" si="179"/>
        <v>0.33750000000000002</v>
      </c>
    </row>
    <row r="130" spans="1:13" x14ac:dyDescent="0.25">
      <c r="A130" s="10">
        <v>22</v>
      </c>
      <c r="B130" s="10">
        <v>1</v>
      </c>
      <c r="C130" s="10">
        <v>0.45</v>
      </c>
      <c r="D130" s="10">
        <v>0.3</v>
      </c>
      <c r="E130" s="10">
        <v>0.5</v>
      </c>
      <c r="F130" s="10">
        <v>0.2</v>
      </c>
      <c r="H130" s="10">
        <f t="shared" ref="H130:K131" si="204">C130</f>
        <v>0.45</v>
      </c>
      <c r="I130" s="10">
        <f t="shared" si="204"/>
        <v>0.3</v>
      </c>
      <c r="J130" s="10">
        <f t="shared" si="204"/>
        <v>0.5</v>
      </c>
      <c r="K130" s="10">
        <f t="shared" si="204"/>
        <v>0.2</v>
      </c>
      <c r="M130" s="10">
        <f t="shared" si="179"/>
        <v>0.36249999999999999</v>
      </c>
    </row>
    <row r="131" spans="1:13" x14ac:dyDescent="0.25">
      <c r="A131" s="10">
        <v>23</v>
      </c>
      <c r="B131" s="10">
        <v>1</v>
      </c>
      <c r="C131" s="10">
        <v>0.3</v>
      </c>
      <c r="D131" s="10">
        <v>0.1</v>
      </c>
      <c r="E131" s="10">
        <v>0.3</v>
      </c>
      <c r="F131" s="10">
        <v>0.4</v>
      </c>
      <c r="H131" s="10">
        <f t="shared" si="204"/>
        <v>0.3</v>
      </c>
      <c r="I131" s="10">
        <f t="shared" si="204"/>
        <v>0.1</v>
      </c>
      <c r="J131" s="10">
        <f t="shared" si="204"/>
        <v>0.3</v>
      </c>
      <c r="K131" s="10">
        <f t="shared" si="204"/>
        <v>0.4</v>
      </c>
      <c r="M131" s="10">
        <f t="shared" si="179"/>
        <v>0.27500000000000002</v>
      </c>
    </row>
    <row r="132" spans="1:13" x14ac:dyDescent="0.25">
      <c r="A132" s="10">
        <v>24</v>
      </c>
      <c r="B132" s="10">
        <v>2</v>
      </c>
      <c r="C132" s="10">
        <v>0.55000000000000004</v>
      </c>
      <c r="D132" s="10">
        <v>0.25</v>
      </c>
      <c r="E132" s="10">
        <v>0.25</v>
      </c>
      <c r="F132" s="10">
        <v>0.2</v>
      </c>
      <c r="H132" s="10">
        <f t="shared" ref="H132:H133" si="205">E132</f>
        <v>0.25</v>
      </c>
      <c r="I132" s="10">
        <f t="shared" ref="I132:I133" si="206">F132</f>
        <v>0.2</v>
      </c>
      <c r="J132" s="10">
        <f t="shared" ref="J132:J133" si="207">C132</f>
        <v>0.55000000000000004</v>
      </c>
      <c r="K132" s="10">
        <f t="shared" ref="K132:K133" si="208">D132</f>
        <v>0.25</v>
      </c>
      <c r="M132" s="10">
        <f t="shared" si="179"/>
        <v>0.3125</v>
      </c>
    </row>
    <row r="133" spans="1:13" x14ac:dyDescent="0.25">
      <c r="A133" s="10">
        <v>25</v>
      </c>
      <c r="B133" s="10">
        <v>2</v>
      </c>
      <c r="C133" s="10">
        <v>0.45</v>
      </c>
      <c r="D133" s="10">
        <v>0.35</v>
      </c>
      <c r="E133" s="10">
        <v>0.35</v>
      </c>
      <c r="F133" s="10">
        <v>0.2</v>
      </c>
      <c r="H133" s="10">
        <f t="shared" si="205"/>
        <v>0.35</v>
      </c>
      <c r="I133" s="10">
        <f t="shared" si="206"/>
        <v>0.2</v>
      </c>
      <c r="J133" s="10">
        <f t="shared" si="207"/>
        <v>0.45</v>
      </c>
      <c r="K133" s="10">
        <f t="shared" si="208"/>
        <v>0.35</v>
      </c>
      <c r="M133" s="10">
        <f t="shared" si="179"/>
        <v>0.33750000000000002</v>
      </c>
    </row>
    <row r="134" spans="1:13" x14ac:dyDescent="0.25">
      <c r="A134" s="10">
        <v>26</v>
      </c>
      <c r="B134" s="10">
        <v>1</v>
      </c>
      <c r="C134" s="10">
        <v>0.3</v>
      </c>
      <c r="D134" s="10">
        <v>0.25</v>
      </c>
      <c r="E134" s="10">
        <v>0.5</v>
      </c>
      <c r="F134" s="10">
        <v>0.1</v>
      </c>
      <c r="H134" s="10">
        <f t="shared" ref="H134:K135" si="209">C134</f>
        <v>0.3</v>
      </c>
      <c r="I134" s="10">
        <f t="shared" si="209"/>
        <v>0.25</v>
      </c>
      <c r="J134" s="10">
        <f t="shared" si="209"/>
        <v>0.5</v>
      </c>
      <c r="K134" s="10">
        <f t="shared" si="209"/>
        <v>0.1</v>
      </c>
      <c r="M134" s="10">
        <f t="shared" si="179"/>
        <v>0.28750000000000003</v>
      </c>
    </row>
    <row r="135" spans="1:13" x14ac:dyDescent="0.25">
      <c r="A135" s="10">
        <v>27</v>
      </c>
      <c r="B135" s="10">
        <v>1</v>
      </c>
      <c r="C135" s="10">
        <v>0.45</v>
      </c>
      <c r="D135" s="10">
        <v>0.15</v>
      </c>
      <c r="E135" s="10">
        <v>0.25</v>
      </c>
      <c r="F135" s="10">
        <v>0.45</v>
      </c>
      <c r="H135" s="10">
        <f t="shared" si="209"/>
        <v>0.45</v>
      </c>
      <c r="I135" s="10">
        <f t="shared" si="209"/>
        <v>0.15</v>
      </c>
      <c r="J135" s="10">
        <f t="shared" si="209"/>
        <v>0.25</v>
      </c>
      <c r="K135" s="10">
        <f t="shared" si="209"/>
        <v>0.45</v>
      </c>
      <c r="M135" s="10">
        <f t="shared" si="179"/>
        <v>0.32500000000000001</v>
      </c>
    </row>
    <row r="136" spans="1:13" x14ac:dyDescent="0.25">
      <c r="A136" s="10">
        <v>28</v>
      </c>
      <c r="B136" s="10">
        <v>2</v>
      </c>
      <c r="C136" s="10">
        <v>0.35</v>
      </c>
      <c r="D136" s="10">
        <v>0.35</v>
      </c>
      <c r="E136" s="10">
        <v>0.35</v>
      </c>
      <c r="F136" s="10">
        <v>0.2</v>
      </c>
      <c r="H136" s="10">
        <f t="shared" ref="H136:H137" si="210">E136</f>
        <v>0.35</v>
      </c>
      <c r="I136" s="10">
        <f t="shared" ref="I136:I137" si="211">F136</f>
        <v>0.2</v>
      </c>
      <c r="J136" s="10">
        <f t="shared" ref="J136:J137" si="212">C136</f>
        <v>0.35</v>
      </c>
      <c r="K136" s="10">
        <f t="shared" ref="K136:K137" si="213">D136</f>
        <v>0.35</v>
      </c>
      <c r="M136" s="10">
        <f t="shared" si="179"/>
        <v>0.3125</v>
      </c>
    </row>
    <row r="137" spans="1:13" x14ac:dyDescent="0.25">
      <c r="A137" s="10">
        <v>29</v>
      </c>
      <c r="B137" s="10">
        <v>2</v>
      </c>
      <c r="C137" s="10">
        <v>0.45</v>
      </c>
      <c r="D137" s="10">
        <v>0.25</v>
      </c>
      <c r="E137" s="10">
        <v>0.4</v>
      </c>
      <c r="F137" s="10">
        <v>0.15</v>
      </c>
      <c r="H137" s="10">
        <f t="shared" si="210"/>
        <v>0.4</v>
      </c>
      <c r="I137" s="10">
        <f t="shared" si="211"/>
        <v>0.15</v>
      </c>
      <c r="J137" s="10">
        <f t="shared" si="212"/>
        <v>0.45</v>
      </c>
      <c r="K137" s="10">
        <f t="shared" si="213"/>
        <v>0.25</v>
      </c>
      <c r="M137" s="10">
        <f t="shared" si="179"/>
        <v>0.3125</v>
      </c>
    </row>
    <row r="138" spans="1:13" x14ac:dyDescent="0.25">
      <c r="A138" s="10">
        <v>30</v>
      </c>
      <c r="B138" s="10">
        <v>1</v>
      </c>
      <c r="C138" s="10">
        <v>0.35</v>
      </c>
      <c r="D138" s="10">
        <v>0.35</v>
      </c>
      <c r="E138" s="10">
        <v>0.25</v>
      </c>
      <c r="F138" s="10">
        <v>0.25</v>
      </c>
      <c r="H138" s="10">
        <f t="shared" ref="H138:K139" si="214">C138</f>
        <v>0.35</v>
      </c>
      <c r="I138" s="10">
        <f t="shared" si="214"/>
        <v>0.35</v>
      </c>
      <c r="J138" s="10">
        <f t="shared" si="214"/>
        <v>0.25</v>
      </c>
      <c r="K138" s="10">
        <f t="shared" si="214"/>
        <v>0.25</v>
      </c>
      <c r="M138" s="10">
        <f t="shared" si="179"/>
        <v>0.3</v>
      </c>
    </row>
    <row r="139" spans="1:13" x14ac:dyDescent="0.25">
      <c r="A139" s="10">
        <v>31</v>
      </c>
      <c r="B139" s="10">
        <v>1</v>
      </c>
      <c r="C139" s="10">
        <v>0.45</v>
      </c>
      <c r="D139" s="10">
        <v>0.25</v>
      </c>
      <c r="E139" s="10">
        <v>0.4</v>
      </c>
      <c r="F139" s="10">
        <v>0.35</v>
      </c>
      <c r="H139" s="10">
        <f t="shared" si="214"/>
        <v>0.45</v>
      </c>
      <c r="I139" s="10">
        <f t="shared" si="214"/>
        <v>0.25</v>
      </c>
      <c r="J139" s="10">
        <f t="shared" si="214"/>
        <v>0.4</v>
      </c>
      <c r="K139" s="10">
        <f t="shared" si="214"/>
        <v>0.35</v>
      </c>
      <c r="M139" s="10">
        <f t="shared" si="179"/>
        <v>0.36250000000000004</v>
      </c>
    </row>
    <row r="140" spans="1:13" x14ac:dyDescent="0.25">
      <c r="A140" s="10">
        <v>32</v>
      </c>
      <c r="B140" s="10">
        <v>2</v>
      </c>
      <c r="C140" s="10">
        <v>0.45</v>
      </c>
      <c r="D140" s="10">
        <v>0.3</v>
      </c>
      <c r="E140" s="10">
        <v>0.4</v>
      </c>
      <c r="F140" s="10">
        <v>0.2</v>
      </c>
      <c r="H140" s="10">
        <f t="shared" ref="H140:H141" si="215">E140</f>
        <v>0.4</v>
      </c>
      <c r="I140" s="10">
        <f t="shared" ref="I140:I141" si="216">F140</f>
        <v>0.2</v>
      </c>
      <c r="J140" s="10">
        <f t="shared" ref="J140:J141" si="217">C140</f>
        <v>0.45</v>
      </c>
      <c r="K140" s="10">
        <f t="shared" ref="K140:K141" si="218">D140</f>
        <v>0.3</v>
      </c>
      <c r="M140" s="10">
        <f t="shared" si="179"/>
        <v>0.33750000000000002</v>
      </c>
    </row>
    <row r="141" spans="1:13" x14ac:dyDescent="0.25">
      <c r="A141" s="10">
        <v>33</v>
      </c>
      <c r="B141" s="10">
        <v>2</v>
      </c>
      <c r="C141" s="10">
        <v>0.25</v>
      </c>
      <c r="D141" s="10">
        <v>0.45</v>
      </c>
      <c r="E141" s="10">
        <v>0.35</v>
      </c>
      <c r="F141" s="10">
        <v>0.5</v>
      </c>
      <c r="H141" s="10">
        <f t="shared" si="215"/>
        <v>0.35</v>
      </c>
      <c r="I141" s="10">
        <f t="shared" si="216"/>
        <v>0.5</v>
      </c>
      <c r="J141" s="10">
        <f t="shared" si="217"/>
        <v>0.25</v>
      </c>
      <c r="K141" s="10">
        <f t="shared" si="218"/>
        <v>0.45</v>
      </c>
      <c r="M141" s="10">
        <f t="shared" si="179"/>
        <v>0.38750000000000001</v>
      </c>
    </row>
    <row r="142" spans="1:13" x14ac:dyDescent="0.25">
      <c r="A142" s="10">
        <v>34</v>
      </c>
      <c r="B142" s="10">
        <v>1</v>
      </c>
      <c r="C142" s="10">
        <v>0.3</v>
      </c>
      <c r="D142" s="10">
        <v>0.3</v>
      </c>
      <c r="E142" s="10">
        <v>0.45</v>
      </c>
      <c r="F142" s="10">
        <v>0.25</v>
      </c>
      <c r="H142" s="10">
        <f t="shared" ref="H142:K143" si="219">C142</f>
        <v>0.3</v>
      </c>
      <c r="I142" s="10">
        <f t="shared" si="219"/>
        <v>0.3</v>
      </c>
      <c r="J142" s="10">
        <f t="shared" si="219"/>
        <v>0.45</v>
      </c>
      <c r="K142" s="10">
        <f t="shared" si="219"/>
        <v>0.25</v>
      </c>
      <c r="M142" s="10">
        <f t="shared" si="179"/>
        <v>0.32500000000000001</v>
      </c>
    </row>
    <row r="143" spans="1:13" x14ac:dyDescent="0.25">
      <c r="A143" s="10">
        <v>35</v>
      </c>
      <c r="B143" s="10">
        <v>1</v>
      </c>
      <c r="C143" s="10">
        <v>0.35</v>
      </c>
      <c r="D143" s="10">
        <v>0.25</v>
      </c>
      <c r="E143" s="10">
        <v>0.35</v>
      </c>
      <c r="F143" s="10">
        <v>0.15</v>
      </c>
      <c r="H143" s="10">
        <f t="shared" si="219"/>
        <v>0.35</v>
      </c>
      <c r="I143" s="10">
        <f t="shared" si="219"/>
        <v>0.25</v>
      </c>
      <c r="J143" s="10">
        <f t="shared" si="219"/>
        <v>0.35</v>
      </c>
      <c r="K143" s="10">
        <f t="shared" si="219"/>
        <v>0.15</v>
      </c>
      <c r="M143" s="10">
        <f t="shared" si="179"/>
        <v>0.27499999999999997</v>
      </c>
    </row>
    <row r="144" spans="1:13" x14ac:dyDescent="0.25">
      <c r="A144" s="10">
        <v>36</v>
      </c>
      <c r="B144" s="10">
        <v>2</v>
      </c>
      <c r="C144" s="10">
        <v>0.4</v>
      </c>
      <c r="D144" s="10">
        <v>0.3</v>
      </c>
      <c r="E144" s="10">
        <v>0.25</v>
      </c>
      <c r="F144" s="10">
        <v>0.3</v>
      </c>
      <c r="H144" s="10">
        <f t="shared" ref="H144" si="220">E144</f>
        <v>0.25</v>
      </c>
      <c r="I144" s="10">
        <f t="shared" ref="I144" si="221">F144</f>
        <v>0.3</v>
      </c>
      <c r="J144" s="10">
        <f t="shared" ref="J144" si="222">C144</f>
        <v>0.4</v>
      </c>
      <c r="K144" s="10">
        <f t="shared" ref="K144" si="223">D144</f>
        <v>0.3</v>
      </c>
      <c r="M144" s="10">
        <f t="shared" si="179"/>
        <v>0.3125</v>
      </c>
    </row>
    <row r="145" spans="1:13" x14ac:dyDescent="0.25">
      <c r="A145" s="10">
        <v>37</v>
      </c>
      <c r="B145" s="10">
        <v>1</v>
      </c>
      <c r="C145" s="10">
        <v>0.45</v>
      </c>
      <c r="D145" s="10">
        <v>0.35</v>
      </c>
      <c r="E145" s="10">
        <v>0.55000000000000004</v>
      </c>
      <c r="F145" s="10">
        <v>0.25</v>
      </c>
      <c r="H145" s="10">
        <f>C145</f>
        <v>0.45</v>
      </c>
      <c r="I145" s="10">
        <f>D145</f>
        <v>0.35</v>
      </c>
      <c r="J145" s="10">
        <f>E145</f>
        <v>0.55000000000000004</v>
      </c>
      <c r="K145" s="10">
        <f>F145</f>
        <v>0.25</v>
      </c>
      <c r="M145" s="10">
        <f t="shared" si="179"/>
        <v>0.4</v>
      </c>
    </row>
    <row r="146" spans="1:13" x14ac:dyDescent="0.25">
      <c r="A146" s="10">
        <v>38</v>
      </c>
      <c r="B146" s="10">
        <v>2</v>
      </c>
      <c r="C146" s="10">
        <v>0.25</v>
      </c>
      <c r="D146" s="10">
        <v>0.3</v>
      </c>
      <c r="E146" s="10">
        <v>0.15</v>
      </c>
      <c r="F146" s="10">
        <v>0.3</v>
      </c>
      <c r="H146" s="10">
        <f t="shared" ref="H146" si="224">E146</f>
        <v>0.15</v>
      </c>
      <c r="I146" s="10">
        <f t="shared" ref="I146" si="225">F146</f>
        <v>0.3</v>
      </c>
      <c r="J146" s="10">
        <f t="shared" ref="J146" si="226">C146</f>
        <v>0.25</v>
      </c>
      <c r="K146" s="10">
        <f t="shared" ref="K146" si="227">D146</f>
        <v>0.3</v>
      </c>
      <c r="M146" s="10">
        <f t="shared" si="179"/>
        <v>0.25</v>
      </c>
    </row>
    <row r="148" spans="1:13" x14ac:dyDescent="0.25">
      <c r="B148" s="10" t="s">
        <v>6</v>
      </c>
      <c r="C148" s="9">
        <f>AVERAGE(C109:C146)</f>
        <v>0.33947368421052621</v>
      </c>
      <c r="D148" s="9">
        <f t="shared" ref="D148:F148" si="228">AVERAGE(D109:D146)</f>
        <v>0.30789473684210522</v>
      </c>
      <c r="E148" s="9">
        <f t="shared" si="228"/>
        <v>0.35</v>
      </c>
      <c r="F148" s="9">
        <f t="shared" si="228"/>
        <v>0.3</v>
      </c>
      <c r="H148" s="9">
        <f>AVERAGE(H109:H146)</f>
        <v>0.35131578947368414</v>
      </c>
      <c r="I148" s="9">
        <f t="shared" ref="I148:K148" si="229">AVERAGE(I109:I146)</f>
        <v>0.30000000000000004</v>
      </c>
      <c r="J148" s="9">
        <f t="shared" si="229"/>
        <v>0.33815789473684205</v>
      </c>
      <c r="K148" s="9">
        <f t="shared" si="229"/>
        <v>0.30789473684210528</v>
      </c>
      <c r="M148" s="9">
        <f t="shared" ref="M148" si="230">AVERAGE(M109:M146)</f>
        <v>0.32434210526315788</v>
      </c>
    </row>
    <row r="149" spans="1:13" x14ac:dyDescent="0.25">
      <c r="B149" s="10" t="s">
        <v>7</v>
      </c>
      <c r="C149" s="9">
        <f>STDEV(C109:C146)</f>
        <v>9.5971486993739627E-2</v>
      </c>
      <c r="D149" s="9">
        <f t="shared" ref="D149:F149" si="231">STDEV(D109:D146)</f>
        <v>8.4250523929298576E-2</v>
      </c>
      <c r="E149" s="9">
        <f t="shared" si="231"/>
        <v>0.10526671402243498</v>
      </c>
      <c r="F149" s="9">
        <f t="shared" si="231"/>
        <v>0.10397504898200731</v>
      </c>
      <c r="H149" s="9">
        <f>STDEV(H109:H146)</f>
        <v>9.7597381794511662E-2</v>
      </c>
      <c r="I149" s="9">
        <f t="shared" ref="I149:K149" si="232">STDEV(I109:I146)</f>
        <v>9.37218426183766E-2</v>
      </c>
      <c r="J149" s="9">
        <f t="shared" si="232"/>
        <v>0.10360672166334824</v>
      </c>
      <c r="K149" s="9">
        <f t="shared" si="232"/>
        <v>9.5525796565055304E-2</v>
      </c>
      <c r="M149" s="9">
        <f t="shared" ref="M149" si="233">STDEV(M109:M146)</f>
        <v>4.0991446909964195E-2</v>
      </c>
    </row>
    <row r="150" spans="1:13" x14ac:dyDescent="0.25">
      <c r="B150" s="10" t="s">
        <v>8</v>
      </c>
      <c r="C150" s="9">
        <f>C149/SQRT(38)</f>
        <v>1.5568631008156936E-2</v>
      </c>
      <c r="D150" s="9">
        <f t="shared" ref="D150:M150" si="234">D149/SQRT(38)</f>
        <v>1.3667239722822131E-2</v>
      </c>
      <c r="E150" s="9">
        <f t="shared" si="234"/>
        <v>1.7076515946484974E-2</v>
      </c>
      <c r="F150" s="9">
        <f t="shared" si="234"/>
        <v>1.6866980208001873E-2</v>
      </c>
      <c r="G150" s="9"/>
      <c r="H150" s="9">
        <f t="shared" si="234"/>
        <v>1.5832385973347293E-2</v>
      </c>
      <c r="I150" s="9">
        <f t="shared" si="234"/>
        <v>1.5203690500546719E-2</v>
      </c>
      <c r="J150" s="9">
        <f t="shared" si="234"/>
        <v>1.6807229626927715E-2</v>
      </c>
      <c r="K150" s="9">
        <f t="shared" si="234"/>
        <v>1.5496330473431387E-2</v>
      </c>
      <c r="L150" s="9"/>
      <c r="M150" s="9">
        <f t="shared" si="234"/>
        <v>6.6496907719405971E-3</v>
      </c>
    </row>
    <row r="151" spans="1:13" x14ac:dyDescent="0.25">
      <c r="B151" s="10" t="s">
        <v>9</v>
      </c>
      <c r="C151" s="9">
        <f>(C148-0.33)/C149</f>
        <v>9.8713529479273088E-2</v>
      </c>
      <c r="D151" s="9">
        <f t="shared" ref="D151:F151" si="235">(D148-0.33)/D149</f>
        <v>-0.26237537913052156</v>
      </c>
      <c r="E151" s="9">
        <f t="shared" si="235"/>
        <v>0.18999358140634523</v>
      </c>
      <c r="F151" s="9">
        <f t="shared" si="235"/>
        <v>-0.2885307609250703</v>
      </c>
      <c r="H151" s="9">
        <f>(H148-0.33)/H149</f>
        <v>0.21840534122691807</v>
      </c>
      <c r="I151" s="9">
        <f t="shared" ref="I151:K151" si="236">(I148-0.33)/I149</f>
        <v>-0.32009613940430248</v>
      </c>
      <c r="J151" s="9">
        <f t="shared" si="236"/>
        <v>7.873904902955689E-2</v>
      </c>
      <c r="K151" s="9">
        <f t="shared" si="236"/>
        <v>-0.23140621646468593</v>
      </c>
      <c r="M151" s="9">
        <f t="shared" ref="M151" si="237">(M148-0.33)/M149</f>
        <v>-0.13802622652646154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52"/>
  <sheetViews>
    <sheetView workbookViewId="0"/>
  </sheetViews>
  <sheetFormatPr defaultRowHeight="15" x14ac:dyDescent="0.25"/>
  <cols>
    <col min="1" max="1" width="9.140625" style="10"/>
    <col min="2" max="2" width="15.42578125" style="10" bestFit="1" customWidth="1"/>
    <col min="3" max="12" width="9.140625" style="10"/>
    <col min="13" max="13" width="22" style="10" bestFit="1" customWidth="1"/>
    <col min="14" max="14" width="14.28515625" style="10" bestFit="1" customWidth="1"/>
    <col min="15" max="16384" width="9.140625" style="10"/>
  </cols>
  <sheetData>
    <row r="2" spans="1:14" ht="26.25" x14ac:dyDescent="0.4">
      <c r="C2" s="1" t="s">
        <v>47</v>
      </c>
    </row>
    <row r="4" spans="1:14" ht="26.25" x14ac:dyDescent="0.4">
      <c r="C4" s="1" t="s">
        <v>1</v>
      </c>
    </row>
    <row r="5" spans="1:14" ht="26.25" x14ac:dyDescent="0.4">
      <c r="C5" s="1"/>
    </row>
    <row r="6" spans="1:14" ht="26.25" x14ac:dyDescent="0.4">
      <c r="C6" s="1"/>
      <c r="H6" s="10" t="s">
        <v>32</v>
      </c>
    </row>
    <row r="7" spans="1:14" x14ac:dyDescent="0.25">
      <c r="C7" s="10" t="s">
        <v>25</v>
      </c>
      <c r="E7" s="10" t="s">
        <v>26</v>
      </c>
      <c r="H7" s="10" t="s">
        <v>29</v>
      </c>
      <c r="J7" s="10" t="s">
        <v>30</v>
      </c>
      <c r="M7" s="10" t="s">
        <v>19</v>
      </c>
    </row>
    <row r="8" spans="1:14" x14ac:dyDescent="0.25">
      <c r="A8" s="10" t="s">
        <v>27</v>
      </c>
      <c r="B8" s="10" t="s">
        <v>28</v>
      </c>
      <c r="C8" s="10" t="s">
        <v>4</v>
      </c>
      <c r="D8" s="10" t="s">
        <v>5</v>
      </c>
      <c r="E8" s="10" t="s">
        <v>4</v>
      </c>
      <c r="F8" s="10" t="s">
        <v>5</v>
      </c>
      <c r="H8" s="10" t="s">
        <v>15</v>
      </c>
      <c r="I8" s="10" t="s">
        <v>16</v>
      </c>
      <c r="J8" s="10" t="s">
        <v>15</v>
      </c>
      <c r="K8" s="10" t="s">
        <v>16</v>
      </c>
      <c r="M8" s="10" t="s">
        <v>15</v>
      </c>
      <c r="N8" s="10" t="s">
        <v>16</v>
      </c>
    </row>
    <row r="9" spans="1:14" x14ac:dyDescent="0.25">
      <c r="A9" s="10">
        <v>1</v>
      </c>
      <c r="B9" s="10">
        <v>1</v>
      </c>
      <c r="C9" s="10">
        <v>0.33333333333333298</v>
      </c>
      <c r="D9" s="10">
        <v>0.53333333333333299</v>
      </c>
      <c r="E9" s="10">
        <v>0.16666666666666699</v>
      </c>
      <c r="F9" s="10">
        <v>0.33333333333333298</v>
      </c>
      <c r="H9" s="10">
        <f>C9</f>
        <v>0.33333333333333298</v>
      </c>
      <c r="I9" s="10">
        <f>D9</f>
        <v>0.53333333333333299</v>
      </c>
      <c r="J9" s="10">
        <f>F9</f>
        <v>0.33333333333333298</v>
      </c>
      <c r="K9" s="10">
        <f>E9</f>
        <v>0.16666666666666699</v>
      </c>
      <c r="M9" s="10">
        <f>AVERAGE(H9,J9)</f>
        <v>0.33333333333333298</v>
      </c>
      <c r="N9" s="10">
        <f>AVERAGE(I9,K9)</f>
        <v>0.35</v>
      </c>
    </row>
    <row r="10" spans="1:14" x14ac:dyDescent="0.25">
      <c r="A10" s="10">
        <v>2</v>
      </c>
      <c r="B10" s="10">
        <v>2</v>
      </c>
      <c r="C10" s="10">
        <v>0.38888888888888901</v>
      </c>
      <c r="D10" s="10">
        <v>0.77777777777777801</v>
      </c>
      <c r="E10" s="10">
        <v>0.85714285714285698</v>
      </c>
      <c r="F10" s="10">
        <v>0.35714285714285698</v>
      </c>
      <c r="H10" s="10">
        <f>E10</f>
        <v>0.85714285714285698</v>
      </c>
      <c r="I10" s="10">
        <f>F10</f>
        <v>0.35714285714285698</v>
      </c>
      <c r="J10" s="10">
        <f>D10</f>
        <v>0.77777777777777801</v>
      </c>
      <c r="K10" s="10">
        <f>C10</f>
        <v>0.38888888888888901</v>
      </c>
      <c r="M10" s="10">
        <f t="shared" ref="M10:N42" si="0">AVERAGE(H10,J10)</f>
        <v>0.81746031746031744</v>
      </c>
      <c r="N10" s="10">
        <f t="shared" si="0"/>
        <v>0.37301587301587302</v>
      </c>
    </row>
    <row r="11" spans="1:14" x14ac:dyDescent="0.25">
      <c r="A11" s="10">
        <v>3</v>
      </c>
      <c r="B11" s="10">
        <v>1</v>
      </c>
      <c r="C11" s="10">
        <v>0.46666666666666701</v>
      </c>
      <c r="D11" s="10">
        <v>0.66666666666666696</v>
      </c>
      <c r="E11" s="10">
        <v>0.214285714285714</v>
      </c>
      <c r="F11" s="10">
        <v>0.42857142857142899</v>
      </c>
      <c r="H11" s="10">
        <f>C11</f>
        <v>0.46666666666666701</v>
      </c>
      <c r="I11" s="10">
        <f>D11</f>
        <v>0.66666666666666696</v>
      </c>
      <c r="J11" s="10">
        <f>F11</f>
        <v>0.42857142857142899</v>
      </c>
      <c r="K11" s="10">
        <f>E11</f>
        <v>0.214285714285714</v>
      </c>
      <c r="M11" s="10">
        <f t="shared" si="0"/>
        <v>0.44761904761904803</v>
      </c>
      <c r="N11" s="10">
        <f t="shared" si="0"/>
        <v>0.44047619047619047</v>
      </c>
    </row>
    <row r="12" spans="1:14" x14ac:dyDescent="0.25">
      <c r="A12" s="10">
        <v>4</v>
      </c>
      <c r="B12" s="10">
        <v>2</v>
      </c>
      <c r="C12" s="10">
        <v>0.36842105263157898</v>
      </c>
      <c r="D12" s="10">
        <v>0.21052631578947401</v>
      </c>
      <c r="E12" s="10">
        <v>0.36842105263157898</v>
      </c>
      <c r="F12" s="10">
        <v>0.57894736842105299</v>
      </c>
      <c r="H12" s="10">
        <f>E12</f>
        <v>0.36842105263157898</v>
      </c>
      <c r="I12" s="10">
        <f>F12</f>
        <v>0.57894736842105299</v>
      </c>
      <c r="J12" s="10">
        <f>D12</f>
        <v>0.21052631578947401</v>
      </c>
      <c r="K12" s="10">
        <f>C12</f>
        <v>0.36842105263157898</v>
      </c>
      <c r="M12" s="10">
        <f t="shared" si="0"/>
        <v>0.28947368421052649</v>
      </c>
      <c r="N12" s="10">
        <f t="shared" si="0"/>
        <v>0.47368421052631599</v>
      </c>
    </row>
    <row r="13" spans="1:14" x14ac:dyDescent="0.25">
      <c r="A13" s="10">
        <v>5</v>
      </c>
      <c r="B13" s="10">
        <v>2</v>
      </c>
      <c r="C13" s="10">
        <v>0.42105263157894701</v>
      </c>
      <c r="D13" s="10">
        <v>0.47368421052631599</v>
      </c>
      <c r="E13" s="10">
        <v>0.52631578947368396</v>
      </c>
      <c r="F13" s="10">
        <v>0.47368421052631599</v>
      </c>
      <c r="H13" s="10">
        <f>E13</f>
        <v>0.52631578947368396</v>
      </c>
      <c r="I13" s="10">
        <f>F13</f>
        <v>0.47368421052631599</v>
      </c>
      <c r="J13" s="10">
        <f>D13</f>
        <v>0.47368421052631599</v>
      </c>
      <c r="K13" s="10">
        <f>C13</f>
        <v>0.42105263157894701</v>
      </c>
      <c r="M13" s="10">
        <f t="shared" si="0"/>
        <v>0.5</v>
      </c>
      <c r="N13" s="10">
        <f t="shared" si="0"/>
        <v>0.44736842105263153</v>
      </c>
    </row>
    <row r="14" spans="1:14" x14ac:dyDescent="0.25">
      <c r="A14" s="10">
        <v>6</v>
      </c>
      <c r="B14" s="10">
        <v>1</v>
      </c>
      <c r="C14" s="10">
        <v>0.55555555555555602</v>
      </c>
      <c r="D14" s="10">
        <v>0.16666666666666699</v>
      </c>
      <c r="E14" s="10">
        <v>0.38461538461538503</v>
      </c>
      <c r="F14" s="10">
        <v>0.30769230769230799</v>
      </c>
      <c r="H14" s="10">
        <f>C14</f>
        <v>0.55555555555555602</v>
      </c>
      <c r="I14" s="10">
        <f>D14</f>
        <v>0.16666666666666699</v>
      </c>
      <c r="J14" s="10">
        <f>F14</f>
        <v>0.30769230769230799</v>
      </c>
      <c r="K14" s="10">
        <f>E14</f>
        <v>0.38461538461538503</v>
      </c>
      <c r="M14" s="10">
        <f t="shared" si="0"/>
        <v>0.43162393162393198</v>
      </c>
      <c r="N14" s="10">
        <f t="shared" si="0"/>
        <v>0.27564102564102599</v>
      </c>
    </row>
    <row r="15" spans="1:14" x14ac:dyDescent="0.25">
      <c r="A15" s="10">
        <v>7</v>
      </c>
      <c r="B15" s="10">
        <v>1</v>
      </c>
      <c r="C15" s="10">
        <v>0.26315789473684198</v>
      </c>
      <c r="D15" s="10">
        <v>0.21052631578947401</v>
      </c>
      <c r="E15" s="10">
        <v>0.52631578947368396</v>
      </c>
      <c r="F15" s="10">
        <v>0.47368421052631599</v>
      </c>
      <c r="H15" s="10">
        <f>C15</f>
        <v>0.26315789473684198</v>
      </c>
      <c r="I15" s="10">
        <f>D15</f>
        <v>0.21052631578947401</v>
      </c>
      <c r="J15" s="10">
        <f>F15</f>
        <v>0.47368421052631599</v>
      </c>
      <c r="K15" s="10">
        <f>E15</f>
        <v>0.52631578947368396</v>
      </c>
      <c r="M15" s="10">
        <f t="shared" si="0"/>
        <v>0.36842105263157898</v>
      </c>
      <c r="N15" s="10">
        <f t="shared" si="0"/>
        <v>0.36842105263157898</v>
      </c>
    </row>
    <row r="16" spans="1:14" x14ac:dyDescent="0.25">
      <c r="A16" s="10">
        <v>8</v>
      </c>
      <c r="B16" s="10">
        <v>2</v>
      </c>
      <c r="C16" s="10">
        <v>0.31578947368421101</v>
      </c>
      <c r="D16" s="10">
        <v>0.31578947368421101</v>
      </c>
      <c r="E16" s="10">
        <v>0.31578947368421101</v>
      </c>
      <c r="F16" s="10">
        <v>0.36842105263157898</v>
      </c>
      <c r="H16" s="10">
        <f>E16</f>
        <v>0.31578947368421101</v>
      </c>
      <c r="I16" s="10">
        <f>F16</f>
        <v>0.36842105263157898</v>
      </c>
      <c r="J16" s="10">
        <f>D16</f>
        <v>0.31578947368421101</v>
      </c>
      <c r="K16" s="10">
        <f>C16</f>
        <v>0.31578947368421101</v>
      </c>
      <c r="M16" s="10">
        <f t="shared" si="0"/>
        <v>0.31578947368421101</v>
      </c>
      <c r="N16" s="10">
        <f t="shared" si="0"/>
        <v>0.34210526315789502</v>
      </c>
    </row>
    <row r="17" spans="1:14" x14ac:dyDescent="0.25">
      <c r="A17" s="10">
        <v>9</v>
      </c>
      <c r="B17" s="10">
        <v>2</v>
      </c>
      <c r="C17" s="10">
        <v>0.41666666666666702</v>
      </c>
      <c r="D17" s="10">
        <v>0.5</v>
      </c>
      <c r="E17" s="10">
        <v>0.47368421052631599</v>
      </c>
      <c r="F17" s="10">
        <v>0.31578947368421101</v>
      </c>
      <c r="H17" s="10">
        <f>E17</f>
        <v>0.47368421052631599</v>
      </c>
      <c r="I17" s="10">
        <f>F17</f>
        <v>0.31578947368421101</v>
      </c>
      <c r="J17" s="10">
        <f>D17</f>
        <v>0.5</v>
      </c>
      <c r="K17" s="10">
        <f>C17</f>
        <v>0.41666666666666702</v>
      </c>
      <c r="M17" s="10">
        <f t="shared" si="0"/>
        <v>0.48684210526315796</v>
      </c>
      <c r="N17" s="10">
        <f t="shared" si="0"/>
        <v>0.36622807017543901</v>
      </c>
    </row>
    <row r="18" spans="1:14" x14ac:dyDescent="0.25">
      <c r="A18" s="10">
        <v>10</v>
      </c>
      <c r="B18" s="10">
        <v>1</v>
      </c>
      <c r="C18" s="10">
        <v>0.63157894736842102</v>
      </c>
      <c r="D18" s="10">
        <v>0.36842105263157898</v>
      </c>
      <c r="E18" s="10">
        <v>0.58333333333333304</v>
      </c>
      <c r="F18" s="10">
        <v>0.41666666666666702</v>
      </c>
      <c r="H18" s="10">
        <f>C18</f>
        <v>0.63157894736842102</v>
      </c>
      <c r="I18" s="10">
        <f>D18</f>
        <v>0.36842105263157898</v>
      </c>
      <c r="J18" s="10">
        <f>F18</f>
        <v>0.41666666666666702</v>
      </c>
      <c r="K18" s="10">
        <f>E18</f>
        <v>0.58333333333333304</v>
      </c>
      <c r="M18" s="10">
        <f t="shared" si="0"/>
        <v>0.52412280701754399</v>
      </c>
      <c r="N18" s="10">
        <f t="shared" si="0"/>
        <v>0.47587719298245601</v>
      </c>
    </row>
    <row r="19" spans="1:14" x14ac:dyDescent="0.25">
      <c r="A19" s="10">
        <v>11</v>
      </c>
      <c r="B19" s="10">
        <v>1</v>
      </c>
      <c r="C19" s="10">
        <v>0.5</v>
      </c>
      <c r="D19" s="10">
        <v>0.16666666666666699</v>
      </c>
      <c r="E19" s="10">
        <v>0.625</v>
      </c>
      <c r="F19" s="10">
        <v>0.5</v>
      </c>
      <c r="H19" s="10">
        <f>C19</f>
        <v>0.5</v>
      </c>
      <c r="I19" s="10">
        <f>D19</f>
        <v>0.16666666666666699</v>
      </c>
      <c r="J19" s="10">
        <f>F19</f>
        <v>0.5</v>
      </c>
      <c r="K19" s="10">
        <f>E19</f>
        <v>0.625</v>
      </c>
      <c r="M19" s="10">
        <f t="shared" si="0"/>
        <v>0.5</v>
      </c>
      <c r="N19" s="10">
        <f t="shared" si="0"/>
        <v>0.39583333333333348</v>
      </c>
    </row>
    <row r="20" spans="1:14" x14ac:dyDescent="0.25">
      <c r="A20" s="10">
        <v>12</v>
      </c>
      <c r="B20" s="10">
        <v>2</v>
      </c>
      <c r="C20" s="10">
        <v>0.30769230769230799</v>
      </c>
      <c r="D20" s="10">
        <v>0.230769230769231</v>
      </c>
      <c r="E20" s="10">
        <v>0.14285714285714299</v>
      </c>
      <c r="F20" s="10">
        <v>0.28571428571428598</v>
      </c>
      <c r="H20" s="10">
        <f>E20</f>
        <v>0.14285714285714299</v>
      </c>
      <c r="I20" s="10">
        <f>F20</f>
        <v>0.28571428571428598</v>
      </c>
      <c r="J20" s="10">
        <f>D20</f>
        <v>0.230769230769231</v>
      </c>
      <c r="K20" s="10">
        <f>C20</f>
        <v>0.30769230769230799</v>
      </c>
      <c r="M20" s="10">
        <f t="shared" si="0"/>
        <v>0.18681318681318698</v>
      </c>
      <c r="N20" s="10">
        <f t="shared" si="0"/>
        <v>0.29670329670329698</v>
      </c>
    </row>
    <row r="21" spans="1:14" x14ac:dyDescent="0.25">
      <c r="A21" s="10">
        <v>13</v>
      </c>
      <c r="B21" s="10">
        <v>2</v>
      </c>
      <c r="C21" s="10">
        <v>0.35294117647058798</v>
      </c>
      <c r="D21" s="10">
        <v>0.35294117647058798</v>
      </c>
      <c r="E21" s="10">
        <v>0.42857142857142899</v>
      </c>
      <c r="F21" s="10">
        <v>0.42857142857142899</v>
      </c>
      <c r="H21" s="10">
        <f>E21</f>
        <v>0.42857142857142899</v>
      </c>
      <c r="I21" s="10">
        <f>F21</f>
        <v>0.42857142857142899</v>
      </c>
      <c r="J21" s="10">
        <f>D21</f>
        <v>0.35294117647058798</v>
      </c>
      <c r="K21" s="10">
        <f>C21</f>
        <v>0.35294117647058798</v>
      </c>
      <c r="M21" s="10">
        <f t="shared" si="0"/>
        <v>0.39075630252100846</v>
      </c>
      <c r="N21" s="10">
        <f t="shared" si="0"/>
        <v>0.39075630252100846</v>
      </c>
    </row>
    <row r="22" spans="1:14" x14ac:dyDescent="0.25">
      <c r="A22" s="10">
        <v>14</v>
      </c>
      <c r="B22" s="10">
        <v>1</v>
      </c>
      <c r="C22" s="10">
        <v>0.57142857142857095</v>
      </c>
      <c r="D22" s="10">
        <v>0.28571428571428598</v>
      </c>
      <c r="E22" s="10">
        <v>0.5</v>
      </c>
      <c r="F22" s="10">
        <v>0.25</v>
      </c>
      <c r="H22" s="10">
        <f>C22</f>
        <v>0.57142857142857095</v>
      </c>
      <c r="I22" s="10">
        <f>D22</f>
        <v>0.28571428571428598</v>
      </c>
      <c r="J22" s="10">
        <f>F22</f>
        <v>0.25</v>
      </c>
      <c r="K22" s="10">
        <f>E22</f>
        <v>0.5</v>
      </c>
      <c r="M22" s="10">
        <f t="shared" si="0"/>
        <v>0.41071428571428548</v>
      </c>
      <c r="N22" s="10">
        <f t="shared" si="0"/>
        <v>0.39285714285714302</v>
      </c>
    </row>
    <row r="23" spans="1:14" x14ac:dyDescent="0.25">
      <c r="A23" s="10">
        <v>15</v>
      </c>
      <c r="B23" s="10">
        <v>1</v>
      </c>
      <c r="C23" s="10">
        <v>0.72222222222222199</v>
      </c>
      <c r="D23" s="10">
        <v>0.55555555555555602</v>
      </c>
      <c r="E23" s="10">
        <v>0.42105263157894701</v>
      </c>
      <c r="F23" s="10">
        <v>0.42105263157894701</v>
      </c>
      <c r="H23" s="10">
        <f>C23</f>
        <v>0.72222222222222199</v>
      </c>
      <c r="I23" s="10">
        <f>D23</f>
        <v>0.55555555555555602</v>
      </c>
      <c r="J23" s="10">
        <f>F23</f>
        <v>0.42105263157894701</v>
      </c>
      <c r="K23" s="10">
        <f>E23</f>
        <v>0.42105263157894701</v>
      </c>
      <c r="M23" s="10">
        <f t="shared" si="0"/>
        <v>0.5716374269005845</v>
      </c>
      <c r="N23" s="10">
        <f t="shared" si="0"/>
        <v>0.48830409356725152</v>
      </c>
    </row>
    <row r="24" spans="1:14" x14ac:dyDescent="0.25">
      <c r="A24" s="10">
        <v>16</v>
      </c>
      <c r="B24" s="10">
        <v>2</v>
      </c>
      <c r="C24" s="10">
        <v>0.55555555555555602</v>
      </c>
      <c r="D24" s="10">
        <v>0.44444444444444398</v>
      </c>
      <c r="E24" s="10">
        <v>0.47368421052631599</v>
      </c>
      <c r="F24" s="10">
        <v>0.31578947368421101</v>
      </c>
      <c r="H24" s="10">
        <f>E24</f>
        <v>0.47368421052631599</v>
      </c>
      <c r="I24" s="10">
        <f>F24</f>
        <v>0.31578947368421101</v>
      </c>
      <c r="J24" s="10">
        <f>D24</f>
        <v>0.44444444444444398</v>
      </c>
      <c r="K24" s="10">
        <f>C24</f>
        <v>0.55555555555555602</v>
      </c>
      <c r="M24" s="10">
        <f t="shared" si="0"/>
        <v>0.45906432748537995</v>
      </c>
      <c r="N24" s="10">
        <f t="shared" si="0"/>
        <v>0.43567251461988354</v>
      </c>
    </row>
    <row r="25" spans="1:14" x14ac:dyDescent="0.25">
      <c r="A25" s="10">
        <v>17</v>
      </c>
      <c r="B25" s="10">
        <v>2</v>
      </c>
      <c r="C25" s="10">
        <v>0.16666666666666699</v>
      </c>
      <c r="D25" s="10">
        <v>0.66666666666666696</v>
      </c>
      <c r="E25" s="10">
        <v>0.25</v>
      </c>
      <c r="F25" s="10">
        <v>0.5</v>
      </c>
      <c r="H25" s="10">
        <f>E25</f>
        <v>0.25</v>
      </c>
      <c r="I25" s="10">
        <f>F25</f>
        <v>0.5</v>
      </c>
      <c r="J25" s="10">
        <f>D25</f>
        <v>0.66666666666666696</v>
      </c>
      <c r="K25" s="10">
        <f>C25</f>
        <v>0.16666666666666699</v>
      </c>
      <c r="M25" s="10">
        <f t="shared" si="0"/>
        <v>0.45833333333333348</v>
      </c>
      <c r="N25" s="10">
        <f t="shared" si="0"/>
        <v>0.33333333333333348</v>
      </c>
    </row>
    <row r="26" spans="1:14" x14ac:dyDescent="0.25">
      <c r="A26" s="10">
        <v>18</v>
      </c>
      <c r="B26" s="10">
        <v>1</v>
      </c>
      <c r="C26" s="10">
        <v>0.68421052631579005</v>
      </c>
      <c r="D26" s="10">
        <v>0.31578947368421101</v>
      </c>
      <c r="E26" s="10">
        <v>0.57142857142857095</v>
      </c>
      <c r="F26" s="10">
        <v>0.42857142857142899</v>
      </c>
      <c r="H26" s="10">
        <f>C26</f>
        <v>0.68421052631579005</v>
      </c>
      <c r="I26" s="10">
        <f>D26</f>
        <v>0.31578947368421101</v>
      </c>
      <c r="J26" s="10">
        <f>F26</f>
        <v>0.42857142857142899</v>
      </c>
      <c r="K26" s="10">
        <f>E26</f>
        <v>0.57142857142857095</v>
      </c>
      <c r="M26" s="10">
        <f t="shared" si="0"/>
        <v>0.55639097744360955</v>
      </c>
      <c r="N26" s="10">
        <f t="shared" si="0"/>
        <v>0.44360902255639101</v>
      </c>
    </row>
    <row r="27" spans="1:14" x14ac:dyDescent="0.25">
      <c r="A27" s="10">
        <v>19</v>
      </c>
      <c r="B27" s="10">
        <v>1</v>
      </c>
      <c r="C27" s="10">
        <v>0.36842105263157898</v>
      </c>
      <c r="D27" s="10">
        <v>0.31578947368421101</v>
      </c>
      <c r="E27" s="10">
        <v>0.47368421052631599</v>
      </c>
      <c r="F27" s="10">
        <v>0.47368421052631599</v>
      </c>
      <c r="H27" s="10">
        <f>C27</f>
        <v>0.36842105263157898</v>
      </c>
      <c r="I27" s="10">
        <f>D27</f>
        <v>0.31578947368421101</v>
      </c>
      <c r="J27" s="10">
        <f>F27</f>
        <v>0.47368421052631599</v>
      </c>
      <c r="K27" s="10">
        <f>E27</f>
        <v>0.47368421052631599</v>
      </c>
      <c r="M27" s="10">
        <f t="shared" si="0"/>
        <v>0.42105263157894746</v>
      </c>
      <c r="N27" s="10">
        <f t="shared" si="0"/>
        <v>0.3947368421052635</v>
      </c>
    </row>
    <row r="28" spans="1:14" x14ac:dyDescent="0.25">
      <c r="A28" s="10">
        <v>20</v>
      </c>
      <c r="B28" s="10">
        <v>2</v>
      </c>
      <c r="C28" s="10">
        <v>0.375</v>
      </c>
      <c r="D28" s="10">
        <v>0.1875</v>
      </c>
      <c r="E28" s="10">
        <v>0.36842105263157898</v>
      </c>
      <c r="F28" s="10">
        <v>0.47368421052631599</v>
      </c>
      <c r="H28" s="10">
        <f>E28</f>
        <v>0.36842105263157898</v>
      </c>
      <c r="I28" s="10">
        <f>F28</f>
        <v>0.47368421052631599</v>
      </c>
      <c r="J28" s="10">
        <f>D28</f>
        <v>0.1875</v>
      </c>
      <c r="K28" s="10">
        <f>C28</f>
        <v>0.375</v>
      </c>
      <c r="M28" s="10">
        <f t="shared" si="0"/>
        <v>0.27796052631578949</v>
      </c>
      <c r="N28" s="10">
        <f t="shared" si="0"/>
        <v>0.42434210526315796</v>
      </c>
    </row>
    <row r="29" spans="1:14" x14ac:dyDescent="0.25">
      <c r="A29" s="10">
        <v>21</v>
      </c>
      <c r="B29" s="10">
        <v>2</v>
      </c>
      <c r="C29" s="10">
        <v>0.23529411764705899</v>
      </c>
      <c r="D29" s="10">
        <v>0.58823529411764697</v>
      </c>
      <c r="E29" s="10">
        <v>0.6</v>
      </c>
      <c r="F29" s="10">
        <v>0.33333333333333298</v>
      </c>
      <c r="H29" s="10">
        <f>E29</f>
        <v>0.6</v>
      </c>
      <c r="I29" s="10">
        <f>F29</f>
        <v>0.33333333333333298</v>
      </c>
      <c r="J29" s="10">
        <f>D29</f>
        <v>0.58823529411764697</v>
      </c>
      <c r="K29" s="10">
        <f>C29</f>
        <v>0.23529411764705899</v>
      </c>
      <c r="M29" s="10">
        <f t="shared" si="0"/>
        <v>0.59411764705882342</v>
      </c>
      <c r="N29" s="10">
        <f t="shared" si="0"/>
        <v>0.28431372549019596</v>
      </c>
    </row>
    <row r="30" spans="1:14" x14ac:dyDescent="0.25">
      <c r="A30" s="10">
        <v>22</v>
      </c>
      <c r="B30" s="10">
        <v>1</v>
      </c>
      <c r="C30" s="10">
        <v>0.66666666666666696</v>
      </c>
      <c r="D30" s="10">
        <v>0.73333333333333295</v>
      </c>
      <c r="E30" s="10">
        <v>0.41666666666666702</v>
      </c>
      <c r="F30" s="10">
        <v>0.33333333333333298</v>
      </c>
      <c r="H30" s="10">
        <f>C30</f>
        <v>0.66666666666666696</v>
      </c>
      <c r="I30" s="10">
        <f>D30</f>
        <v>0.73333333333333295</v>
      </c>
      <c r="J30" s="10">
        <f>F30</f>
        <v>0.33333333333333298</v>
      </c>
      <c r="K30" s="10">
        <f>E30</f>
        <v>0.41666666666666702</v>
      </c>
      <c r="M30" s="10">
        <f t="shared" si="0"/>
        <v>0.5</v>
      </c>
      <c r="N30" s="10">
        <f t="shared" si="0"/>
        <v>0.57499999999999996</v>
      </c>
    </row>
    <row r="31" spans="1:14" x14ac:dyDescent="0.25">
      <c r="A31" s="10">
        <v>23</v>
      </c>
      <c r="B31" s="10">
        <v>1</v>
      </c>
      <c r="C31" s="10">
        <v>0.63636363636363602</v>
      </c>
      <c r="D31" s="10">
        <v>0.54545454545454497</v>
      </c>
      <c r="E31" s="10">
        <v>0.625</v>
      </c>
      <c r="F31" s="10">
        <v>1</v>
      </c>
      <c r="H31" s="10">
        <f>C31</f>
        <v>0.63636363636363602</v>
      </c>
      <c r="I31" s="10">
        <f>D31</f>
        <v>0.54545454545454497</v>
      </c>
      <c r="J31" s="10">
        <f>F31</f>
        <v>1</v>
      </c>
      <c r="K31" s="10">
        <f>E31</f>
        <v>0.625</v>
      </c>
      <c r="M31" s="10">
        <f t="shared" si="0"/>
        <v>0.81818181818181801</v>
      </c>
      <c r="N31" s="10">
        <f t="shared" si="0"/>
        <v>0.58522727272727249</v>
      </c>
    </row>
    <row r="32" spans="1:14" x14ac:dyDescent="0.25">
      <c r="A32" s="10">
        <v>24</v>
      </c>
      <c r="B32" s="10">
        <v>2</v>
      </c>
      <c r="C32" s="10">
        <v>0.36842105263157898</v>
      </c>
      <c r="D32" s="10">
        <v>0.47368421052631599</v>
      </c>
      <c r="E32" s="10">
        <v>0.33333333333333298</v>
      </c>
      <c r="F32" s="10">
        <v>0.33333333333333298</v>
      </c>
      <c r="H32" s="10">
        <f>E32</f>
        <v>0.33333333333333298</v>
      </c>
      <c r="I32" s="10">
        <f>F32</f>
        <v>0.33333333333333298</v>
      </c>
      <c r="J32" s="10">
        <f>D32</f>
        <v>0.47368421052631599</v>
      </c>
      <c r="K32" s="10">
        <f>C32</f>
        <v>0.36842105263157898</v>
      </c>
      <c r="M32" s="10">
        <f t="shared" si="0"/>
        <v>0.40350877192982448</v>
      </c>
      <c r="N32" s="10">
        <f t="shared" si="0"/>
        <v>0.35087719298245601</v>
      </c>
    </row>
    <row r="33" spans="1:14" x14ac:dyDescent="0.25">
      <c r="A33" s="10">
        <v>25</v>
      </c>
      <c r="B33" s="10">
        <v>2</v>
      </c>
      <c r="C33" s="10">
        <v>0.83333333333333304</v>
      </c>
      <c r="D33" s="10">
        <v>0.66666666666666696</v>
      </c>
      <c r="E33" s="10">
        <v>0.3</v>
      </c>
      <c r="F33" s="10">
        <v>0.2</v>
      </c>
      <c r="H33" s="10">
        <f>E33</f>
        <v>0.3</v>
      </c>
      <c r="I33" s="10">
        <f>F33</f>
        <v>0.2</v>
      </c>
      <c r="J33" s="10">
        <f>D33</f>
        <v>0.66666666666666696</v>
      </c>
      <c r="K33" s="10">
        <f>C33</f>
        <v>0.83333333333333304</v>
      </c>
      <c r="M33" s="10">
        <f t="shared" si="0"/>
        <v>0.4833333333333335</v>
      </c>
      <c r="N33" s="10">
        <f t="shared" si="0"/>
        <v>0.5166666666666665</v>
      </c>
    </row>
    <row r="34" spans="1:14" x14ac:dyDescent="0.25">
      <c r="A34" s="10">
        <v>26</v>
      </c>
      <c r="B34" s="10">
        <v>1</v>
      </c>
      <c r="C34" s="10">
        <v>0.84210526315789502</v>
      </c>
      <c r="D34" s="10">
        <v>0.63157894736842102</v>
      </c>
      <c r="E34" s="10">
        <v>0.4</v>
      </c>
      <c r="F34" s="10">
        <v>0.33333333333333298</v>
      </c>
      <c r="H34" s="10">
        <f>C34</f>
        <v>0.84210526315789502</v>
      </c>
      <c r="I34" s="10">
        <f>D34</f>
        <v>0.63157894736842102</v>
      </c>
      <c r="J34" s="10">
        <f>F34</f>
        <v>0.33333333333333298</v>
      </c>
      <c r="K34" s="10">
        <f>E34</f>
        <v>0.4</v>
      </c>
      <c r="M34" s="10">
        <f t="shared" si="0"/>
        <v>0.58771929824561397</v>
      </c>
      <c r="N34" s="10">
        <f t="shared" si="0"/>
        <v>0.51578947368421058</v>
      </c>
    </row>
    <row r="35" spans="1:14" x14ac:dyDescent="0.25">
      <c r="A35" s="10">
        <v>27</v>
      </c>
      <c r="B35" s="10">
        <v>1</v>
      </c>
      <c r="C35" s="10">
        <v>0.90909090909090895</v>
      </c>
      <c r="D35" s="10">
        <v>0.27272727272727298</v>
      </c>
      <c r="E35" s="10">
        <v>0.5625</v>
      </c>
      <c r="F35" s="10">
        <v>0.6875</v>
      </c>
      <c r="H35" s="10">
        <f>C35</f>
        <v>0.90909090909090895</v>
      </c>
      <c r="I35" s="10">
        <f>D35</f>
        <v>0.27272727272727298</v>
      </c>
      <c r="J35" s="10">
        <f>F35</f>
        <v>0.6875</v>
      </c>
      <c r="K35" s="10">
        <f>E35</f>
        <v>0.5625</v>
      </c>
      <c r="M35" s="10">
        <f t="shared" si="0"/>
        <v>0.79829545454545447</v>
      </c>
      <c r="N35" s="10">
        <f t="shared" si="0"/>
        <v>0.41761363636363646</v>
      </c>
    </row>
    <row r="36" spans="1:14" x14ac:dyDescent="0.25">
      <c r="A36" s="10">
        <v>28</v>
      </c>
      <c r="B36" s="10">
        <v>2</v>
      </c>
      <c r="C36" s="10">
        <v>0.2</v>
      </c>
      <c r="D36" s="10">
        <v>0.6</v>
      </c>
      <c r="E36" s="10">
        <v>0.5</v>
      </c>
      <c r="F36" s="10">
        <v>0.5</v>
      </c>
      <c r="H36" s="10">
        <f>E36</f>
        <v>0.5</v>
      </c>
      <c r="I36" s="10">
        <f>F36</f>
        <v>0.5</v>
      </c>
      <c r="J36" s="10">
        <f>D36</f>
        <v>0.6</v>
      </c>
      <c r="K36" s="10">
        <f>C36</f>
        <v>0.2</v>
      </c>
      <c r="M36" s="10">
        <f t="shared" si="0"/>
        <v>0.55000000000000004</v>
      </c>
      <c r="N36" s="10">
        <f t="shared" si="0"/>
        <v>0.35</v>
      </c>
    </row>
    <row r="37" spans="1:14" x14ac:dyDescent="0.25">
      <c r="A37" s="10">
        <v>29</v>
      </c>
      <c r="B37" s="10">
        <v>2</v>
      </c>
      <c r="C37" s="10">
        <v>0.41666666666666702</v>
      </c>
      <c r="D37" s="10">
        <v>0.33333333333333298</v>
      </c>
      <c r="E37" s="10">
        <v>0.57142857142857095</v>
      </c>
      <c r="F37" s="10">
        <v>0.42857142857142899</v>
      </c>
      <c r="H37" s="10">
        <f>E37</f>
        <v>0.57142857142857095</v>
      </c>
      <c r="I37" s="10">
        <f>F37</f>
        <v>0.42857142857142899</v>
      </c>
      <c r="J37" s="10">
        <f>D37</f>
        <v>0.33333333333333298</v>
      </c>
      <c r="K37" s="10">
        <f>C37</f>
        <v>0.41666666666666702</v>
      </c>
      <c r="M37" s="10">
        <f t="shared" si="0"/>
        <v>0.452380952380952</v>
      </c>
      <c r="N37" s="10">
        <f t="shared" si="0"/>
        <v>0.422619047619048</v>
      </c>
    </row>
    <row r="38" spans="1:14" x14ac:dyDescent="0.25">
      <c r="A38" s="10">
        <v>30</v>
      </c>
      <c r="B38" s="10">
        <v>1</v>
      </c>
      <c r="C38" s="10">
        <v>0.31578947368421101</v>
      </c>
      <c r="D38" s="10">
        <v>0.31578947368421101</v>
      </c>
      <c r="E38" s="10">
        <v>0.5</v>
      </c>
      <c r="F38" s="10">
        <v>0.33333333333333298</v>
      </c>
      <c r="H38" s="10">
        <f>C38</f>
        <v>0.31578947368421101</v>
      </c>
      <c r="I38" s="10">
        <f>D38</f>
        <v>0.31578947368421101</v>
      </c>
      <c r="J38" s="10">
        <f>F38</f>
        <v>0.33333333333333298</v>
      </c>
      <c r="K38" s="10">
        <f>E38</f>
        <v>0.5</v>
      </c>
      <c r="M38" s="10">
        <f t="shared" si="0"/>
        <v>0.324561403508772</v>
      </c>
      <c r="N38" s="10">
        <f t="shared" si="0"/>
        <v>0.40789473684210553</v>
      </c>
    </row>
    <row r="39" spans="1:14" x14ac:dyDescent="0.25">
      <c r="A39" s="10">
        <v>31</v>
      </c>
      <c r="B39" s="10">
        <v>1</v>
      </c>
      <c r="C39" s="10">
        <v>0.75</v>
      </c>
      <c r="D39" s="10">
        <v>0.625</v>
      </c>
      <c r="E39" s="10">
        <v>0.46153846153846201</v>
      </c>
      <c r="F39" s="10">
        <v>0.61538461538461497</v>
      </c>
      <c r="H39" s="10">
        <f>C39</f>
        <v>0.75</v>
      </c>
      <c r="I39" s="10">
        <f>D39</f>
        <v>0.625</v>
      </c>
      <c r="J39" s="10">
        <f>F39</f>
        <v>0.61538461538461497</v>
      </c>
      <c r="K39" s="10">
        <f>E39</f>
        <v>0.46153846153846201</v>
      </c>
      <c r="M39" s="10">
        <f t="shared" si="0"/>
        <v>0.68269230769230749</v>
      </c>
      <c r="N39" s="10">
        <f t="shared" si="0"/>
        <v>0.54326923076923106</v>
      </c>
    </row>
    <row r="40" spans="1:14" x14ac:dyDescent="0.25">
      <c r="A40" s="10">
        <v>32</v>
      </c>
      <c r="B40" s="10">
        <v>2</v>
      </c>
      <c r="C40" s="10">
        <v>0.54545454545454497</v>
      </c>
      <c r="D40" s="10">
        <v>0.63636363636363602</v>
      </c>
      <c r="E40" s="10">
        <v>0.81818181818181801</v>
      </c>
      <c r="F40" s="10">
        <v>0.54545454545454497</v>
      </c>
      <c r="H40" s="10">
        <f>E40</f>
        <v>0.81818181818181801</v>
      </c>
      <c r="I40" s="10">
        <f>F40</f>
        <v>0.54545454545454497</v>
      </c>
      <c r="J40" s="10">
        <f>D40</f>
        <v>0.63636363636363602</v>
      </c>
      <c r="K40" s="10">
        <f>C40</f>
        <v>0.54545454545454497</v>
      </c>
      <c r="M40" s="10">
        <f t="shared" si="0"/>
        <v>0.72727272727272707</v>
      </c>
      <c r="N40" s="10">
        <f t="shared" si="0"/>
        <v>0.54545454545454497</v>
      </c>
    </row>
    <row r="41" spans="1:14" x14ac:dyDescent="0.25">
      <c r="A41" s="10">
        <v>33</v>
      </c>
      <c r="B41" s="10">
        <v>2</v>
      </c>
      <c r="C41" s="10">
        <v>0.36842105263157898</v>
      </c>
      <c r="D41" s="10">
        <v>0.36842105263157898</v>
      </c>
      <c r="E41" s="10">
        <v>0.47368421052631599</v>
      </c>
      <c r="F41" s="10">
        <v>0.21052631578947401</v>
      </c>
      <c r="H41" s="10">
        <f>E41</f>
        <v>0.47368421052631599</v>
      </c>
      <c r="I41" s="10">
        <f>F41</f>
        <v>0.21052631578947401</v>
      </c>
      <c r="J41" s="10">
        <f>D41</f>
        <v>0.36842105263157898</v>
      </c>
      <c r="K41" s="10">
        <f>C41</f>
        <v>0.36842105263157898</v>
      </c>
      <c r="M41" s="10">
        <f t="shared" si="0"/>
        <v>0.42105263157894746</v>
      </c>
      <c r="N41" s="10">
        <f t="shared" si="0"/>
        <v>0.28947368421052649</v>
      </c>
    </row>
    <row r="42" spans="1:14" x14ac:dyDescent="0.25">
      <c r="A42" s="10">
        <v>34</v>
      </c>
      <c r="B42" s="10">
        <v>1</v>
      </c>
      <c r="C42" s="10">
        <v>0.47368421052631599</v>
      </c>
      <c r="D42" s="10">
        <v>0.42105263157894701</v>
      </c>
      <c r="E42" s="10">
        <v>0.11111111111111099</v>
      </c>
      <c r="F42" s="10">
        <v>0.22222222222222199</v>
      </c>
      <c r="H42" s="10">
        <f>C42</f>
        <v>0.47368421052631599</v>
      </c>
      <c r="I42" s="10">
        <f>D42</f>
        <v>0.42105263157894701</v>
      </c>
      <c r="J42" s="10">
        <f>F42</f>
        <v>0.22222222222222199</v>
      </c>
      <c r="K42" s="10">
        <f>E42</f>
        <v>0.11111111111111099</v>
      </c>
      <c r="M42" s="10">
        <f t="shared" si="0"/>
        <v>0.34795321637426901</v>
      </c>
      <c r="N42" s="10">
        <f t="shared" si="0"/>
        <v>0.26608187134502903</v>
      </c>
    </row>
    <row r="43" spans="1:14" x14ac:dyDescent="0.25">
      <c r="A43" s="10">
        <v>35</v>
      </c>
      <c r="B43" s="10">
        <v>1</v>
      </c>
      <c r="C43" s="10">
        <v>0.52631578947368396</v>
      </c>
      <c r="D43" s="10">
        <v>0.31578947368421101</v>
      </c>
      <c r="E43" s="10">
        <v>0.57894736842105299</v>
      </c>
      <c r="F43" s="10">
        <v>0.73684210526315796</v>
      </c>
      <c r="H43" s="10">
        <f>C43</f>
        <v>0.52631578947368396</v>
      </c>
      <c r="I43" s="10">
        <f>D43</f>
        <v>0.31578947368421101</v>
      </c>
      <c r="J43" s="10">
        <f>F43</f>
        <v>0.73684210526315796</v>
      </c>
      <c r="K43" s="10">
        <f>E43</f>
        <v>0.57894736842105299</v>
      </c>
      <c r="M43" s="10">
        <f t="shared" ref="M43:M46" si="1">AVERAGE(H43,J43)</f>
        <v>0.63157894736842102</v>
      </c>
      <c r="N43" s="10">
        <f t="shared" ref="N43:N46" si="2">AVERAGE(I43,K43)</f>
        <v>0.44736842105263197</v>
      </c>
    </row>
    <row r="44" spans="1:14" x14ac:dyDescent="0.25">
      <c r="A44" s="10">
        <v>36</v>
      </c>
      <c r="B44" s="10">
        <v>2</v>
      </c>
      <c r="C44" s="10">
        <v>0.375</v>
      </c>
      <c r="D44" s="10">
        <v>0.5</v>
      </c>
      <c r="E44" s="10">
        <v>0.2</v>
      </c>
      <c r="F44" s="10">
        <v>0.5</v>
      </c>
      <c r="H44" s="10">
        <f>E44</f>
        <v>0.2</v>
      </c>
      <c r="I44" s="10">
        <f>F44</f>
        <v>0.5</v>
      </c>
      <c r="J44" s="10">
        <f>D44</f>
        <v>0.5</v>
      </c>
      <c r="K44" s="10">
        <f>C44</f>
        <v>0.375</v>
      </c>
      <c r="M44" s="10">
        <f t="shared" si="1"/>
        <v>0.35</v>
      </c>
      <c r="N44" s="10">
        <f t="shared" si="2"/>
        <v>0.4375</v>
      </c>
    </row>
    <row r="45" spans="1:14" x14ac:dyDescent="0.25">
      <c r="A45" s="10">
        <v>37</v>
      </c>
      <c r="B45" s="10">
        <v>1</v>
      </c>
      <c r="C45" s="10">
        <v>0.84210526315789502</v>
      </c>
      <c r="D45" s="10">
        <v>0.57894736842105299</v>
      </c>
      <c r="E45" s="10">
        <v>0.875</v>
      </c>
      <c r="F45" s="10">
        <v>0.8125</v>
      </c>
      <c r="H45" s="10">
        <f>C45</f>
        <v>0.84210526315789502</v>
      </c>
      <c r="I45" s="10">
        <f>D45</f>
        <v>0.57894736842105299</v>
      </c>
      <c r="J45" s="10">
        <f>F45</f>
        <v>0.8125</v>
      </c>
      <c r="K45" s="10">
        <f>E45</f>
        <v>0.875</v>
      </c>
      <c r="M45" s="10">
        <f t="shared" si="1"/>
        <v>0.82730263157894757</v>
      </c>
      <c r="N45" s="10">
        <f t="shared" si="2"/>
        <v>0.72697368421052655</v>
      </c>
    </row>
    <row r="46" spans="1:14" x14ac:dyDescent="0.25">
      <c r="A46" s="10">
        <v>38</v>
      </c>
      <c r="B46" s="10">
        <v>2</v>
      </c>
      <c r="C46" s="10">
        <v>0.5</v>
      </c>
      <c r="D46" s="10">
        <v>0.57142857142857095</v>
      </c>
      <c r="E46" s="10">
        <v>0.75</v>
      </c>
      <c r="F46" s="10">
        <v>0.5625</v>
      </c>
      <c r="H46" s="10">
        <f>E46</f>
        <v>0.75</v>
      </c>
      <c r="I46" s="10">
        <f>F46</f>
        <v>0.5625</v>
      </c>
      <c r="J46" s="10">
        <f>D46</f>
        <v>0.57142857142857095</v>
      </c>
      <c r="K46" s="10">
        <f>C46</f>
        <v>0.5</v>
      </c>
      <c r="M46" s="10">
        <f t="shared" si="1"/>
        <v>0.66071428571428548</v>
      </c>
      <c r="N46" s="10">
        <f t="shared" si="2"/>
        <v>0.53125</v>
      </c>
    </row>
    <row r="48" spans="1:14" x14ac:dyDescent="0.25">
      <c r="B48" s="10" t="s">
        <v>6</v>
      </c>
      <c r="C48" s="9">
        <f>AVERAGE(C9:C46)</f>
        <v>0.48868318869948335</v>
      </c>
      <c r="D48" s="9">
        <f t="shared" ref="D48:K48" si="3">AVERAGE(D9:D46)</f>
        <v>0.4453430157326605</v>
      </c>
      <c r="E48" s="9">
        <f t="shared" si="3"/>
        <v>0.46707002792529123</v>
      </c>
      <c r="F48" s="9">
        <f t="shared" si="3"/>
        <v>0.44260969678213441</v>
      </c>
      <c r="G48" s="9"/>
      <c r="H48" s="9">
        <f t="shared" si="3"/>
        <v>0.52132134562882482</v>
      </c>
      <c r="I48" s="9">
        <f t="shared" si="3"/>
        <v>0.41411225931655293</v>
      </c>
      <c r="J48" s="9">
        <f t="shared" si="3"/>
        <v>0.47384045319824186</v>
      </c>
      <c r="K48" s="9">
        <f t="shared" si="3"/>
        <v>0.4344318709959496</v>
      </c>
      <c r="M48" s="9">
        <f t="shared" ref="M48:N48" si="4">AVERAGE(M9:M46)</f>
        <v>0.49758089941353356</v>
      </c>
      <c r="N48" s="9">
        <f t="shared" si="4"/>
        <v>0.42427206515625132</v>
      </c>
    </row>
    <row r="49" spans="1:35" x14ac:dyDescent="0.25">
      <c r="B49" s="10" t="s">
        <v>7</v>
      </c>
      <c r="C49" s="9">
        <f>STDEV(C9:C46)</f>
        <v>0.19083799897419257</v>
      </c>
      <c r="D49" s="9">
        <f t="shared" ref="D49:K49" si="5">STDEV(D9:D46)</f>
        <v>0.17322546843846715</v>
      </c>
      <c r="E49" s="9">
        <f t="shared" si="5"/>
        <v>0.18503764992526558</v>
      </c>
      <c r="F49" s="9">
        <f t="shared" si="5"/>
        <v>0.16799558788584393</v>
      </c>
      <c r="G49" s="9"/>
      <c r="H49" s="9">
        <f t="shared" si="5"/>
        <v>0.19933070414532159</v>
      </c>
      <c r="I49" s="9">
        <f t="shared" si="5"/>
        <v>0.14840243212411114</v>
      </c>
      <c r="J49" s="9">
        <f t="shared" si="5"/>
        <v>0.18541358533859581</v>
      </c>
      <c r="K49" s="9">
        <f t="shared" si="5"/>
        <v>0.16519172670254084</v>
      </c>
      <c r="M49" s="9">
        <f t="shared" ref="M49:N49" si="6">STDEV(M9:M46)</f>
        <v>0.16077389652769128</v>
      </c>
      <c r="N49" s="9">
        <f t="shared" si="6"/>
        <v>9.7880211902418704E-2</v>
      </c>
    </row>
    <row r="50" spans="1:35" x14ac:dyDescent="0.25">
      <c r="B50" s="10" t="s">
        <v>8</v>
      </c>
      <c r="C50" s="9">
        <f>C49/SQRT(38)</f>
        <v>3.0958011399344523E-2</v>
      </c>
      <c r="D50" s="9">
        <f t="shared" ref="D50:N50" si="7">D49/SQRT(38)</f>
        <v>2.8100881666130194E-2</v>
      </c>
      <c r="E50" s="9">
        <f t="shared" si="7"/>
        <v>3.0017070533573123E-2</v>
      </c>
      <c r="F50" s="9">
        <f t="shared" si="7"/>
        <v>2.7252483010539518E-2</v>
      </c>
      <c r="G50" s="9"/>
      <c r="H50" s="9">
        <f t="shared" si="7"/>
        <v>3.2335710101449651E-2</v>
      </c>
      <c r="I50" s="9">
        <f t="shared" si="7"/>
        <v>2.4074053438434839E-2</v>
      </c>
      <c r="J50" s="9">
        <f t="shared" si="7"/>
        <v>3.0078055310576932E-2</v>
      </c>
      <c r="K50" s="9">
        <f t="shared" si="7"/>
        <v>2.6797636664730711E-2</v>
      </c>
      <c r="L50" s="9"/>
      <c r="M50" s="9">
        <f t="shared" si="7"/>
        <v>2.6080969975452249E-2</v>
      </c>
      <c r="N50" s="9">
        <f t="shared" si="7"/>
        <v>1.5878267075390542E-2</v>
      </c>
    </row>
    <row r="51" spans="1:35" x14ac:dyDescent="0.25">
      <c r="B51" s="10" t="s">
        <v>9</v>
      </c>
      <c r="C51" s="9">
        <f>(C48-0.33)/C49</f>
        <v>0.83150729703963411</v>
      </c>
      <c r="D51" s="9">
        <f t="shared" ref="D51:K51" si="8">(D48-0.33)/D49</f>
        <v>0.66585483516029531</v>
      </c>
      <c r="E51" s="9">
        <f t="shared" si="8"/>
        <v>0.74076831380344543</v>
      </c>
      <c r="F51" s="9">
        <f t="shared" si="8"/>
        <v>0.67031341834200275</v>
      </c>
      <c r="G51" s="9"/>
      <c r="H51" s="9">
        <f t="shared" si="8"/>
        <v>0.95981874166933367</v>
      </c>
      <c r="I51" s="9">
        <f t="shared" si="8"/>
        <v>0.56678491122172847</v>
      </c>
      <c r="J51" s="9">
        <f t="shared" si="8"/>
        <v>0.77578162859838684</v>
      </c>
      <c r="K51" s="9">
        <f t="shared" si="8"/>
        <v>0.63218584296294122</v>
      </c>
      <c r="M51" s="9">
        <f t="shared" ref="M51:N51" si="9">(M48-0.33)/M49</f>
        <v>1.042338980598569</v>
      </c>
      <c r="N51" s="9">
        <f t="shared" si="9"/>
        <v>0.96313711754358966</v>
      </c>
    </row>
    <row r="52" spans="1:35" x14ac:dyDescent="0.25">
      <c r="M52" s="10" t="s">
        <v>37</v>
      </c>
      <c r="N52" s="9">
        <f>(M48-N48)/AVERAGE(M49:N49)</f>
        <v>0.56684840385661805</v>
      </c>
    </row>
    <row r="54" spans="1:35" ht="26.25" x14ac:dyDescent="0.4">
      <c r="B54" s="1" t="s">
        <v>36</v>
      </c>
      <c r="C54" s="1"/>
    </row>
    <row r="56" spans="1:35" ht="15" customHeight="1" x14ac:dyDescent="0.25">
      <c r="C56" s="2" t="s">
        <v>38</v>
      </c>
      <c r="Q56" s="2"/>
      <c r="S56" s="2" t="s">
        <v>39</v>
      </c>
    </row>
    <row r="57" spans="1:35" ht="15" customHeight="1" x14ac:dyDescent="0.4">
      <c r="C57" s="1"/>
      <c r="H57" s="10" t="s">
        <v>32</v>
      </c>
    </row>
    <row r="58" spans="1:35" x14ac:dyDescent="0.25">
      <c r="C58" s="10" t="s">
        <v>25</v>
      </c>
      <c r="E58" s="10" t="s">
        <v>26</v>
      </c>
      <c r="H58" s="10" t="s">
        <v>29</v>
      </c>
      <c r="J58" s="10" t="s">
        <v>30</v>
      </c>
      <c r="M58" s="10" t="s">
        <v>31</v>
      </c>
      <c r="S58" s="10" t="s">
        <v>25</v>
      </c>
      <c r="U58" s="10" t="s">
        <v>26</v>
      </c>
      <c r="X58" s="10" t="s">
        <v>29</v>
      </c>
      <c r="Z58" s="10" t="s">
        <v>30</v>
      </c>
      <c r="AC58" s="10" t="s">
        <v>31</v>
      </c>
      <c r="AF58" s="10" t="s">
        <v>49</v>
      </c>
    </row>
    <row r="59" spans="1:35" x14ac:dyDescent="0.25">
      <c r="A59" s="10" t="s">
        <v>27</v>
      </c>
      <c r="B59" s="10" t="s">
        <v>28</v>
      </c>
      <c r="C59" s="10" t="s">
        <v>15</v>
      </c>
      <c r="D59" s="10" t="s">
        <v>16</v>
      </c>
      <c r="E59" s="10" t="s">
        <v>15</v>
      </c>
      <c r="F59" s="10" t="s">
        <v>16</v>
      </c>
      <c r="H59" s="10" t="s">
        <v>4</v>
      </c>
      <c r="I59" s="10" t="s">
        <v>5</v>
      </c>
      <c r="J59" s="10" t="s">
        <v>4</v>
      </c>
      <c r="K59" s="10" t="s">
        <v>5</v>
      </c>
      <c r="M59" s="10" t="s">
        <v>15</v>
      </c>
      <c r="N59" s="10" t="s">
        <v>16</v>
      </c>
      <c r="Q59" s="10" t="s">
        <v>27</v>
      </c>
      <c r="R59" s="10" t="s">
        <v>28</v>
      </c>
      <c r="S59" s="10" t="s">
        <v>15</v>
      </c>
      <c r="T59" s="10" t="s">
        <v>16</v>
      </c>
      <c r="U59" s="10" t="s">
        <v>15</v>
      </c>
      <c r="V59" s="10" t="s">
        <v>16</v>
      </c>
      <c r="X59" s="10" t="s">
        <v>15</v>
      </c>
      <c r="Y59" s="10" t="s">
        <v>16</v>
      </c>
      <c r="Z59" s="10" t="s">
        <v>15</v>
      </c>
      <c r="AA59" s="10" t="s">
        <v>16</v>
      </c>
      <c r="AC59" s="10" t="s">
        <v>15</v>
      </c>
      <c r="AD59" s="10" t="s">
        <v>16</v>
      </c>
      <c r="AF59" s="10" t="s">
        <v>25</v>
      </c>
      <c r="AG59" s="10" t="s">
        <v>26</v>
      </c>
      <c r="AI59" s="10" t="s">
        <v>6</v>
      </c>
    </row>
    <row r="60" spans="1:35" x14ac:dyDescent="0.25">
      <c r="A60" s="10">
        <v>1</v>
      </c>
      <c r="B60" s="10">
        <v>1</v>
      </c>
      <c r="C60" s="10">
        <v>15.381</v>
      </c>
      <c r="D60" s="10">
        <v>19.593826086956501</v>
      </c>
      <c r="E60" s="10">
        <v>13.585739130434799</v>
      </c>
      <c r="F60" s="10">
        <v>16.834304347826102</v>
      </c>
      <c r="H60" s="10">
        <f>C60</f>
        <v>15.381</v>
      </c>
      <c r="I60" s="10">
        <f>D60</f>
        <v>19.593826086956501</v>
      </c>
      <c r="J60" s="10">
        <f>E60</f>
        <v>13.585739130434799</v>
      </c>
      <c r="K60" s="10">
        <f>F60</f>
        <v>16.834304347826102</v>
      </c>
      <c r="M60" s="10">
        <f>AVERAGE(C60,E60)</f>
        <v>14.4833695652174</v>
      </c>
      <c r="N60" s="10">
        <f>AVERAGE(D60,F60)</f>
        <v>18.214065217391301</v>
      </c>
      <c r="Q60" s="10">
        <v>1</v>
      </c>
      <c r="R60" s="10">
        <v>1</v>
      </c>
      <c r="S60" s="10">
        <v>14.9273333333333</v>
      </c>
      <c r="T60" s="10">
        <v>14.642466666666699</v>
      </c>
      <c r="U60" s="10">
        <v>13.129666666666701</v>
      </c>
      <c r="V60" s="10">
        <v>13.404</v>
      </c>
      <c r="X60" s="10">
        <f>S60</f>
        <v>14.9273333333333</v>
      </c>
      <c r="Y60" s="10">
        <f>T60</f>
        <v>14.642466666666699</v>
      </c>
      <c r="Z60" s="10">
        <f>V60</f>
        <v>13.404</v>
      </c>
      <c r="AA60" s="10">
        <f>U60</f>
        <v>13.129666666666701</v>
      </c>
      <c r="AC60" s="10">
        <f>AVERAGE(X60,Z60)</f>
        <v>14.165666666666649</v>
      </c>
      <c r="AD60" s="10">
        <f>AVERAGE(Y60,AA60)</f>
        <v>13.8860666666667</v>
      </c>
      <c r="AF60" s="10">
        <v>5</v>
      </c>
      <c r="AG60" s="10">
        <v>14</v>
      </c>
      <c r="AI60" s="10">
        <f>AVERAGE(AF60:AG60)</f>
        <v>9.5</v>
      </c>
    </row>
    <row r="61" spans="1:35" x14ac:dyDescent="0.25">
      <c r="A61" s="10">
        <v>2</v>
      </c>
      <c r="B61" s="10">
        <v>2</v>
      </c>
      <c r="C61" s="10">
        <v>9.9020869565217406</v>
      </c>
      <c r="D61" s="10">
        <v>9.8788695652173892</v>
      </c>
      <c r="E61" s="10">
        <v>10.9395217391304</v>
      </c>
      <c r="F61" s="10">
        <v>11.8296956521739</v>
      </c>
      <c r="H61" s="10">
        <f t="shared" ref="H61:I61" si="10">E61</f>
        <v>10.9395217391304</v>
      </c>
      <c r="I61" s="10">
        <f t="shared" si="10"/>
        <v>11.8296956521739</v>
      </c>
      <c r="J61" s="10">
        <f t="shared" ref="J61:K61" si="11">C61</f>
        <v>9.9020869565217406</v>
      </c>
      <c r="K61" s="10">
        <f t="shared" si="11"/>
        <v>9.8788695652173892</v>
      </c>
      <c r="M61" s="10">
        <f t="shared" ref="M61:N93" si="12">AVERAGE(C61,E61)</f>
        <v>10.420804347826071</v>
      </c>
      <c r="N61" s="10">
        <f t="shared" si="12"/>
        <v>10.854282608695645</v>
      </c>
      <c r="Q61" s="10">
        <v>2</v>
      </c>
      <c r="R61" s="10">
        <v>2</v>
      </c>
      <c r="S61" s="10">
        <v>9.60911111111111</v>
      </c>
      <c r="T61" s="10">
        <v>9.6906111111111102</v>
      </c>
      <c r="U61" s="10">
        <v>11.1318571428571</v>
      </c>
      <c r="V61" s="10">
        <v>11.023785714285699</v>
      </c>
      <c r="X61" s="10">
        <f>U61</f>
        <v>11.1318571428571</v>
      </c>
      <c r="Y61" s="10">
        <f>V61</f>
        <v>11.023785714285699</v>
      </c>
      <c r="Z61" s="10">
        <f>T61</f>
        <v>9.6906111111111102</v>
      </c>
      <c r="AA61" s="10">
        <f>S61</f>
        <v>9.60911111111111</v>
      </c>
      <c r="AC61" s="10">
        <f t="shared" ref="AC61:AC97" si="13">AVERAGE(X61,Z61)</f>
        <v>10.411234126984105</v>
      </c>
      <c r="AD61" s="10">
        <f t="shared" ref="AD61:AD97" si="14">AVERAGE(Y61,AA61)</f>
        <v>10.316448412698405</v>
      </c>
      <c r="AF61" s="10">
        <v>2</v>
      </c>
      <c r="AG61" s="10">
        <v>6</v>
      </c>
      <c r="AI61" s="10">
        <f t="shared" ref="AI61:AI97" si="15">AVERAGE(AF61:AG61)</f>
        <v>4</v>
      </c>
    </row>
    <row r="62" spans="1:35" x14ac:dyDescent="0.25">
      <c r="A62" s="10">
        <v>3</v>
      </c>
      <c r="B62" s="10">
        <v>1</v>
      </c>
      <c r="C62" s="10">
        <v>23.301391304347799</v>
      </c>
      <c r="D62" s="10">
        <v>27.3769565217391</v>
      </c>
      <c r="E62" s="10">
        <v>13.149956521739099</v>
      </c>
      <c r="F62" s="10">
        <v>15.746826086956499</v>
      </c>
      <c r="H62" s="10">
        <f>C62</f>
        <v>23.301391304347799</v>
      </c>
      <c r="I62" s="10">
        <f>D62</f>
        <v>27.3769565217391</v>
      </c>
      <c r="J62" s="10">
        <f>E62</f>
        <v>13.149956521739099</v>
      </c>
      <c r="K62" s="10">
        <f>F62</f>
        <v>15.746826086956499</v>
      </c>
      <c r="M62" s="10">
        <f t="shared" si="12"/>
        <v>18.225673913043451</v>
      </c>
      <c r="N62" s="10">
        <f t="shared" si="12"/>
        <v>21.5618913043478</v>
      </c>
      <c r="Q62" s="10">
        <v>3</v>
      </c>
      <c r="R62" s="10">
        <v>1</v>
      </c>
      <c r="S62" s="10">
        <v>23.574733333333299</v>
      </c>
      <c r="T62" s="10">
        <v>23.172533333333298</v>
      </c>
      <c r="U62" s="10">
        <v>14.0614285714286</v>
      </c>
      <c r="V62" s="10">
        <v>14.077785714285699</v>
      </c>
      <c r="X62" s="10">
        <f>S62</f>
        <v>23.574733333333299</v>
      </c>
      <c r="Y62" s="10">
        <f>T62</f>
        <v>23.172533333333298</v>
      </c>
      <c r="Z62" s="10">
        <f>V62</f>
        <v>14.077785714285699</v>
      </c>
      <c r="AA62" s="10">
        <f>U62</f>
        <v>14.0614285714286</v>
      </c>
      <c r="AC62" s="10">
        <f t="shared" si="13"/>
        <v>18.826259523809497</v>
      </c>
      <c r="AD62" s="10">
        <f t="shared" si="14"/>
        <v>18.616980952380949</v>
      </c>
      <c r="AF62" s="10">
        <v>5</v>
      </c>
      <c r="AG62" s="10">
        <v>6</v>
      </c>
      <c r="AI62" s="10">
        <f t="shared" si="15"/>
        <v>5.5</v>
      </c>
    </row>
    <row r="63" spans="1:35" x14ac:dyDescent="0.25">
      <c r="A63" s="10">
        <v>4</v>
      </c>
      <c r="B63" s="10">
        <v>2</v>
      </c>
      <c r="C63" s="10">
        <v>10.1499130434783</v>
      </c>
      <c r="D63" s="10">
        <v>10.0714347826087</v>
      </c>
      <c r="E63" s="10">
        <v>11.1621304347826</v>
      </c>
      <c r="F63" s="10">
        <v>10.521652173912999</v>
      </c>
      <c r="H63" s="10">
        <f t="shared" ref="H63:H64" si="16">E63</f>
        <v>11.1621304347826</v>
      </c>
      <c r="I63" s="10">
        <f t="shared" ref="I63:I64" si="17">F63</f>
        <v>10.521652173912999</v>
      </c>
      <c r="J63" s="10">
        <f t="shared" ref="J63:J64" si="18">C63</f>
        <v>10.1499130434783</v>
      </c>
      <c r="K63" s="10">
        <f t="shared" ref="K63:K64" si="19">D63</f>
        <v>10.0714347826087</v>
      </c>
      <c r="M63" s="10">
        <f t="shared" si="12"/>
        <v>10.65602173913045</v>
      </c>
      <c r="N63" s="10">
        <f t="shared" si="12"/>
        <v>10.296543478260849</v>
      </c>
      <c r="Q63" s="10">
        <v>4</v>
      </c>
      <c r="R63" s="10">
        <v>2</v>
      </c>
      <c r="S63" s="10">
        <v>9.5621578947368402</v>
      </c>
      <c r="T63" s="10">
        <v>10.042999999999999</v>
      </c>
      <c r="U63" s="10">
        <v>10.9000526315789</v>
      </c>
      <c r="V63" s="10">
        <v>9.2794736842105294</v>
      </c>
      <c r="X63" s="10">
        <f>U63</f>
        <v>10.9000526315789</v>
      </c>
      <c r="Y63" s="10">
        <f>V63</f>
        <v>9.2794736842105294</v>
      </c>
      <c r="Z63" s="10">
        <f>T63</f>
        <v>10.042999999999999</v>
      </c>
      <c r="AA63" s="10">
        <f>S63</f>
        <v>9.5621578947368402</v>
      </c>
      <c r="AC63" s="10">
        <f t="shared" si="13"/>
        <v>10.47152631578945</v>
      </c>
      <c r="AD63" s="10">
        <f t="shared" si="14"/>
        <v>9.4208157894736857</v>
      </c>
      <c r="AF63" s="10">
        <v>1</v>
      </c>
      <c r="AG63" s="10">
        <v>1</v>
      </c>
      <c r="AI63" s="10">
        <f t="shared" si="15"/>
        <v>1</v>
      </c>
    </row>
    <row r="64" spans="1:35" x14ac:dyDescent="0.25">
      <c r="A64" s="10">
        <v>5</v>
      </c>
      <c r="B64" s="10">
        <v>2</v>
      </c>
      <c r="C64" s="10">
        <v>10.3012173913043</v>
      </c>
      <c r="D64" s="10">
        <v>11.1675217391304</v>
      </c>
      <c r="E64" s="10">
        <v>10.779913043478301</v>
      </c>
      <c r="F64" s="10">
        <v>11.944347826087</v>
      </c>
      <c r="H64" s="10">
        <f t="shared" si="16"/>
        <v>10.779913043478301</v>
      </c>
      <c r="I64" s="10">
        <f t="shared" si="17"/>
        <v>11.944347826087</v>
      </c>
      <c r="J64" s="10">
        <f t="shared" si="18"/>
        <v>10.3012173913043</v>
      </c>
      <c r="K64" s="10">
        <f t="shared" si="19"/>
        <v>11.1675217391304</v>
      </c>
      <c r="M64" s="10">
        <f t="shared" si="12"/>
        <v>10.5405652173913</v>
      </c>
      <c r="N64" s="10">
        <f t="shared" si="12"/>
        <v>11.5559347826087</v>
      </c>
      <c r="Q64" s="10">
        <v>5</v>
      </c>
      <c r="R64" s="10">
        <v>2</v>
      </c>
      <c r="S64" s="10">
        <v>9.5616842105263107</v>
      </c>
      <c r="T64" s="10">
        <v>10.0426842105263</v>
      </c>
      <c r="U64" s="10">
        <v>10.490736842105299</v>
      </c>
      <c r="V64" s="10">
        <v>10.027421052631601</v>
      </c>
      <c r="X64" s="10">
        <f>U64</f>
        <v>10.490736842105299</v>
      </c>
      <c r="Y64" s="10">
        <f>V64</f>
        <v>10.027421052631601</v>
      </c>
      <c r="Z64" s="10">
        <f>T64</f>
        <v>10.0426842105263</v>
      </c>
      <c r="AA64" s="10">
        <f>S64</f>
        <v>9.5616842105263107</v>
      </c>
      <c r="AC64" s="10">
        <f t="shared" si="13"/>
        <v>10.2667105263158</v>
      </c>
      <c r="AD64" s="10">
        <f t="shared" si="14"/>
        <v>9.7945526315789557</v>
      </c>
      <c r="AF64" s="10">
        <v>1</v>
      </c>
      <c r="AG64" s="10">
        <v>1</v>
      </c>
      <c r="AI64" s="10">
        <f t="shared" si="15"/>
        <v>1</v>
      </c>
    </row>
    <row r="65" spans="1:35" x14ac:dyDescent="0.25">
      <c r="A65" s="10">
        <v>6</v>
      </c>
      <c r="B65" s="10">
        <v>1</v>
      </c>
      <c r="C65" s="10">
        <v>11.8034782608696</v>
      </c>
      <c r="D65" s="10">
        <v>12.429826086956499</v>
      </c>
      <c r="E65" s="10">
        <v>13.911652173913</v>
      </c>
      <c r="F65" s="10">
        <v>18.195173913043501</v>
      </c>
      <c r="H65" s="10">
        <f t="shared" ref="H65:K66" si="20">C65</f>
        <v>11.8034782608696</v>
      </c>
      <c r="I65" s="10">
        <f t="shared" si="20"/>
        <v>12.429826086956499</v>
      </c>
      <c r="J65" s="10">
        <f t="shared" si="20"/>
        <v>13.911652173913</v>
      </c>
      <c r="K65" s="10">
        <f t="shared" si="20"/>
        <v>18.195173913043501</v>
      </c>
      <c r="M65" s="10">
        <f t="shared" si="12"/>
        <v>12.857565217391301</v>
      </c>
      <c r="N65" s="10">
        <f t="shared" si="12"/>
        <v>15.3125</v>
      </c>
      <c r="Q65" s="10">
        <v>6</v>
      </c>
      <c r="R65" s="10">
        <v>1</v>
      </c>
      <c r="S65" s="10">
        <v>12.349833333333301</v>
      </c>
      <c r="T65" s="10">
        <v>11.9596111111111</v>
      </c>
      <c r="U65" s="10">
        <v>13.9690769230769</v>
      </c>
      <c r="V65" s="10">
        <v>14.384461538461499</v>
      </c>
      <c r="X65" s="10">
        <f>S65</f>
        <v>12.349833333333301</v>
      </c>
      <c r="Y65" s="10">
        <f>T65</f>
        <v>11.9596111111111</v>
      </c>
      <c r="Z65" s="10">
        <f>V65</f>
        <v>14.384461538461499</v>
      </c>
      <c r="AA65" s="10">
        <f>U65</f>
        <v>13.9690769230769</v>
      </c>
      <c r="AC65" s="10">
        <f t="shared" si="13"/>
        <v>13.367147435897401</v>
      </c>
      <c r="AD65" s="10">
        <f t="shared" si="14"/>
        <v>12.964344017094</v>
      </c>
      <c r="AF65" s="10">
        <v>2</v>
      </c>
      <c r="AG65" s="10">
        <v>7</v>
      </c>
      <c r="AI65" s="10">
        <f t="shared" si="15"/>
        <v>4.5</v>
      </c>
    </row>
    <row r="66" spans="1:35" x14ac:dyDescent="0.25">
      <c r="A66" s="10">
        <v>7</v>
      </c>
      <c r="B66" s="10">
        <v>1</v>
      </c>
      <c r="C66" s="10">
        <v>15.1734347826087</v>
      </c>
      <c r="D66" s="10">
        <v>16.166478260869599</v>
      </c>
      <c r="E66" s="10">
        <v>13.6297391304348</v>
      </c>
      <c r="F66" s="10">
        <v>12.9568260869565</v>
      </c>
      <c r="H66" s="10">
        <f t="shared" si="20"/>
        <v>15.1734347826087</v>
      </c>
      <c r="I66" s="10">
        <f t="shared" si="20"/>
        <v>16.166478260869599</v>
      </c>
      <c r="J66" s="10">
        <f t="shared" si="20"/>
        <v>13.6297391304348</v>
      </c>
      <c r="K66" s="10">
        <f t="shared" si="20"/>
        <v>12.9568260869565</v>
      </c>
      <c r="M66" s="10">
        <f t="shared" si="12"/>
        <v>14.401586956521751</v>
      </c>
      <c r="N66" s="10">
        <f t="shared" si="12"/>
        <v>14.56165217391305</v>
      </c>
      <c r="Q66" s="10">
        <v>7</v>
      </c>
      <c r="R66" s="10">
        <v>1</v>
      </c>
      <c r="S66" s="10">
        <v>15.217789473684199</v>
      </c>
      <c r="T66" s="10">
        <v>14.8034736842105</v>
      </c>
      <c r="U66" s="10">
        <v>12.651368421052601</v>
      </c>
      <c r="V66" s="10">
        <v>13.3308421052632</v>
      </c>
      <c r="X66" s="10">
        <f>S66</f>
        <v>15.217789473684199</v>
      </c>
      <c r="Y66" s="10">
        <f>T66</f>
        <v>14.8034736842105</v>
      </c>
      <c r="Z66" s="10">
        <f>V66</f>
        <v>13.3308421052632</v>
      </c>
      <c r="AA66" s="10">
        <f>U66</f>
        <v>12.651368421052601</v>
      </c>
      <c r="AC66" s="10">
        <f t="shared" si="13"/>
        <v>14.2743157894737</v>
      </c>
      <c r="AD66" s="10">
        <f t="shared" si="14"/>
        <v>13.72742105263155</v>
      </c>
      <c r="AF66" s="10">
        <v>1</v>
      </c>
      <c r="AG66" s="10">
        <v>1</v>
      </c>
      <c r="AI66" s="10">
        <f t="shared" si="15"/>
        <v>1</v>
      </c>
    </row>
    <row r="67" spans="1:35" x14ac:dyDescent="0.25">
      <c r="A67" s="10">
        <v>8</v>
      </c>
      <c r="B67" s="10">
        <v>2</v>
      </c>
      <c r="C67" s="10">
        <v>11.2211304347826</v>
      </c>
      <c r="D67" s="10">
        <v>11.058260869565199</v>
      </c>
      <c r="E67" s="10">
        <v>11.695347826087</v>
      </c>
      <c r="F67" s="10">
        <v>10.459782608695701</v>
      </c>
      <c r="H67" s="10">
        <f t="shared" ref="H67:H68" si="21">E67</f>
        <v>11.695347826087</v>
      </c>
      <c r="I67" s="10">
        <f t="shared" ref="I67:I68" si="22">F67</f>
        <v>10.459782608695701</v>
      </c>
      <c r="J67" s="10">
        <f t="shared" ref="J67:J68" si="23">C67</f>
        <v>11.2211304347826</v>
      </c>
      <c r="K67" s="10">
        <f t="shared" ref="K67:K68" si="24">D67</f>
        <v>11.058260869565199</v>
      </c>
      <c r="M67" s="10">
        <f t="shared" si="12"/>
        <v>11.4582391304348</v>
      </c>
      <c r="N67" s="10">
        <f t="shared" si="12"/>
        <v>10.75902173913045</v>
      </c>
      <c r="Q67" s="10">
        <v>8</v>
      </c>
      <c r="R67" s="10">
        <v>2</v>
      </c>
      <c r="S67" s="10">
        <v>10.6485263157895</v>
      </c>
      <c r="T67" s="10">
        <v>11.1336315789474</v>
      </c>
      <c r="U67" s="10">
        <v>10.9271052631579</v>
      </c>
      <c r="V67" s="10">
        <v>9.1537894736842098</v>
      </c>
      <c r="X67" s="10">
        <f>U67</f>
        <v>10.9271052631579</v>
      </c>
      <c r="Y67" s="10">
        <f>V67</f>
        <v>9.1537894736842098</v>
      </c>
      <c r="Z67" s="10">
        <f>T67</f>
        <v>11.1336315789474</v>
      </c>
      <c r="AA67" s="10">
        <f>S67</f>
        <v>10.6485263157895</v>
      </c>
      <c r="AC67" s="10">
        <f t="shared" si="13"/>
        <v>11.03036842105265</v>
      </c>
      <c r="AD67" s="10">
        <f t="shared" si="14"/>
        <v>9.9011578947368548</v>
      </c>
      <c r="AF67" s="10">
        <v>1</v>
      </c>
      <c r="AG67" s="10">
        <v>1</v>
      </c>
      <c r="AI67" s="10">
        <f t="shared" si="15"/>
        <v>1</v>
      </c>
    </row>
    <row r="68" spans="1:35" x14ac:dyDescent="0.25">
      <c r="A68" s="10">
        <v>9</v>
      </c>
      <c r="B68" s="10">
        <v>2</v>
      </c>
      <c r="C68" s="10">
        <v>14.0551739130435</v>
      </c>
      <c r="D68" s="10">
        <v>18.025652173912999</v>
      </c>
      <c r="E68" s="10">
        <v>20.230173913043501</v>
      </c>
      <c r="F68" s="10">
        <v>20.3301304347826</v>
      </c>
      <c r="H68" s="10">
        <f t="shared" si="21"/>
        <v>20.230173913043501</v>
      </c>
      <c r="I68" s="10">
        <f t="shared" si="22"/>
        <v>20.3301304347826</v>
      </c>
      <c r="J68" s="10">
        <f t="shared" si="23"/>
        <v>14.0551739130435</v>
      </c>
      <c r="K68" s="10">
        <f t="shared" si="24"/>
        <v>18.025652173912999</v>
      </c>
      <c r="M68" s="10">
        <f t="shared" si="12"/>
        <v>17.142673913043502</v>
      </c>
      <c r="N68" s="10">
        <f t="shared" si="12"/>
        <v>19.177891304347799</v>
      </c>
      <c r="Q68" s="10">
        <v>9</v>
      </c>
      <c r="R68" s="10">
        <v>2</v>
      </c>
      <c r="S68" s="10">
        <v>14.46475</v>
      </c>
      <c r="T68" s="10">
        <v>14.6125833333333</v>
      </c>
      <c r="U68" s="10">
        <v>20.9838947368421</v>
      </c>
      <c r="V68" s="10">
        <v>19.384157894736799</v>
      </c>
      <c r="X68" s="10">
        <f>U68</f>
        <v>20.9838947368421</v>
      </c>
      <c r="Y68" s="10">
        <f>V68</f>
        <v>19.384157894736799</v>
      </c>
      <c r="Z68" s="10">
        <f>T68</f>
        <v>14.6125833333333</v>
      </c>
      <c r="AA68" s="10">
        <f>S68</f>
        <v>14.46475</v>
      </c>
      <c r="AC68" s="10">
        <f t="shared" si="13"/>
        <v>17.7982390350877</v>
      </c>
      <c r="AD68" s="10">
        <f t="shared" si="14"/>
        <v>16.924453947368399</v>
      </c>
      <c r="AF68" s="10">
        <v>8</v>
      </c>
      <c r="AG68" s="10">
        <v>1</v>
      </c>
      <c r="AI68" s="10">
        <f t="shared" si="15"/>
        <v>4.5</v>
      </c>
    </row>
    <row r="69" spans="1:35" x14ac:dyDescent="0.25">
      <c r="A69" s="10">
        <v>10</v>
      </c>
      <c r="B69" s="10">
        <v>1</v>
      </c>
      <c r="C69" s="10">
        <v>12.322869565217401</v>
      </c>
      <c r="D69" s="10">
        <v>12.4588695652174</v>
      </c>
      <c r="E69" s="10">
        <v>14.1402608695652</v>
      </c>
      <c r="F69" s="10">
        <v>16.231173913043499</v>
      </c>
      <c r="H69" s="10">
        <f t="shared" ref="H69:K70" si="25">C69</f>
        <v>12.322869565217401</v>
      </c>
      <c r="I69" s="10">
        <f t="shared" si="25"/>
        <v>12.4588695652174</v>
      </c>
      <c r="J69" s="10">
        <f t="shared" si="25"/>
        <v>14.1402608695652</v>
      </c>
      <c r="K69" s="10">
        <f t="shared" si="25"/>
        <v>16.231173913043499</v>
      </c>
      <c r="M69" s="10">
        <f t="shared" si="12"/>
        <v>13.231565217391299</v>
      </c>
      <c r="N69" s="10">
        <f t="shared" si="12"/>
        <v>14.345021739130448</v>
      </c>
      <c r="Q69" s="10">
        <v>10</v>
      </c>
      <c r="R69" s="10">
        <v>1</v>
      </c>
      <c r="S69" s="10">
        <v>12.020947368421099</v>
      </c>
      <c r="T69" s="10">
        <v>11.5991578947368</v>
      </c>
      <c r="U69" s="10">
        <v>14.4335</v>
      </c>
      <c r="V69" s="10">
        <v>14.516583333333299</v>
      </c>
      <c r="X69" s="10">
        <f>S69</f>
        <v>12.020947368421099</v>
      </c>
      <c r="Y69" s="10">
        <f>T69</f>
        <v>11.5991578947368</v>
      </c>
      <c r="Z69" s="10">
        <f>V69</f>
        <v>14.516583333333299</v>
      </c>
      <c r="AA69" s="10">
        <f>U69</f>
        <v>14.4335</v>
      </c>
      <c r="AC69" s="10">
        <f t="shared" si="13"/>
        <v>13.268765350877199</v>
      </c>
      <c r="AD69" s="10">
        <f t="shared" si="14"/>
        <v>13.0163289473684</v>
      </c>
      <c r="AF69" s="10">
        <v>1</v>
      </c>
      <c r="AG69" s="10">
        <v>8</v>
      </c>
      <c r="AI69" s="10">
        <f t="shared" si="15"/>
        <v>4.5</v>
      </c>
    </row>
    <row r="70" spans="1:35" x14ac:dyDescent="0.25">
      <c r="A70" s="10">
        <v>11</v>
      </c>
      <c r="B70" s="10">
        <v>1</v>
      </c>
      <c r="C70" s="10">
        <v>9.7218695652173892</v>
      </c>
      <c r="D70" s="10">
        <v>12.2156086956522</v>
      </c>
      <c r="E70" s="10">
        <v>11.042999999999999</v>
      </c>
      <c r="F70" s="10">
        <v>13.0082608695652</v>
      </c>
      <c r="H70" s="10">
        <f t="shared" si="25"/>
        <v>9.7218695652173892</v>
      </c>
      <c r="I70" s="10">
        <f t="shared" si="25"/>
        <v>12.2156086956522</v>
      </c>
      <c r="J70" s="10">
        <f t="shared" si="25"/>
        <v>11.042999999999999</v>
      </c>
      <c r="K70" s="10">
        <f t="shared" si="25"/>
        <v>13.0082608695652</v>
      </c>
      <c r="M70" s="10">
        <f t="shared" si="12"/>
        <v>10.382434782608694</v>
      </c>
      <c r="N70" s="10">
        <f t="shared" si="12"/>
        <v>12.611934782608699</v>
      </c>
      <c r="Q70" s="10">
        <v>11</v>
      </c>
      <c r="R70" s="10">
        <v>1</v>
      </c>
      <c r="S70" s="10">
        <v>10.4256666666667</v>
      </c>
      <c r="T70" s="10">
        <v>10.344333333333299</v>
      </c>
      <c r="U70" s="10">
        <v>11.13725</v>
      </c>
      <c r="V70" s="10">
        <v>11.272500000000001</v>
      </c>
      <c r="X70" s="10">
        <f>S70</f>
        <v>10.4256666666667</v>
      </c>
      <c r="Y70" s="10">
        <f>T70</f>
        <v>10.344333333333299</v>
      </c>
      <c r="Z70" s="10">
        <f>V70</f>
        <v>11.272500000000001</v>
      </c>
      <c r="AA70" s="10">
        <f>U70</f>
        <v>11.13725</v>
      </c>
      <c r="AC70" s="10">
        <f t="shared" si="13"/>
        <v>10.849083333333351</v>
      </c>
      <c r="AD70" s="10">
        <f t="shared" si="14"/>
        <v>10.740791666666649</v>
      </c>
      <c r="AF70" s="10">
        <v>14</v>
      </c>
      <c r="AG70" s="10">
        <v>12</v>
      </c>
      <c r="AI70" s="10">
        <f t="shared" si="15"/>
        <v>13</v>
      </c>
    </row>
    <row r="71" spans="1:35" x14ac:dyDescent="0.25">
      <c r="A71" s="10">
        <v>12</v>
      </c>
      <c r="B71" s="10">
        <v>2</v>
      </c>
      <c r="C71" s="10">
        <v>11.1049565217391</v>
      </c>
      <c r="D71" s="10">
        <v>12.9042173913043</v>
      </c>
      <c r="E71" s="10">
        <v>12.7136956521739</v>
      </c>
      <c r="F71" s="10">
        <v>18.874478260869601</v>
      </c>
      <c r="H71" s="10">
        <f t="shared" ref="H71:H72" si="26">E71</f>
        <v>12.7136956521739</v>
      </c>
      <c r="I71" s="10">
        <f t="shared" ref="I71:I72" si="27">F71</f>
        <v>18.874478260869601</v>
      </c>
      <c r="J71" s="10">
        <f t="shared" ref="J71:J72" si="28">C71</f>
        <v>11.1049565217391</v>
      </c>
      <c r="K71" s="10">
        <f t="shared" ref="K71:K72" si="29">D71</f>
        <v>12.9042173913043</v>
      </c>
      <c r="M71" s="10">
        <f t="shared" si="12"/>
        <v>11.909326086956501</v>
      </c>
      <c r="N71" s="10">
        <f t="shared" si="12"/>
        <v>15.889347826086951</v>
      </c>
      <c r="Q71" s="10">
        <v>12</v>
      </c>
      <c r="R71" s="10">
        <v>2</v>
      </c>
      <c r="S71" s="10">
        <v>11.2807692307692</v>
      </c>
      <c r="T71" s="10">
        <v>11.316538461538499</v>
      </c>
      <c r="U71" s="10">
        <v>13.1094285714286</v>
      </c>
      <c r="V71" s="10">
        <v>12.3807142857143</v>
      </c>
      <c r="X71" s="10">
        <f>U71</f>
        <v>13.1094285714286</v>
      </c>
      <c r="Y71" s="10">
        <f>V71</f>
        <v>12.3807142857143</v>
      </c>
      <c r="Z71" s="10">
        <f>T71</f>
        <v>11.316538461538499</v>
      </c>
      <c r="AA71" s="10">
        <f>S71</f>
        <v>11.2807692307692</v>
      </c>
      <c r="AC71" s="10">
        <f t="shared" si="13"/>
        <v>12.212983516483551</v>
      </c>
      <c r="AD71" s="10">
        <f t="shared" si="14"/>
        <v>11.83074175824175</v>
      </c>
      <c r="AF71" s="10">
        <v>7</v>
      </c>
      <c r="AG71" s="10">
        <v>13</v>
      </c>
      <c r="AI71" s="10">
        <f t="shared" si="15"/>
        <v>10</v>
      </c>
    </row>
    <row r="72" spans="1:35" x14ac:dyDescent="0.25">
      <c r="A72" s="10">
        <v>13</v>
      </c>
      <c r="B72" s="10">
        <v>2</v>
      </c>
      <c r="C72" s="10">
        <v>12.634173913043499</v>
      </c>
      <c r="D72" s="10">
        <v>13.645695652173901</v>
      </c>
      <c r="E72" s="10">
        <v>11.2331304347826</v>
      </c>
      <c r="F72" s="10">
        <v>13.2594347826087</v>
      </c>
      <c r="H72" s="10">
        <f t="shared" si="26"/>
        <v>11.2331304347826</v>
      </c>
      <c r="I72" s="10">
        <f t="shared" si="27"/>
        <v>13.2594347826087</v>
      </c>
      <c r="J72" s="10">
        <f t="shared" si="28"/>
        <v>12.634173913043499</v>
      </c>
      <c r="K72" s="10">
        <f t="shared" si="29"/>
        <v>13.645695652173901</v>
      </c>
      <c r="M72" s="10">
        <f t="shared" si="12"/>
        <v>11.93365217391305</v>
      </c>
      <c r="N72" s="10">
        <f t="shared" si="12"/>
        <v>13.4525652173913</v>
      </c>
      <c r="Q72" s="10">
        <v>13</v>
      </c>
      <c r="R72" s="10">
        <v>2</v>
      </c>
      <c r="S72" s="10">
        <v>13.1024117647059</v>
      </c>
      <c r="T72" s="10">
        <v>13.290411764705899</v>
      </c>
      <c r="U72" s="10">
        <v>10.921357142857101</v>
      </c>
      <c r="V72" s="10">
        <v>10.8592142857143</v>
      </c>
      <c r="X72" s="10">
        <f>U72</f>
        <v>10.921357142857101</v>
      </c>
      <c r="Y72" s="10">
        <f>V72</f>
        <v>10.8592142857143</v>
      </c>
      <c r="Z72" s="10">
        <f>T72</f>
        <v>13.290411764705899</v>
      </c>
      <c r="AA72" s="10">
        <f>S72</f>
        <v>13.1024117647059</v>
      </c>
      <c r="AC72" s="10">
        <f t="shared" si="13"/>
        <v>12.105884453781499</v>
      </c>
      <c r="AD72" s="10">
        <f t="shared" si="14"/>
        <v>11.9808130252101</v>
      </c>
      <c r="AF72" s="10">
        <v>3</v>
      </c>
      <c r="AG72" s="10">
        <v>6</v>
      </c>
      <c r="AI72" s="10">
        <f t="shared" si="15"/>
        <v>4.5</v>
      </c>
    </row>
    <row r="73" spans="1:35" x14ac:dyDescent="0.25">
      <c r="A73" s="10">
        <v>14</v>
      </c>
      <c r="B73" s="10">
        <v>1</v>
      </c>
      <c r="C73" s="10">
        <v>11.0201739130435</v>
      </c>
      <c r="D73" s="10">
        <v>15.414043478260901</v>
      </c>
      <c r="E73" s="10">
        <v>13.7491304347826</v>
      </c>
      <c r="F73" s="10">
        <v>17.431391304347802</v>
      </c>
      <c r="H73" s="10">
        <f t="shared" ref="H73:K74" si="30">C73</f>
        <v>11.0201739130435</v>
      </c>
      <c r="I73" s="10">
        <f t="shared" si="30"/>
        <v>15.414043478260901</v>
      </c>
      <c r="J73" s="10">
        <f t="shared" si="30"/>
        <v>13.7491304347826</v>
      </c>
      <c r="K73" s="10">
        <f t="shared" si="30"/>
        <v>17.431391304347802</v>
      </c>
      <c r="M73" s="10">
        <f t="shared" si="12"/>
        <v>12.38465217391305</v>
      </c>
      <c r="N73" s="10">
        <f t="shared" si="12"/>
        <v>16.422717391304353</v>
      </c>
      <c r="Q73" s="10">
        <v>14</v>
      </c>
      <c r="R73" s="10">
        <v>1</v>
      </c>
      <c r="S73" s="10">
        <v>10.952999999999999</v>
      </c>
      <c r="T73" s="10">
        <v>10.740142857142899</v>
      </c>
      <c r="U73" s="10">
        <v>15.736750000000001</v>
      </c>
      <c r="V73" s="10">
        <v>15.87125</v>
      </c>
      <c r="X73" s="10">
        <f>S73</f>
        <v>10.952999999999999</v>
      </c>
      <c r="Y73" s="10">
        <f>T73</f>
        <v>10.740142857142899</v>
      </c>
      <c r="Z73" s="10">
        <f>V73</f>
        <v>15.87125</v>
      </c>
      <c r="AA73" s="10">
        <f>U73</f>
        <v>15.736750000000001</v>
      </c>
      <c r="AC73" s="10">
        <f t="shared" si="13"/>
        <v>13.412125</v>
      </c>
      <c r="AD73" s="10">
        <f t="shared" si="14"/>
        <v>13.23844642857145</v>
      </c>
      <c r="AF73" s="10">
        <v>13</v>
      </c>
      <c r="AG73" s="10">
        <v>16</v>
      </c>
      <c r="AI73" s="10">
        <f t="shared" si="15"/>
        <v>14.5</v>
      </c>
    </row>
    <row r="74" spans="1:35" x14ac:dyDescent="0.25">
      <c r="A74" s="10">
        <v>15</v>
      </c>
      <c r="B74" s="10">
        <v>1</v>
      </c>
      <c r="C74" s="10">
        <v>12.898260869565201</v>
      </c>
      <c r="D74" s="10">
        <v>13.6835217391304</v>
      </c>
      <c r="E74" s="10">
        <v>13.544739130434801</v>
      </c>
      <c r="F74" s="10">
        <v>13.5916956521739</v>
      </c>
      <c r="H74" s="10">
        <f t="shared" si="30"/>
        <v>12.898260869565201</v>
      </c>
      <c r="I74" s="10">
        <f t="shared" si="30"/>
        <v>13.6835217391304</v>
      </c>
      <c r="J74" s="10">
        <f t="shared" si="30"/>
        <v>13.544739130434801</v>
      </c>
      <c r="K74" s="10">
        <f t="shared" si="30"/>
        <v>13.5916956521739</v>
      </c>
      <c r="M74" s="10">
        <f t="shared" si="12"/>
        <v>13.221500000000001</v>
      </c>
      <c r="N74" s="10">
        <f t="shared" si="12"/>
        <v>13.637608695652151</v>
      </c>
      <c r="Q74" s="10">
        <v>15</v>
      </c>
      <c r="R74" s="10">
        <v>1</v>
      </c>
      <c r="S74" s="10">
        <v>13.004722222222201</v>
      </c>
      <c r="T74" s="10">
        <v>12.7597222222222</v>
      </c>
      <c r="U74" s="10">
        <v>12.970631578947399</v>
      </c>
      <c r="V74" s="10">
        <v>13.7211578947368</v>
      </c>
      <c r="X74" s="10">
        <f>S74</f>
        <v>13.004722222222201</v>
      </c>
      <c r="Y74" s="10">
        <f>T74</f>
        <v>12.7597222222222</v>
      </c>
      <c r="Z74" s="10">
        <f>V74</f>
        <v>13.7211578947368</v>
      </c>
      <c r="AA74" s="10">
        <f>U74</f>
        <v>12.970631578947399</v>
      </c>
      <c r="AC74" s="10">
        <f t="shared" si="13"/>
        <v>13.3629400584795</v>
      </c>
      <c r="AD74" s="10">
        <f t="shared" si="14"/>
        <v>12.8651769005848</v>
      </c>
      <c r="AF74" s="10">
        <v>2</v>
      </c>
      <c r="AG74" s="10">
        <v>1</v>
      </c>
      <c r="AI74" s="10">
        <f t="shared" si="15"/>
        <v>1.5</v>
      </c>
    </row>
    <row r="75" spans="1:35" x14ac:dyDescent="0.25">
      <c r="A75" s="10">
        <v>16</v>
      </c>
      <c r="B75" s="10">
        <v>2</v>
      </c>
      <c r="C75" s="10">
        <v>9.7655217391304401</v>
      </c>
      <c r="D75" s="10">
        <v>10.390652173913001</v>
      </c>
      <c r="E75" s="10">
        <v>9.7021739130434792</v>
      </c>
      <c r="F75" s="10">
        <v>9.9713478260869604</v>
      </c>
      <c r="H75" s="10">
        <f t="shared" ref="H75:H76" si="31">E75</f>
        <v>9.7021739130434792</v>
      </c>
      <c r="I75" s="10">
        <f t="shared" ref="I75:I76" si="32">F75</f>
        <v>9.9713478260869604</v>
      </c>
      <c r="J75" s="10">
        <f t="shared" ref="J75:J76" si="33">C75</f>
        <v>9.7655217391304401</v>
      </c>
      <c r="K75" s="10">
        <f t="shared" ref="K75:K76" si="34">D75</f>
        <v>10.390652173913001</v>
      </c>
      <c r="M75" s="10">
        <f t="shared" si="12"/>
        <v>9.7338478260869596</v>
      </c>
      <c r="N75" s="10">
        <f t="shared" si="12"/>
        <v>10.18099999999998</v>
      </c>
      <c r="Q75" s="10">
        <v>16</v>
      </c>
      <c r="R75" s="10">
        <v>2</v>
      </c>
      <c r="S75" s="10">
        <v>9.5540000000000003</v>
      </c>
      <c r="T75" s="10">
        <v>9.61316666666667</v>
      </c>
      <c r="U75" s="10">
        <v>9.8324210526315792</v>
      </c>
      <c r="V75" s="10">
        <v>9.6952631578947397</v>
      </c>
      <c r="X75" s="10">
        <f>U75</f>
        <v>9.8324210526315792</v>
      </c>
      <c r="Y75" s="10">
        <f>V75</f>
        <v>9.6952631578947397</v>
      </c>
      <c r="Z75" s="10">
        <f>T75</f>
        <v>9.61316666666667</v>
      </c>
      <c r="AA75" s="10">
        <f>S75</f>
        <v>9.5540000000000003</v>
      </c>
      <c r="AC75" s="10">
        <f t="shared" si="13"/>
        <v>9.7227938596491246</v>
      </c>
      <c r="AD75" s="10">
        <f t="shared" si="14"/>
        <v>9.6246315789473691</v>
      </c>
      <c r="AF75" s="10">
        <v>2</v>
      </c>
      <c r="AG75" s="10">
        <v>1</v>
      </c>
      <c r="AI75" s="10">
        <f t="shared" si="15"/>
        <v>1.5</v>
      </c>
    </row>
    <row r="76" spans="1:35" x14ac:dyDescent="0.25">
      <c r="A76" s="10">
        <v>17</v>
      </c>
      <c r="B76" s="10">
        <v>2</v>
      </c>
      <c r="C76" s="10">
        <v>12.019782608695699</v>
      </c>
      <c r="D76" s="10">
        <v>14.973347826087</v>
      </c>
      <c r="E76" s="10">
        <v>13.6609565217391</v>
      </c>
      <c r="F76" s="10">
        <v>16.512391304347801</v>
      </c>
      <c r="H76" s="10">
        <f t="shared" si="31"/>
        <v>13.6609565217391</v>
      </c>
      <c r="I76" s="10">
        <f t="shared" si="32"/>
        <v>16.512391304347801</v>
      </c>
      <c r="J76" s="10">
        <f t="shared" si="33"/>
        <v>12.019782608695699</v>
      </c>
      <c r="K76" s="10">
        <f t="shared" si="34"/>
        <v>14.973347826087</v>
      </c>
      <c r="M76" s="10">
        <f t="shared" si="12"/>
        <v>12.840369565217401</v>
      </c>
      <c r="N76" s="10">
        <f t="shared" si="12"/>
        <v>15.742869565217401</v>
      </c>
      <c r="Q76" s="10">
        <v>17</v>
      </c>
      <c r="R76" s="10">
        <v>2</v>
      </c>
      <c r="S76" s="10">
        <v>11.265000000000001</v>
      </c>
      <c r="T76" s="10">
        <v>11.294416666666701</v>
      </c>
      <c r="U76" s="10">
        <v>13.353249999999999</v>
      </c>
      <c r="V76" s="10">
        <v>13.3359375</v>
      </c>
      <c r="X76" s="10">
        <f>U76</f>
        <v>13.353249999999999</v>
      </c>
      <c r="Y76" s="10">
        <f>V76</f>
        <v>13.3359375</v>
      </c>
      <c r="Z76" s="10">
        <f>T76</f>
        <v>11.294416666666701</v>
      </c>
      <c r="AA76" s="10">
        <f>S76</f>
        <v>11.265000000000001</v>
      </c>
      <c r="AC76" s="10">
        <f t="shared" si="13"/>
        <v>12.323833333333351</v>
      </c>
      <c r="AD76" s="10">
        <f t="shared" si="14"/>
        <v>12.30046875</v>
      </c>
      <c r="AF76" s="10">
        <v>8</v>
      </c>
      <c r="AG76" s="10">
        <v>4</v>
      </c>
      <c r="AI76" s="10">
        <f t="shared" si="15"/>
        <v>6</v>
      </c>
    </row>
    <row r="77" spans="1:35" x14ac:dyDescent="0.25">
      <c r="A77" s="10">
        <v>18</v>
      </c>
      <c r="B77" s="10">
        <v>1</v>
      </c>
      <c r="C77" s="10">
        <v>13.487260869565199</v>
      </c>
      <c r="D77" s="10">
        <v>12.824</v>
      </c>
      <c r="E77" s="10">
        <v>11.3697391304348</v>
      </c>
      <c r="F77" s="10">
        <v>14.9386956521739</v>
      </c>
      <c r="H77" s="10">
        <f t="shared" ref="H77:K78" si="35">C77</f>
        <v>13.487260869565199</v>
      </c>
      <c r="I77" s="10">
        <f t="shared" si="35"/>
        <v>12.824</v>
      </c>
      <c r="J77" s="10">
        <f t="shared" si="35"/>
        <v>11.3697391304348</v>
      </c>
      <c r="K77" s="10">
        <f t="shared" si="35"/>
        <v>14.9386956521739</v>
      </c>
      <c r="M77" s="10">
        <f t="shared" si="12"/>
        <v>12.4285</v>
      </c>
      <c r="N77" s="10">
        <f t="shared" si="12"/>
        <v>13.88134782608695</v>
      </c>
      <c r="Q77" s="10">
        <v>18</v>
      </c>
      <c r="R77" s="10">
        <v>1</v>
      </c>
      <c r="S77" s="10">
        <v>13.7152631578947</v>
      </c>
      <c r="T77" s="10">
        <v>12.1878947368421</v>
      </c>
      <c r="U77" s="10">
        <v>11.712</v>
      </c>
      <c r="V77" s="10">
        <v>11.9117142857143</v>
      </c>
      <c r="X77" s="10">
        <f>S77</f>
        <v>13.7152631578947</v>
      </c>
      <c r="Y77" s="10">
        <f>T77</f>
        <v>12.1878947368421</v>
      </c>
      <c r="Z77" s="10">
        <f>V77</f>
        <v>11.9117142857143</v>
      </c>
      <c r="AA77" s="10">
        <f>U77</f>
        <v>11.712</v>
      </c>
      <c r="AC77" s="10">
        <f t="shared" si="13"/>
        <v>12.8134887218045</v>
      </c>
      <c r="AD77" s="10">
        <f t="shared" si="14"/>
        <v>11.94994736842105</v>
      </c>
      <c r="AF77" s="10">
        <v>1</v>
      </c>
      <c r="AG77" s="10">
        <v>13</v>
      </c>
      <c r="AI77" s="10">
        <f t="shared" si="15"/>
        <v>7</v>
      </c>
    </row>
    <row r="78" spans="1:35" x14ac:dyDescent="0.25">
      <c r="A78" s="10">
        <v>19</v>
      </c>
      <c r="B78" s="10">
        <v>1</v>
      </c>
      <c r="C78" s="10">
        <v>13.6559130434783</v>
      </c>
      <c r="D78" s="10">
        <v>14.229347826087</v>
      </c>
      <c r="E78" s="10">
        <v>15.654999999999999</v>
      </c>
      <c r="F78" s="10">
        <v>13.479347826087</v>
      </c>
      <c r="H78" s="10">
        <f t="shared" si="35"/>
        <v>13.6559130434783</v>
      </c>
      <c r="I78" s="10">
        <f t="shared" si="35"/>
        <v>14.229347826087</v>
      </c>
      <c r="J78" s="10">
        <f t="shared" si="35"/>
        <v>15.654999999999999</v>
      </c>
      <c r="K78" s="10">
        <f t="shared" si="35"/>
        <v>13.479347826087</v>
      </c>
      <c r="M78" s="10">
        <f t="shared" si="12"/>
        <v>14.655456521739151</v>
      </c>
      <c r="N78" s="10">
        <f t="shared" si="12"/>
        <v>13.854347826087</v>
      </c>
      <c r="Q78" s="10">
        <v>19</v>
      </c>
      <c r="R78" s="10">
        <v>1</v>
      </c>
      <c r="S78" s="10">
        <v>13.520315789473701</v>
      </c>
      <c r="T78" s="10">
        <v>13.344473684210501</v>
      </c>
      <c r="U78" s="10">
        <v>13.112894736842099</v>
      </c>
      <c r="V78" s="10">
        <v>13.927052631578899</v>
      </c>
      <c r="X78" s="10">
        <f>S78</f>
        <v>13.520315789473701</v>
      </c>
      <c r="Y78" s="10">
        <f>T78</f>
        <v>13.344473684210501</v>
      </c>
      <c r="Z78" s="10">
        <f>V78</f>
        <v>13.927052631578899</v>
      </c>
      <c r="AA78" s="10">
        <f>U78</f>
        <v>13.112894736842099</v>
      </c>
      <c r="AC78" s="10">
        <f t="shared" si="13"/>
        <v>13.723684210526301</v>
      </c>
      <c r="AD78" s="10">
        <f t="shared" si="14"/>
        <v>13.2286842105263</v>
      </c>
      <c r="AF78" s="10">
        <v>1</v>
      </c>
      <c r="AG78" s="10">
        <v>1</v>
      </c>
      <c r="AI78" s="10">
        <f t="shared" si="15"/>
        <v>1</v>
      </c>
    </row>
    <row r="79" spans="1:35" x14ac:dyDescent="0.25">
      <c r="A79" s="10">
        <v>20</v>
      </c>
      <c r="B79" s="10">
        <v>2</v>
      </c>
      <c r="C79" s="10">
        <v>13.2701739130435</v>
      </c>
      <c r="D79" s="10">
        <v>14.553347826087</v>
      </c>
      <c r="E79" s="10">
        <v>13.622826086956501</v>
      </c>
      <c r="F79" s="10">
        <v>14.836086956521701</v>
      </c>
      <c r="H79" s="10">
        <f t="shared" ref="H79:H80" si="36">E79</f>
        <v>13.622826086956501</v>
      </c>
      <c r="I79" s="10">
        <f t="shared" ref="I79:I80" si="37">F79</f>
        <v>14.836086956521701</v>
      </c>
      <c r="J79" s="10">
        <f t="shared" ref="J79:J80" si="38">C79</f>
        <v>13.2701739130435</v>
      </c>
      <c r="K79" s="10">
        <f t="shared" ref="K79:K80" si="39">D79</f>
        <v>14.553347826087</v>
      </c>
      <c r="M79" s="10">
        <f t="shared" si="12"/>
        <v>13.4465</v>
      </c>
      <c r="N79" s="10">
        <f t="shared" si="12"/>
        <v>14.694717391304351</v>
      </c>
      <c r="Q79" s="10">
        <v>20</v>
      </c>
      <c r="R79" s="10">
        <v>2</v>
      </c>
      <c r="S79" s="10">
        <v>12.596500000000001</v>
      </c>
      <c r="T79" s="10">
        <v>12.7458125</v>
      </c>
      <c r="U79" s="10">
        <v>13.8015789473684</v>
      </c>
      <c r="V79" s="10">
        <v>13.7427368421053</v>
      </c>
      <c r="X79" s="10">
        <f>U79</f>
        <v>13.8015789473684</v>
      </c>
      <c r="Y79" s="10">
        <f>V79</f>
        <v>13.7427368421053</v>
      </c>
      <c r="Z79" s="10">
        <f>T79</f>
        <v>12.7458125</v>
      </c>
      <c r="AA79" s="10">
        <f>S79</f>
        <v>12.596500000000001</v>
      </c>
      <c r="AC79" s="10">
        <f t="shared" si="13"/>
        <v>13.273695723684199</v>
      </c>
      <c r="AD79" s="10">
        <f t="shared" si="14"/>
        <v>13.16961842105265</v>
      </c>
      <c r="AF79" s="10">
        <v>4</v>
      </c>
      <c r="AG79" s="10">
        <v>1</v>
      </c>
      <c r="AI79" s="10">
        <f t="shared" si="15"/>
        <v>2.5</v>
      </c>
    </row>
    <row r="80" spans="1:35" x14ac:dyDescent="0.25">
      <c r="A80" s="10">
        <v>21</v>
      </c>
      <c r="B80" s="10">
        <v>2</v>
      </c>
      <c r="C80" s="10">
        <v>13.4021739130435</v>
      </c>
      <c r="D80" s="10">
        <v>14.1836086956522</v>
      </c>
      <c r="E80" s="10">
        <v>16.832434782608701</v>
      </c>
      <c r="F80" s="10">
        <v>18.650695652173901</v>
      </c>
      <c r="H80" s="10">
        <f t="shared" si="36"/>
        <v>16.832434782608701</v>
      </c>
      <c r="I80" s="10">
        <f t="shared" si="37"/>
        <v>18.650695652173901</v>
      </c>
      <c r="J80" s="10">
        <f t="shared" si="38"/>
        <v>13.4021739130435</v>
      </c>
      <c r="K80" s="10">
        <f t="shared" si="39"/>
        <v>14.1836086956522</v>
      </c>
      <c r="M80" s="10">
        <f t="shared" si="12"/>
        <v>15.117304347826099</v>
      </c>
      <c r="N80" s="10">
        <f t="shared" si="12"/>
        <v>16.417152173913053</v>
      </c>
      <c r="Q80" s="10">
        <v>21</v>
      </c>
      <c r="R80" s="10">
        <v>2</v>
      </c>
      <c r="S80" s="10">
        <v>13.345470588235299</v>
      </c>
      <c r="T80" s="10">
        <v>13.3553529411765</v>
      </c>
      <c r="U80" s="10">
        <v>17.319866666666702</v>
      </c>
      <c r="V80" s="10">
        <v>17.1416</v>
      </c>
      <c r="X80" s="10">
        <f>U80</f>
        <v>17.319866666666702</v>
      </c>
      <c r="Y80" s="10">
        <f>V80</f>
        <v>17.1416</v>
      </c>
      <c r="Z80" s="10">
        <f>T80</f>
        <v>13.3553529411765</v>
      </c>
      <c r="AA80" s="10">
        <f>S80</f>
        <v>13.345470588235299</v>
      </c>
      <c r="AC80" s="10">
        <f t="shared" si="13"/>
        <v>15.337609803921602</v>
      </c>
      <c r="AD80" s="10">
        <f t="shared" si="14"/>
        <v>15.243535294117649</v>
      </c>
      <c r="AF80" s="10">
        <v>3</v>
      </c>
      <c r="AG80" s="10">
        <v>5</v>
      </c>
      <c r="AI80" s="10">
        <f t="shared" si="15"/>
        <v>4</v>
      </c>
    </row>
    <row r="81" spans="1:35" x14ac:dyDescent="0.25">
      <c r="A81" s="10">
        <v>22</v>
      </c>
      <c r="B81" s="10">
        <v>1</v>
      </c>
      <c r="C81" s="10">
        <v>12.6070869565217</v>
      </c>
      <c r="D81" s="10">
        <v>13.685</v>
      </c>
      <c r="E81" s="10">
        <v>14.8524347826087</v>
      </c>
      <c r="F81" s="10">
        <v>17.143347826086998</v>
      </c>
      <c r="H81" s="10">
        <f t="shared" ref="H81:K82" si="40">C81</f>
        <v>12.6070869565217</v>
      </c>
      <c r="I81" s="10">
        <f t="shared" si="40"/>
        <v>13.685</v>
      </c>
      <c r="J81" s="10">
        <f t="shared" si="40"/>
        <v>14.8524347826087</v>
      </c>
      <c r="K81" s="10">
        <f t="shared" si="40"/>
        <v>17.143347826086998</v>
      </c>
      <c r="M81" s="10">
        <f t="shared" si="12"/>
        <v>13.729760869565201</v>
      </c>
      <c r="N81" s="10">
        <f t="shared" si="12"/>
        <v>15.414173913043498</v>
      </c>
      <c r="Q81" s="10">
        <v>22</v>
      </c>
      <c r="R81" s="10">
        <v>1</v>
      </c>
      <c r="S81" s="10">
        <v>12.6147333333333</v>
      </c>
      <c r="T81" s="10">
        <v>12.5683333333333</v>
      </c>
      <c r="U81" s="10">
        <v>14.287416666666701</v>
      </c>
      <c r="V81" s="10">
        <v>14.325666666666701</v>
      </c>
      <c r="X81" s="10">
        <f>S81</f>
        <v>12.6147333333333</v>
      </c>
      <c r="Y81" s="10">
        <f>T81</f>
        <v>12.5683333333333</v>
      </c>
      <c r="Z81" s="10">
        <f>V81</f>
        <v>14.325666666666701</v>
      </c>
      <c r="AA81" s="10">
        <f>U81</f>
        <v>14.287416666666701</v>
      </c>
      <c r="AC81" s="10">
        <f t="shared" si="13"/>
        <v>13.4702</v>
      </c>
      <c r="AD81" s="10">
        <f t="shared" si="14"/>
        <v>13.427875</v>
      </c>
      <c r="AF81" s="10">
        <v>5</v>
      </c>
      <c r="AG81" s="10">
        <v>8</v>
      </c>
      <c r="AI81" s="10">
        <f t="shared" si="15"/>
        <v>6.5</v>
      </c>
    </row>
    <row r="82" spans="1:35" x14ac:dyDescent="0.25">
      <c r="A82" s="10">
        <v>23</v>
      </c>
      <c r="B82" s="10">
        <v>1</v>
      </c>
      <c r="C82" s="10">
        <v>12.923913043478301</v>
      </c>
      <c r="D82" s="10">
        <v>15.5776086956522</v>
      </c>
      <c r="E82" s="10">
        <v>16.470217391304399</v>
      </c>
      <c r="F82" s="10">
        <v>24.821652173913002</v>
      </c>
      <c r="H82" s="10">
        <f t="shared" si="40"/>
        <v>12.923913043478301</v>
      </c>
      <c r="I82" s="10">
        <f t="shared" si="40"/>
        <v>15.5776086956522</v>
      </c>
      <c r="J82" s="10">
        <f t="shared" si="40"/>
        <v>16.470217391304399</v>
      </c>
      <c r="K82" s="10">
        <f t="shared" si="40"/>
        <v>24.821652173913002</v>
      </c>
      <c r="M82" s="10">
        <f t="shared" si="12"/>
        <v>14.69706521739135</v>
      </c>
      <c r="N82" s="10">
        <f t="shared" si="12"/>
        <v>20.199630434782602</v>
      </c>
      <c r="Q82" s="10">
        <v>23</v>
      </c>
      <c r="R82" s="10">
        <v>1</v>
      </c>
      <c r="S82" s="10">
        <v>13.5850909090909</v>
      </c>
      <c r="T82" s="10">
        <v>13.5626363636364</v>
      </c>
      <c r="U82" s="10">
        <v>20.206125</v>
      </c>
      <c r="V82" s="10">
        <v>20.52675</v>
      </c>
      <c r="X82" s="10">
        <f>S82</f>
        <v>13.5850909090909</v>
      </c>
      <c r="Y82" s="10">
        <f>T82</f>
        <v>13.5626363636364</v>
      </c>
      <c r="Z82" s="10">
        <f>V82</f>
        <v>20.52675</v>
      </c>
      <c r="AA82" s="10">
        <f>U82</f>
        <v>20.206125</v>
      </c>
      <c r="AC82" s="10">
        <f t="shared" si="13"/>
        <v>17.055920454545451</v>
      </c>
      <c r="AD82" s="10">
        <f t="shared" si="14"/>
        <v>16.8843806818182</v>
      </c>
      <c r="AF82" s="10">
        <v>9</v>
      </c>
      <c r="AG82" s="10">
        <v>12</v>
      </c>
      <c r="AI82" s="10">
        <f t="shared" si="15"/>
        <v>10.5</v>
      </c>
    </row>
    <row r="83" spans="1:35" x14ac:dyDescent="0.25">
      <c r="A83" s="10">
        <v>24</v>
      </c>
      <c r="B83" s="10">
        <v>2</v>
      </c>
      <c r="C83" s="10">
        <v>14.9235652173913</v>
      </c>
      <c r="D83" s="10">
        <v>15.233652173913001</v>
      </c>
      <c r="E83" s="10">
        <v>11.147782608695699</v>
      </c>
      <c r="F83" s="10">
        <v>13.6734347826087</v>
      </c>
      <c r="H83" s="10">
        <f t="shared" ref="H83:H84" si="41">E83</f>
        <v>11.147782608695699</v>
      </c>
      <c r="I83" s="10">
        <f t="shared" ref="I83:I84" si="42">F83</f>
        <v>13.6734347826087</v>
      </c>
      <c r="J83" s="10">
        <f t="shared" ref="J83:J84" si="43">C83</f>
        <v>14.9235652173913</v>
      </c>
      <c r="K83" s="10">
        <f t="shared" ref="K83:K84" si="44">D83</f>
        <v>15.233652173913001</v>
      </c>
      <c r="M83" s="10">
        <f t="shared" si="12"/>
        <v>13.0356739130435</v>
      </c>
      <c r="N83" s="10">
        <f t="shared" si="12"/>
        <v>14.453543478260851</v>
      </c>
      <c r="Q83" s="10">
        <v>24</v>
      </c>
      <c r="R83" s="10">
        <v>2</v>
      </c>
      <c r="S83" s="10">
        <v>14.2653157894737</v>
      </c>
      <c r="T83" s="10">
        <v>14.9638421052632</v>
      </c>
      <c r="U83" s="10">
        <v>10.5111666666667</v>
      </c>
      <c r="V83" s="10">
        <v>10.480166666666699</v>
      </c>
      <c r="X83" s="10">
        <f>U83</f>
        <v>10.5111666666667</v>
      </c>
      <c r="Y83" s="10">
        <f>V83</f>
        <v>10.480166666666699</v>
      </c>
      <c r="Z83" s="10">
        <f>T83</f>
        <v>14.9638421052632</v>
      </c>
      <c r="AA83" s="10">
        <f>S83</f>
        <v>14.2653157894737</v>
      </c>
      <c r="AC83" s="10">
        <f t="shared" si="13"/>
        <v>12.73750438596495</v>
      </c>
      <c r="AD83" s="10">
        <f t="shared" si="14"/>
        <v>12.3727412280702</v>
      </c>
      <c r="AF83" s="10">
        <v>1</v>
      </c>
      <c r="AG83" s="10">
        <v>14</v>
      </c>
      <c r="AI83" s="10">
        <f t="shared" si="15"/>
        <v>7.5</v>
      </c>
    </row>
    <row r="84" spans="1:35" x14ac:dyDescent="0.25">
      <c r="A84" s="10">
        <v>25</v>
      </c>
      <c r="B84" s="10">
        <v>2</v>
      </c>
      <c r="C84" s="10">
        <v>14.674347826087001</v>
      </c>
      <c r="D84" s="10">
        <v>15.3802608695652</v>
      </c>
      <c r="E84" s="10">
        <v>14.058</v>
      </c>
      <c r="F84" s="10">
        <v>17.5680869565217</v>
      </c>
      <c r="H84" s="10">
        <f t="shared" si="41"/>
        <v>14.058</v>
      </c>
      <c r="I84" s="10">
        <f t="shared" si="42"/>
        <v>17.5680869565217</v>
      </c>
      <c r="J84" s="10">
        <f t="shared" si="43"/>
        <v>14.674347826087001</v>
      </c>
      <c r="K84" s="10">
        <f t="shared" si="44"/>
        <v>15.3802608695652</v>
      </c>
      <c r="M84" s="10">
        <f t="shared" si="12"/>
        <v>14.3661739130435</v>
      </c>
      <c r="N84" s="10">
        <f t="shared" si="12"/>
        <v>16.474173913043451</v>
      </c>
      <c r="Q84" s="10">
        <v>25</v>
      </c>
      <c r="R84" s="10">
        <v>2</v>
      </c>
      <c r="S84" s="10">
        <v>14.9193333333333</v>
      </c>
      <c r="T84" s="10">
        <v>15.103444444444399</v>
      </c>
      <c r="U84" s="10">
        <v>15.820600000000001</v>
      </c>
      <c r="V84" s="10">
        <v>15.575900000000001</v>
      </c>
      <c r="X84" s="10">
        <f>U84</f>
        <v>15.820600000000001</v>
      </c>
      <c r="Y84" s="10">
        <f>V84</f>
        <v>15.575900000000001</v>
      </c>
      <c r="Z84" s="10">
        <f>T84</f>
        <v>15.103444444444399</v>
      </c>
      <c r="AA84" s="10">
        <f>S84</f>
        <v>14.9193333333333</v>
      </c>
      <c r="AC84" s="10">
        <f t="shared" si="13"/>
        <v>15.462022222222199</v>
      </c>
      <c r="AD84" s="10">
        <f t="shared" si="14"/>
        <v>15.247616666666651</v>
      </c>
      <c r="AF84" s="10">
        <v>2</v>
      </c>
      <c r="AG84" s="10">
        <v>10</v>
      </c>
      <c r="AI84" s="10">
        <f t="shared" si="15"/>
        <v>6</v>
      </c>
    </row>
    <row r="85" spans="1:35" x14ac:dyDescent="0.25">
      <c r="A85" s="10">
        <v>26</v>
      </c>
      <c r="B85" s="10">
        <v>1</v>
      </c>
      <c r="C85" s="10">
        <v>10.064695652173899</v>
      </c>
      <c r="D85" s="10">
        <v>10.271347826087</v>
      </c>
      <c r="E85" s="10">
        <v>13.4183913043478</v>
      </c>
      <c r="F85" s="10">
        <v>16.497086956521699</v>
      </c>
      <c r="H85" s="10">
        <f t="shared" ref="H85:K86" si="45">C85</f>
        <v>10.064695652173899</v>
      </c>
      <c r="I85" s="10">
        <f t="shared" si="45"/>
        <v>10.271347826087</v>
      </c>
      <c r="J85" s="10">
        <f t="shared" si="45"/>
        <v>13.4183913043478</v>
      </c>
      <c r="K85" s="10">
        <f t="shared" si="45"/>
        <v>16.497086956521699</v>
      </c>
      <c r="M85" s="10">
        <f t="shared" si="12"/>
        <v>11.74154347826085</v>
      </c>
      <c r="N85" s="10">
        <f t="shared" si="12"/>
        <v>13.38421739130435</v>
      </c>
      <c r="Q85" s="10">
        <v>26</v>
      </c>
      <c r="R85" s="10">
        <v>1</v>
      </c>
      <c r="S85" s="10">
        <v>9.9180526315789503</v>
      </c>
      <c r="T85" s="10">
        <v>9.9170526315789491</v>
      </c>
      <c r="U85" s="10">
        <v>11.5301333333333</v>
      </c>
      <c r="V85" s="10">
        <v>11.5628666666667</v>
      </c>
      <c r="X85" s="10">
        <f>S85</f>
        <v>9.9180526315789503</v>
      </c>
      <c r="Y85" s="10">
        <f>T85</f>
        <v>9.9170526315789491</v>
      </c>
      <c r="Z85" s="10">
        <f>V85</f>
        <v>11.5628666666667</v>
      </c>
      <c r="AA85" s="10">
        <f>U85</f>
        <v>11.5301333333333</v>
      </c>
      <c r="AC85" s="10">
        <f t="shared" si="13"/>
        <v>10.740459649122826</v>
      </c>
      <c r="AD85" s="10">
        <f t="shared" si="14"/>
        <v>10.723592982456125</v>
      </c>
      <c r="AF85" s="10">
        <v>1</v>
      </c>
      <c r="AG85" s="10">
        <v>5</v>
      </c>
      <c r="AI85" s="10">
        <f t="shared" si="15"/>
        <v>3</v>
      </c>
    </row>
    <row r="86" spans="1:35" x14ac:dyDescent="0.25">
      <c r="A86" s="10">
        <v>27</v>
      </c>
      <c r="B86" s="10">
        <v>1</v>
      </c>
      <c r="C86" s="10">
        <v>13.764565217391301</v>
      </c>
      <c r="D86" s="10">
        <v>18.438086956521701</v>
      </c>
      <c r="E86" s="10">
        <v>11.6532608695652</v>
      </c>
      <c r="F86" s="10">
        <v>15.7592608695652</v>
      </c>
      <c r="H86" s="10">
        <f t="shared" si="45"/>
        <v>13.764565217391301</v>
      </c>
      <c r="I86" s="10">
        <f t="shared" si="45"/>
        <v>18.438086956521701</v>
      </c>
      <c r="J86" s="10">
        <f t="shared" si="45"/>
        <v>11.6532608695652</v>
      </c>
      <c r="K86" s="10">
        <f t="shared" si="45"/>
        <v>15.7592608695652</v>
      </c>
      <c r="M86" s="10">
        <f t="shared" si="12"/>
        <v>12.708913043478251</v>
      </c>
      <c r="N86" s="10">
        <f t="shared" si="12"/>
        <v>17.098673913043449</v>
      </c>
      <c r="Q86" s="10">
        <v>27</v>
      </c>
      <c r="R86" s="10">
        <v>1</v>
      </c>
      <c r="S86" s="10">
        <v>14.6455454545455</v>
      </c>
      <c r="T86" s="10">
        <v>14.639363636363599</v>
      </c>
      <c r="U86" s="10">
        <v>11.8639375</v>
      </c>
      <c r="V86" s="10">
        <v>12.067187499999999</v>
      </c>
      <c r="X86" s="10">
        <f>S86</f>
        <v>14.6455454545455</v>
      </c>
      <c r="Y86" s="10">
        <f>T86</f>
        <v>14.639363636363599</v>
      </c>
      <c r="Z86" s="10">
        <f>V86</f>
        <v>12.067187499999999</v>
      </c>
      <c r="AA86" s="10">
        <f>U86</f>
        <v>11.8639375</v>
      </c>
      <c r="AC86" s="10">
        <f t="shared" si="13"/>
        <v>13.356366477272751</v>
      </c>
      <c r="AD86" s="10">
        <f t="shared" si="14"/>
        <v>13.2516505681818</v>
      </c>
      <c r="AF86" s="10">
        <v>9</v>
      </c>
      <c r="AG86" s="10">
        <v>4</v>
      </c>
      <c r="AI86" s="10">
        <f t="shared" si="15"/>
        <v>6.5</v>
      </c>
    </row>
    <row r="87" spans="1:35" x14ac:dyDescent="0.25">
      <c r="A87" s="10">
        <v>28</v>
      </c>
      <c r="B87" s="10">
        <v>2</v>
      </c>
      <c r="C87" s="10">
        <v>10.780652173912999</v>
      </c>
      <c r="D87" s="10">
        <v>15.5429130434783</v>
      </c>
      <c r="E87" s="10">
        <v>9.7425217391304297</v>
      </c>
      <c r="F87" s="10">
        <v>14.5050869565217</v>
      </c>
      <c r="H87" s="10">
        <f t="shared" ref="H87:H88" si="46">E87</f>
        <v>9.7425217391304297</v>
      </c>
      <c r="I87" s="10">
        <f t="shared" ref="I87:I88" si="47">F87</f>
        <v>14.5050869565217</v>
      </c>
      <c r="J87" s="10">
        <f t="shared" ref="J87:J88" si="48">C87</f>
        <v>10.780652173912999</v>
      </c>
      <c r="K87" s="10">
        <f t="shared" ref="K87:K88" si="49">D87</f>
        <v>15.5429130434783</v>
      </c>
      <c r="M87" s="10">
        <f t="shared" si="12"/>
        <v>10.261586956521715</v>
      </c>
      <c r="N87" s="10">
        <f t="shared" si="12"/>
        <v>15.024000000000001</v>
      </c>
      <c r="Q87" s="10">
        <v>28</v>
      </c>
      <c r="R87" s="10">
        <v>2</v>
      </c>
      <c r="S87" s="10">
        <v>12.115399999999999</v>
      </c>
      <c r="T87" s="10">
        <v>12.446400000000001</v>
      </c>
      <c r="U87" s="10">
        <v>11.666499999999999</v>
      </c>
      <c r="V87" s="10">
        <v>11.666499999999999</v>
      </c>
      <c r="X87" s="10">
        <f>U87</f>
        <v>11.666499999999999</v>
      </c>
      <c r="Y87" s="10">
        <f>V87</f>
        <v>11.666499999999999</v>
      </c>
      <c r="Z87" s="10">
        <f>T87</f>
        <v>12.446400000000001</v>
      </c>
      <c r="AA87" s="10">
        <f>S87</f>
        <v>12.115399999999999</v>
      </c>
      <c r="AC87" s="10">
        <f t="shared" si="13"/>
        <v>12.05645</v>
      </c>
      <c r="AD87" s="10">
        <f t="shared" si="14"/>
        <v>11.89095</v>
      </c>
      <c r="AF87" s="10">
        <v>15</v>
      </c>
      <c r="AG87" s="10">
        <v>18</v>
      </c>
      <c r="AI87" s="10">
        <f t="shared" si="15"/>
        <v>16.5</v>
      </c>
    </row>
    <row r="88" spans="1:35" x14ac:dyDescent="0.25">
      <c r="A88" s="10">
        <v>29</v>
      </c>
      <c r="B88" s="10">
        <v>2</v>
      </c>
      <c r="C88" s="10">
        <v>13.202652173913</v>
      </c>
      <c r="D88" s="10">
        <v>15.6900434782609</v>
      </c>
      <c r="E88" s="10">
        <v>14.7153043478261</v>
      </c>
      <c r="F88" s="10">
        <v>18.0915217391304</v>
      </c>
      <c r="H88" s="10">
        <f t="shared" si="46"/>
        <v>14.7153043478261</v>
      </c>
      <c r="I88" s="10">
        <f t="shared" si="47"/>
        <v>18.0915217391304</v>
      </c>
      <c r="J88" s="10">
        <f t="shared" si="48"/>
        <v>13.202652173913</v>
      </c>
      <c r="K88" s="10">
        <f t="shared" si="49"/>
        <v>15.6900434782609</v>
      </c>
      <c r="M88" s="10">
        <f t="shared" si="12"/>
        <v>13.95897826086955</v>
      </c>
      <c r="N88" s="10">
        <f t="shared" si="12"/>
        <v>16.890782608695652</v>
      </c>
      <c r="Q88" s="10">
        <v>29</v>
      </c>
      <c r="R88" s="10">
        <v>2</v>
      </c>
      <c r="S88" s="10">
        <v>14.2570833333333</v>
      </c>
      <c r="T88" s="10">
        <v>14.32325</v>
      </c>
      <c r="U88" s="10">
        <v>15.55</v>
      </c>
      <c r="V88" s="10">
        <v>15.3162857142857</v>
      </c>
      <c r="X88" s="10">
        <f>U88</f>
        <v>15.55</v>
      </c>
      <c r="Y88" s="10">
        <f>V88</f>
        <v>15.3162857142857</v>
      </c>
      <c r="Z88" s="10">
        <f>T88</f>
        <v>14.32325</v>
      </c>
      <c r="AA88" s="10">
        <f>S88</f>
        <v>14.2570833333333</v>
      </c>
      <c r="AC88" s="10">
        <f t="shared" si="13"/>
        <v>14.936624999999999</v>
      </c>
      <c r="AD88" s="10">
        <f t="shared" si="14"/>
        <v>14.7866845238095</v>
      </c>
      <c r="AF88" s="10">
        <v>8</v>
      </c>
      <c r="AG88" s="10">
        <v>13</v>
      </c>
      <c r="AI88" s="10">
        <f t="shared" si="15"/>
        <v>10.5</v>
      </c>
    </row>
    <row r="89" spans="1:35" x14ac:dyDescent="0.25">
      <c r="A89" s="10">
        <v>30</v>
      </c>
      <c r="B89" s="10">
        <v>1</v>
      </c>
      <c r="C89" s="10">
        <v>11.9479130434783</v>
      </c>
      <c r="D89" s="10">
        <v>11.0148260869565</v>
      </c>
      <c r="E89" s="10">
        <v>11.9338260869565</v>
      </c>
      <c r="F89" s="10">
        <v>15.172217391304301</v>
      </c>
      <c r="H89" s="10">
        <f t="shared" ref="H89:K90" si="50">C89</f>
        <v>11.9479130434783</v>
      </c>
      <c r="I89" s="10">
        <f t="shared" si="50"/>
        <v>11.0148260869565</v>
      </c>
      <c r="J89" s="10">
        <f t="shared" si="50"/>
        <v>11.9338260869565</v>
      </c>
      <c r="K89" s="10">
        <f t="shared" si="50"/>
        <v>15.172217391304301</v>
      </c>
      <c r="M89" s="10">
        <f t="shared" si="12"/>
        <v>11.940869565217401</v>
      </c>
      <c r="N89" s="10">
        <f t="shared" si="12"/>
        <v>13.0935217391304</v>
      </c>
      <c r="Q89" s="10">
        <v>30</v>
      </c>
      <c r="R89" s="10">
        <v>1</v>
      </c>
      <c r="S89" s="10">
        <v>11.8011578947368</v>
      </c>
      <c r="T89" s="10">
        <v>11.040947368421101</v>
      </c>
      <c r="U89" s="10">
        <v>11.651</v>
      </c>
      <c r="V89" s="10">
        <v>11.681416666666699</v>
      </c>
      <c r="X89" s="10">
        <f>S89</f>
        <v>11.8011578947368</v>
      </c>
      <c r="Y89" s="10">
        <f>T89</f>
        <v>11.040947368421101</v>
      </c>
      <c r="Z89" s="10">
        <f>V89</f>
        <v>11.681416666666699</v>
      </c>
      <c r="AA89" s="10">
        <f>U89</f>
        <v>11.651</v>
      </c>
      <c r="AC89" s="10">
        <f t="shared" si="13"/>
        <v>11.74128728070175</v>
      </c>
      <c r="AD89" s="10">
        <f t="shared" si="14"/>
        <v>11.34597368421055</v>
      </c>
      <c r="AF89" s="10">
        <v>1</v>
      </c>
      <c r="AG89" s="10">
        <v>8</v>
      </c>
      <c r="AI89" s="10">
        <f t="shared" si="15"/>
        <v>4.5</v>
      </c>
    </row>
    <row r="90" spans="1:35" x14ac:dyDescent="0.25">
      <c r="A90" s="10">
        <v>31</v>
      </c>
      <c r="B90" s="10">
        <v>1</v>
      </c>
      <c r="C90" s="10">
        <v>13.9506956521739</v>
      </c>
      <c r="D90" s="10">
        <v>16.305565217391301</v>
      </c>
      <c r="E90" s="10">
        <v>14.0205217391304</v>
      </c>
      <c r="F90" s="10">
        <v>15.9726086956522</v>
      </c>
      <c r="H90" s="10">
        <f t="shared" si="50"/>
        <v>13.9506956521739</v>
      </c>
      <c r="I90" s="10">
        <f t="shared" si="50"/>
        <v>16.305565217391301</v>
      </c>
      <c r="J90" s="10">
        <f t="shared" si="50"/>
        <v>14.0205217391304</v>
      </c>
      <c r="K90" s="10">
        <f t="shared" si="50"/>
        <v>15.9726086956522</v>
      </c>
      <c r="M90" s="10">
        <f t="shared" si="12"/>
        <v>13.98560869565215</v>
      </c>
      <c r="N90" s="10">
        <f t="shared" si="12"/>
        <v>16.139086956521751</v>
      </c>
      <c r="Q90" s="10">
        <v>31</v>
      </c>
      <c r="R90" s="10">
        <v>1</v>
      </c>
      <c r="S90" s="10">
        <v>14.276999999999999</v>
      </c>
      <c r="T90" s="10">
        <v>14.177375</v>
      </c>
      <c r="U90" s="10">
        <v>13.628692307692299</v>
      </c>
      <c r="V90" s="10">
        <v>13.638846153846201</v>
      </c>
      <c r="X90" s="10">
        <f>S90</f>
        <v>14.276999999999999</v>
      </c>
      <c r="Y90" s="10">
        <f>T90</f>
        <v>14.177375</v>
      </c>
      <c r="Z90" s="10">
        <f>V90</f>
        <v>13.638846153846201</v>
      </c>
      <c r="AA90" s="10">
        <f>U90</f>
        <v>13.628692307692299</v>
      </c>
      <c r="AC90" s="10">
        <f t="shared" si="13"/>
        <v>13.9579230769231</v>
      </c>
      <c r="AD90" s="10">
        <f t="shared" si="14"/>
        <v>13.903033653846149</v>
      </c>
      <c r="AF90" s="10">
        <v>4</v>
      </c>
      <c r="AG90" s="10">
        <v>7</v>
      </c>
      <c r="AI90" s="10">
        <f t="shared" si="15"/>
        <v>5.5</v>
      </c>
    </row>
    <row r="91" spans="1:35" x14ac:dyDescent="0.25">
      <c r="A91" s="10">
        <v>32</v>
      </c>
      <c r="B91" s="10">
        <v>2</v>
      </c>
      <c r="C91" s="10">
        <v>17.8524347826087</v>
      </c>
      <c r="D91" s="10">
        <v>21.532782608695701</v>
      </c>
      <c r="E91" s="10">
        <v>15.2063913043478</v>
      </c>
      <c r="F91" s="10">
        <v>17.172130434782598</v>
      </c>
      <c r="H91" s="10">
        <f t="shared" ref="H91:H92" si="51">E91</f>
        <v>15.2063913043478</v>
      </c>
      <c r="I91" s="10">
        <f t="shared" ref="I91:I92" si="52">F91</f>
        <v>17.172130434782598</v>
      </c>
      <c r="J91" s="10">
        <f t="shared" ref="J91:J92" si="53">C91</f>
        <v>17.8524347826087</v>
      </c>
      <c r="K91" s="10">
        <f t="shared" ref="K91:K92" si="54">D91</f>
        <v>21.532782608695701</v>
      </c>
      <c r="M91" s="10">
        <f t="shared" si="12"/>
        <v>16.52941304347825</v>
      </c>
      <c r="N91" s="10">
        <f t="shared" si="12"/>
        <v>19.35245652173915</v>
      </c>
      <c r="Q91" s="10">
        <v>32</v>
      </c>
      <c r="R91" s="10">
        <v>2</v>
      </c>
      <c r="S91" s="10">
        <v>17.510727272727301</v>
      </c>
      <c r="T91" s="10">
        <v>17.9492727272727</v>
      </c>
      <c r="U91" s="10">
        <v>15.4604545454545</v>
      </c>
      <c r="V91" s="10">
        <v>15.191818181818199</v>
      </c>
      <c r="X91" s="10">
        <f>U91</f>
        <v>15.4604545454545</v>
      </c>
      <c r="Y91" s="10">
        <f>V91</f>
        <v>15.191818181818199</v>
      </c>
      <c r="Z91" s="10">
        <f>T91</f>
        <v>17.9492727272727</v>
      </c>
      <c r="AA91" s="10">
        <f>S91</f>
        <v>17.510727272727301</v>
      </c>
      <c r="AC91" s="10">
        <f t="shared" si="13"/>
        <v>16.704863636363598</v>
      </c>
      <c r="AD91" s="10">
        <f t="shared" si="14"/>
        <v>16.35127272727275</v>
      </c>
      <c r="AF91" s="10">
        <v>9</v>
      </c>
      <c r="AG91" s="10">
        <v>9</v>
      </c>
      <c r="AI91" s="10">
        <f t="shared" si="15"/>
        <v>9</v>
      </c>
    </row>
    <row r="92" spans="1:35" x14ac:dyDescent="0.25">
      <c r="A92" s="10">
        <v>33</v>
      </c>
      <c r="B92" s="10">
        <v>2</v>
      </c>
      <c r="C92" s="10">
        <v>9.1283478260869604</v>
      </c>
      <c r="D92" s="10">
        <v>8.3352173913043508</v>
      </c>
      <c r="E92" s="10">
        <v>9.8079565217391291</v>
      </c>
      <c r="F92" s="10">
        <v>9.7398260869565192</v>
      </c>
      <c r="H92" s="10">
        <f t="shared" si="51"/>
        <v>9.8079565217391291</v>
      </c>
      <c r="I92" s="10">
        <f t="shared" si="52"/>
        <v>9.7398260869565192</v>
      </c>
      <c r="J92" s="10">
        <f t="shared" si="53"/>
        <v>9.1283478260869604</v>
      </c>
      <c r="K92" s="10">
        <f t="shared" si="54"/>
        <v>8.3352173913043508</v>
      </c>
      <c r="M92" s="10">
        <f t="shared" si="12"/>
        <v>9.4681521739130439</v>
      </c>
      <c r="N92" s="10">
        <f t="shared" si="12"/>
        <v>9.037521739130435</v>
      </c>
      <c r="Q92" s="10">
        <v>33</v>
      </c>
      <c r="R92" s="10">
        <v>2</v>
      </c>
      <c r="S92" s="10">
        <v>8.2182105263157901</v>
      </c>
      <c r="T92" s="10">
        <v>9.0711052631579001</v>
      </c>
      <c r="U92" s="10">
        <v>9.5615789473684192</v>
      </c>
      <c r="V92" s="10">
        <v>9.2787368421052605</v>
      </c>
      <c r="X92" s="10">
        <f>U92</f>
        <v>9.5615789473684192</v>
      </c>
      <c r="Y92" s="10">
        <f>V92</f>
        <v>9.2787368421052605</v>
      </c>
      <c r="Z92" s="10">
        <f>T92</f>
        <v>9.0711052631579001</v>
      </c>
      <c r="AA92" s="10">
        <f>S92</f>
        <v>8.2182105263157901</v>
      </c>
      <c r="AC92" s="10">
        <f t="shared" si="13"/>
        <v>9.3163421052631605</v>
      </c>
      <c r="AD92" s="10">
        <f t="shared" si="14"/>
        <v>8.7484736842105253</v>
      </c>
      <c r="AF92" s="10">
        <v>1</v>
      </c>
      <c r="AG92" s="10">
        <v>1</v>
      </c>
      <c r="AI92" s="10">
        <f t="shared" si="15"/>
        <v>1</v>
      </c>
    </row>
    <row r="93" spans="1:35" x14ac:dyDescent="0.25">
      <c r="A93" s="10">
        <v>34</v>
      </c>
      <c r="B93" s="10">
        <v>1</v>
      </c>
      <c r="C93" s="10">
        <v>17.3739565217391</v>
      </c>
      <c r="D93" s="10">
        <v>17.045347826086999</v>
      </c>
      <c r="E93" s="10">
        <v>16.3275652173913</v>
      </c>
      <c r="F93" s="10">
        <v>18.093043478260899</v>
      </c>
      <c r="H93" s="10">
        <f t="shared" ref="H93:K94" si="55">C93</f>
        <v>17.3739565217391</v>
      </c>
      <c r="I93" s="10">
        <f t="shared" si="55"/>
        <v>17.045347826086999</v>
      </c>
      <c r="J93" s="10">
        <f t="shared" si="55"/>
        <v>16.3275652173913</v>
      </c>
      <c r="K93" s="10">
        <f t="shared" si="55"/>
        <v>18.093043478260899</v>
      </c>
      <c r="M93" s="10">
        <f t="shared" si="12"/>
        <v>16.8507608695652</v>
      </c>
      <c r="N93" s="10">
        <f t="shared" si="12"/>
        <v>17.569195652173949</v>
      </c>
      <c r="Q93" s="10">
        <v>34</v>
      </c>
      <c r="R93" s="10">
        <v>1</v>
      </c>
      <c r="S93" s="10">
        <v>17.811631578947399</v>
      </c>
      <c r="T93" s="10">
        <v>16.997894736842099</v>
      </c>
      <c r="U93" s="10">
        <v>15.9094444444444</v>
      </c>
      <c r="V93" s="10">
        <v>16.087</v>
      </c>
      <c r="X93" s="10">
        <f>S93</f>
        <v>17.811631578947399</v>
      </c>
      <c r="Y93" s="10">
        <f>T93</f>
        <v>16.997894736842099</v>
      </c>
      <c r="Z93" s="10">
        <f>V93</f>
        <v>16.087</v>
      </c>
      <c r="AA93" s="10">
        <f>U93</f>
        <v>15.9094444444444</v>
      </c>
      <c r="AC93" s="10">
        <f t="shared" si="13"/>
        <v>16.949315789473701</v>
      </c>
      <c r="AD93" s="10">
        <f t="shared" si="14"/>
        <v>16.453669590643251</v>
      </c>
      <c r="AF93" s="10">
        <v>1</v>
      </c>
      <c r="AG93" s="10">
        <v>11</v>
      </c>
      <c r="AI93" s="10">
        <f t="shared" si="15"/>
        <v>6</v>
      </c>
    </row>
    <row r="94" spans="1:35" x14ac:dyDescent="0.25">
      <c r="A94" s="10">
        <v>35</v>
      </c>
      <c r="B94" s="10">
        <v>1</v>
      </c>
      <c r="C94" s="10">
        <v>10.2186086956522</v>
      </c>
      <c r="D94" s="10">
        <v>10.2857391304348</v>
      </c>
      <c r="E94" s="10">
        <v>12.1437826086957</v>
      </c>
      <c r="F94" s="10">
        <v>11.187347826087001</v>
      </c>
      <c r="H94" s="10">
        <f t="shared" si="55"/>
        <v>10.2186086956522</v>
      </c>
      <c r="I94" s="10">
        <f t="shared" si="55"/>
        <v>10.2857391304348</v>
      </c>
      <c r="J94" s="10">
        <f t="shared" si="55"/>
        <v>12.1437826086957</v>
      </c>
      <c r="K94" s="10">
        <f t="shared" si="55"/>
        <v>11.187347826087001</v>
      </c>
      <c r="M94" s="10">
        <f t="shared" ref="M94:M97" si="56">AVERAGE(C94,E94)</f>
        <v>11.181195652173951</v>
      </c>
      <c r="N94" s="10">
        <f t="shared" ref="N94:N97" si="57">AVERAGE(D94,F94)</f>
        <v>10.7365434782609</v>
      </c>
      <c r="Q94" s="10">
        <v>35</v>
      </c>
      <c r="R94" s="10">
        <v>1</v>
      </c>
      <c r="S94" s="10">
        <v>10.1226842105263</v>
      </c>
      <c r="T94" s="10">
        <v>9.5302631578947405</v>
      </c>
      <c r="U94" s="10">
        <v>10.8454210526316</v>
      </c>
      <c r="V94" s="10">
        <v>11.8079473684211</v>
      </c>
      <c r="X94" s="10">
        <f>S94</f>
        <v>10.1226842105263</v>
      </c>
      <c r="Y94" s="10">
        <f>T94</f>
        <v>9.5302631578947405</v>
      </c>
      <c r="Z94" s="10">
        <f>V94</f>
        <v>11.8079473684211</v>
      </c>
      <c r="AA94" s="10">
        <f>U94</f>
        <v>10.8454210526316</v>
      </c>
      <c r="AC94" s="10">
        <f t="shared" si="13"/>
        <v>10.965315789473699</v>
      </c>
      <c r="AD94" s="10">
        <f t="shared" si="14"/>
        <v>10.18784210526317</v>
      </c>
      <c r="AF94" s="10">
        <v>1</v>
      </c>
      <c r="AG94" s="10">
        <v>1</v>
      </c>
      <c r="AI94" s="10">
        <f t="shared" si="15"/>
        <v>1</v>
      </c>
    </row>
    <row r="95" spans="1:35" x14ac:dyDescent="0.25">
      <c r="A95" s="10">
        <v>36</v>
      </c>
      <c r="B95" s="10">
        <v>2</v>
      </c>
      <c r="C95" s="10">
        <v>16.261956521739101</v>
      </c>
      <c r="D95" s="10">
        <v>18.552478260869599</v>
      </c>
      <c r="E95" s="10">
        <v>13.7516956521739</v>
      </c>
      <c r="F95" s="10">
        <v>16.170043478260901</v>
      </c>
      <c r="H95" s="10">
        <f t="shared" ref="H95" si="58">E95</f>
        <v>13.7516956521739</v>
      </c>
      <c r="I95" s="10">
        <f t="shared" ref="I95" si="59">F95</f>
        <v>16.170043478260901</v>
      </c>
      <c r="J95" s="10">
        <f t="shared" ref="J95" si="60">C95</f>
        <v>16.261956521739101</v>
      </c>
      <c r="K95" s="10">
        <f t="shared" ref="K95" si="61">D95</f>
        <v>18.552478260869599</v>
      </c>
      <c r="M95" s="10">
        <f t="shared" si="56"/>
        <v>15.006826086956501</v>
      </c>
      <c r="N95" s="10">
        <f t="shared" si="57"/>
        <v>17.36126086956525</v>
      </c>
      <c r="Q95" s="10">
        <v>36</v>
      </c>
      <c r="R95" s="10">
        <v>2</v>
      </c>
      <c r="S95" s="10">
        <v>16.466875000000002</v>
      </c>
      <c r="T95" s="10">
        <v>16.671500000000002</v>
      </c>
      <c r="U95" s="10">
        <v>14.757</v>
      </c>
      <c r="V95" s="10">
        <v>14.718</v>
      </c>
      <c r="X95" s="10">
        <f>U95</f>
        <v>14.757</v>
      </c>
      <c r="Y95" s="10">
        <f>V95</f>
        <v>14.718</v>
      </c>
      <c r="Z95" s="10">
        <f>T95</f>
        <v>16.671500000000002</v>
      </c>
      <c r="AA95" s="10">
        <f>S95</f>
        <v>16.466875000000002</v>
      </c>
      <c r="AC95" s="10">
        <f t="shared" si="13"/>
        <v>15.71425</v>
      </c>
      <c r="AD95" s="10">
        <f t="shared" si="14"/>
        <v>15.592437500000001</v>
      </c>
      <c r="AF95" s="10">
        <v>4</v>
      </c>
      <c r="AG95" s="10">
        <v>10</v>
      </c>
      <c r="AI95" s="10">
        <f t="shared" si="15"/>
        <v>7</v>
      </c>
    </row>
    <row r="96" spans="1:35" x14ac:dyDescent="0.25">
      <c r="A96" s="10">
        <v>37</v>
      </c>
      <c r="B96" s="10">
        <v>1</v>
      </c>
      <c r="C96" s="10">
        <v>21.029652173913</v>
      </c>
      <c r="D96" s="10">
        <v>20.618913043478301</v>
      </c>
      <c r="E96" s="10">
        <v>28.9095652173913</v>
      </c>
      <c r="F96" s="10">
        <v>35.735434782608699</v>
      </c>
      <c r="H96" s="10">
        <f>C96</f>
        <v>21.029652173913</v>
      </c>
      <c r="I96" s="10">
        <f>D96</f>
        <v>20.618913043478301</v>
      </c>
      <c r="J96" s="10">
        <f>E96</f>
        <v>28.9095652173913</v>
      </c>
      <c r="K96" s="10">
        <f>F96</f>
        <v>35.735434782608699</v>
      </c>
      <c r="M96" s="10">
        <f t="shared" si="56"/>
        <v>24.969608695652148</v>
      </c>
      <c r="N96" s="10">
        <f t="shared" si="57"/>
        <v>28.1771739130435</v>
      </c>
      <c r="Q96" s="10">
        <v>37</v>
      </c>
      <c r="R96" s="10">
        <v>1</v>
      </c>
      <c r="S96" s="10">
        <v>22.2568421052632</v>
      </c>
      <c r="T96" s="10">
        <v>20.245263157894701</v>
      </c>
      <c r="U96" s="10">
        <v>30.500562500000001</v>
      </c>
      <c r="V96" s="10">
        <v>32.007687500000003</v>
      </c>
      <c r="X96" s="10">
        <f>S96</f>
        <v>22.2568421052632</v>
      </c>
      <c r="Y96" s="10">
        <f>T96</f>
        <v>20.245263157894701</v>
      </c>
      <c r="Z96" s="10">
        <f>V96</f>
        <v>32.007687500000003</v>
      </c>
      <c r="AA96" s="10">
        <f>U96</f>
        <v>30.500562500000001</v>
      </c>
      <c r="AC96" s="10">
        <f t="shared" si="13"/>
        <v>27.132264802631603</v>
      </c>
      <c r="AD96" s="10">
        <f t="shared" si="14"/>
        <v>25.372912828947349</v>
      </c>
      <c r="AF96" s="10">
        <v>1</v>
      </c>
      <c r="AG96" s="10">
        <v>4</v>
      </c>
      <c r="AI96" s="10">
        <f t="shared" si="15"/>
        <v>2.5</v>
      </c>
    </row>
    <row r="97" spans="1:35" x14ac:dyDescent="0.25">
      <c r="A97" s="10">
        <v>38</v>
      </c>
      <c r="B97" s="10">
        <v>2</v>
      </c>
      <c r="C97" s="10">
        <v>11.146521739130399</v>
      </c>
      <c r="D97" s="10">
        <v>12.4066956521739</v>
      </c>
      <c r="E97" s="10">
        <v>10.234260869565199</v>
      </c>
      <c r="F97" s="10">
        <v>11.342304347826101</v>
      </c>
      <c r="H97" s="10">
        <f t="shared" ref="H97" si="62">E97</f>
        <v>10.234260869565199</v>
      </c>
      <c r="I97" s="10">
        <f t="shared" ref="I97" si="63">F97</f>
        <v>11.342304347826101</v>
      </c>
      <c r="J97" s="10">
        <f t="shared" ref="J97" si="64">C97</f>
        <v>11.146521739130399</v>
      </c>
      <c r="K97" s="10">
        <f t="shared" ref="K97" si="65">D97</f>
        <v>12.4066956521739</v>
      </c>
      <c r="M97" s="10">
        <f t="shared" si="56"/>
        <v>10.690391304347798</v>
      </c>
      <c r="N97" s="10">
        <f t="shared" si="57"/>
        <v>11.874500000000001</v>
      </c>
      <c r="Q97" s="10">
        <v>38</v>
      </c>
      <c r="R97" s="10">
        <v>2</v>
      </c>
      <c r="S97" s="10">
        <v>10.4112857142857</v>
      </c>
      <c r="T97" s="10">
        <v>10.597785714285701</v>
      </c>
      <c r="U97" s="10">
        <v>10.4794375</v>
      </c>
      <c r="V97" s="10">
        <v>10.3445625</v>
      </c>
      <c r="X97" s="10">
        <f>U97</f>
        <v>10.4794375</v>
      </c>
      <c r="Y97" s="10">
        <f>V97</f>
        <v>10.3445625</v>
      </c>
      <c r="Z97" s="10">
        <f>T97</f>
        <v>10.597785714285701</v>
      </c>
      <c r="AA97" s="10">
        <f>S97</f>
        <v>10.4112857142857</v>
      </c>
      <c r="AC97" s="10">
        <f t="shared" si="13"/>
        <v>10.538611607142851</v>
      </c>
      <c r="AD97" s="10">
        <f t="shared" si="14"/>
        <v>10.377924107142849</v>
      </c>
      <c r="AF97" s="10">
        <v>6</v>
      </c>
      <c r="AG97" s="10">
        <v>4</v>
      </c>
      <c r="AI97" s="10">
        <f t="shared" si="15"/>
        <v>5</v>
      </c>
    </row>
    <row r="99" spans="1:35" x14ac:dyDescent="0.25">
      <c r="B99" s="10" t="s">
        <v>6</v>
      </c>
      <c r="C99" s="9">
        <f>AVERAGE(C60:C97)</f>
        <v>13.116934782608695</v>
      </c>
      <c r="D99" s="9">
        <f t="shared" ref="D99:F99" si="66">AVERAGE(D60:D97)</f>
        <v>14.55688329519451</v>
      </c>
      <c r="E99" s="9">
        <f t="shared" si="66"/>
        <v>13.545914187643019</v>
      </c>
      <c r="F99" s="9">
        <f t="shared" si="66"/>
        <v>15.743372997711671</v>
      </c>
      <c r="G99" s="9"/>
      <c r="H99" s="9">
        <f t="shared" ref="H99:K99" si="67">AVERAGE(H60:H97)</f>
        <v>13.260077803203663</v>
      </c>
      <c r="I99" s="9">
        <f t="shared" si="67"/>
        <v>14.870720823798631</v>
      </c>
      <c r="J99" s="9">
        <f t="shared" si="67"/>
        <v>13.402771167048051</v>
      </c>
      <c r="K99" s="9">
        <f t="shared" si="67"/>
        <v>15.429535469107547</v>
      </c>
      <c r="M99" s="9">
        <f t="shared" ref="M99:N99" si="68">AVERAGE(M60:M97)</f>
        <v>13.33142448512586</v>
      </c>
      <c r="N99" s="9">
        <f t="shared" si="68"/>
        <v>15.15012814645309</v>
      </c>
      <c r="R99" s="10" t="s">
        <v>6</v>
      </c>
      <c r="S99" s="9">
        <f>AVERAGE(S60:S97)</f>
        <v>13.155183023203374</v>
      </c>
      <c r="T99" s="9">
        <f t="shared" ref="T99:V99" si="69">AVERAGE(T60:T97)</f>
        <v>13.065730221022909</v>
      </c>
      <c r="U99" s="9">
        <f t="shared" si="69"/>
        <v>13.681989114730683</v>
      </c>
      <c r="V99" s="9">
        <f t="shared" si="69"/>
        <v>13.650494205828801</v>
      </c>
      <c r="W99" s="9"/>
      <c r="X99" s="9">
        <f t="shared" ref="X99:AA99" si="70">AVERAGE(X60:X97)</f>
        <v>13.508437617193902</v>
      </c>
      <c r="Y99" s="9">
        <f t="shared" si="70"/>
        <v>13.074447439621782</v>
      </c>
      <c r="Z99" s="9">
        <f t="shared" si="70"/>
        <v>13.641776987229928</v>
      </c>
      <c r="AA99" s="9">
        <f t="shared" si="70"/>
        <v>13.328734520740154</v>
      </c>
      <c r="AC99" s="9">
        <f t="shared" ref="AC99:AD99" si="71">AVERAGE(AC60:AC97)</f>
        <v>13.575107302211913</v>
      </c>
      <c r="AD99" s="9">
        <f t="shared" si="71"/>
        <v>13.201590980180965</v>
      </c>
      <c r="AF99" s="9">
        <f>AVERAGE(AF60:AF97)</f>
        <v>4.2894736842105265</v>
      </c>
      <c r="AG99" s="9">
        <f t="shared" ref="AG99" si="72">AVERAGE(AG60:AG97)</f>
        <v>6.7894736842105265</v>
      </c>
      <c r="AH99" s="9" t="s">
        <v>6</v>
      </c>
      <c r="AI99" s="9">
        <f>AVERAGE(AI60:AI97)</f>
        <v>5.5394736842105265</v>
      </c>
    </row>
    <row r="100" spans="1:35" x14ac:dyDescent="0.25">
      <c r="B100" s="10" t="s">
        <v>7</v>
      </c>
      <c r="C100" s="9">
        <f>STDEV(C60:C97)</f>
        <v>3.052184934442149</v>
      </c>
      <c r="D100" s="9">
        <f t="shared" ref="D100:F100" si="73">STDEV(D60:D97)</f>
        <v>3.7979303293510571</v>
      </c>
      <c r="E100" s="9">
        <f t="shared" si="73"/>
        <v>3.4011949998215418</v>
      </c>
      <c r="F100" s="9">
        <f t="shared" si="73"/>
        <v>4.6050646685808507</v>
      </c>
      <c r="G100" s="9"/>
      <c r="H100" s="9">
        <f t="shared" ref="H100:K100" si="74">STDEV(H60:H97)</f>
        <v>3.1681963932111006</v>
      </c>
      <c r="I100" s="9">
        <f t="shared" si="74"/>
        <v>3.7761946155689432</v>
      </c>
      <c r="J100" s="9">
        <f t="shared" si="74"/>
        <v>3.3061358909722509</v>
      </c>
      <c r="K100" s="9">
        <f t="shared" si="74"/>
        <v>4.6833530141205681</v>
      </c>
      <c r="M100" s="9">
        <f t="shared" ref="M100:N100" si="75">STDEV(M60:M97)</f>
        <v>2.8772921778916358</v>
      </c>
      <c r="N100" s="9">
        <f t="shared" si="75"/>
        <v>3.6559056013103293</v>
      </c>
      <c r="R100" s="10" t="s">
        <v>7</v>
      </c>
      <c r="S100" s="9">
        <f>STDEV(S60:S97)</f>
        <v>3.271237231912214</v>
      </c>
      <c r="T100" s="9">
        <f t="shared" ref="T100:V100" si="76">STDEV(T60:T97)</f>
        <v>3.0548003582927623</v>
      </c>
      <c r="U100" s="9">
        <f t="shared" si="76"/>
        <v>3.8330843611507186</v>
      </c>
      <c r="V100" s="9">
        <f t="shared" si="76"/>
        <v>4.039404097050654</v>
      </c>
      <c r="W100" s="9"/>
      <c r="X100" s="9">
        <f t="shared" ref="X100:AA100" si="77">STDEV(X60:X97)</f>
        <v>3.3783043282648819</v>
      </c>
      <c r="Y100" s="9">
        <f t="shared" si="77"/>
        <v>3.2396122598354355</v>
      </c>
      <c r="Z100" s="9">
        <f t="shared" si="77"/>
        <v>3.8940746756068827</v>
      </c>
      <c r="AA100" s="9">
        <f t="shared" si="77"/>
        <v>3.7558645181841981</v>
      </c>
      <c r="AC100" s="9">
        <f t="shared" ref="AC100:AD100" si="78">STDEV(AC60:AC97)</f>
        <v>3.2509168707612148</v>
      </c>
      <c r="AD100" s="9">
        <f t="shared" si="78"/>
        <v>3.1281664768480368</v>
      </c>
      <c r="AF100" s="9">
        <f>STDEV(AF60:AF97)</f>
        <v>3.9790525473992471</v>
      </c>
      <c r="AG100" s="9">
        <f t="shared" ref="AG100" si="79">STDEV(AG60:AG97)</f>
        <v>5.0412240831017936</v>
      </c>
      <c r="AH100" s="9" t="s">
        <v>40</v>
      </c>
      <c r="AI100" s="9">
        <f>MIN(AF60:AG97)</f>
        <v>1</v>
      </c>
    </row>
    <row r="101" spans="1:35" x14ac:dyDescent="0.25">
      <c r="B101" s="10" t="s">
        <v>8</v>
      </c>
      <c r="C101" s="9">
        <f>C100/SQRT(38)</f>
        <v>0.49512977761910876</v>
      </c>
      <c r="D101" s="9">
        <f t="shared" ref="D101:N101" si="80">D100/SQRT(38)</f>
        <v>0.61610565538295359</v>
      </c>
      <c r="E101" s="9">
        <f t="shared" si="80"/>
        <v>0.55174668641389424</v>
      </c>
      <c r="F101" s="9">
        <f t="shared" si="80"/>
        <v>0.74704013493624966</v>
      </c>
      <c r="G101" s="9"/>
      <c r="H101" s="9">
        <f t="shared" si="80"/>
        <v>0.51394932132806093</v>
      </c>
      <c r="I101" s="9">
        <f t="shared" si="80"/>
        <v>0.61257965700392758</v>
      </c>
      <c r="J101" s="9">
        <f t="shared" si="80"/>
        <v>0.53632606268493832</v>
      </c>
      <c r="K101" s="9">
        <f t="shared" si="80"/>
        <v>0.75974018160767887</v>
      </c>
      <c r="L101" s="9"/>
      <c r="M101" s="9">
        <f t="shared" si="80"/>
        <v>0.46675842610600798</v>
      </c>
      <c r="N101" s="9">
        <f t="shared" si="80"/>
        <v>0.59306620216447659</v>
      </c>
      <c r="R101" s="10" t="s">
        <v>8</v>
      </c>
      <c r="S101" s="9">
        <f>S100/SQRT(38)</f>
        <v>0.53066475261666124</v>
      </c>
      <c r="T101" s="9">
        <f t="shared" ref="T101:AG101" si="81">T100/SQRT(38)</f>
        <v>0.4955540553930145</v>
      </c>
      <c r="U101" s="9">
        <f t="shared" si="81"/>
        <v>0.62180839237997065</v>
      </c>
      <c r="V101" s="9">
        <f t="shared" si="81"/>
        <v>0.65527787314498176</v>
      </c>
      <c r="W101" s="9"/>
      <c r="X101" s="9">
        <f t="shared" si="81"/>
        <v>0.54803332914333525</v>
      </c>
      <c r="Y101" s="9">
        <f t="shared" si="81"/>
        <v>0.52553450470314556</v>
      </c>
      <c r="Z101" s="9">
        <f t="shared" si="81"/>
        <v>0.63170232786626168</v>
      </c>
      <c r="AA101" s="9">
        <f t="shared" si="81"/>
        <v>0.60928167971444736</v>
      </c>
      <c r="AB101" s="9"/>
      <c r="AC101" s="9">
        <f t="shared" si="81"/>
        <v>0.52736835475285582</v>
      </c>
      <c r="AD101" s="9">
        <f t="shared" si="81"/>
        <v>0.50745561140789919</v>
      </c>
      <c r="AE101" s="9"/>
      <c r="AF101" s="9">
        <f t="shared" si="81"/>
        <v>0.64548755899308674</v>
      </c>
      <c r="AG101" s="9">
        <f t="shared" si="81"/>
        <v>0.81779453499939836</v>
      </c>
      <c r="AH101" s="9" t="s">
        <v>41</v>
      </c>
      <c r="AI101" s="9">
        <f>MAX(AF60:AG97)</f>
        <v>18</v>
      </c>
    </row>
    <row r="102" spans="1:35" x14ac:dyDescent="0.25">
      <c r="C102" s="9"/>
      <c r="D102" s="9"/>
      <c r="E102" s="9"/>
      <c r="F102" s="9"/>
      <c r="G102" s="9"/>
      <c r="H102" s="9"/>
      <c r="I102" s="9"/>
      <c r="J102" s="9"/>
      <c r="K102" s="10" t="s">
        <v>37</v>
      </c>
      <c r="N102" s="9">
        <f>(M99-N99)/AVERAGE(M100:N100)</f>
        <v>-0.5567575704249953</v>
      </c>
      <c r="S102" s="9"/>
      <c r="T102" s="9"/>
      <c r="U102" s="9"/>
      <c r="V102" s="9"/>
      <c r="W102" s="9"/>
      <c r="X102" s="9"/>
      <c r="Y102" s="9"/>
      <c r="Z102" s="9"/>
      <c r="AA102" s="10" t="s">
        <v>37</v>
      </c>
      <c r="AD102" s="9">
        <f>(AC99-AD99)/AVERAGE(AC100:AD100)</f>
        <v>0.11710658151878021</v>
      </c>
    </row>
    <row r="104" spans="1:35" ht="26.25" x14ac:dyDescent="0.4">
      <c r="B104" s="1" t="s">
        <v>22</v>
      </c>
      <c r="C104" s="1"/>
    </row>
    <row r="106" spans="1:35" x14ac:dyDescent="0.25">
      <c r="C106" s="2" t="s">
        <v>46</v>
      </c>
    </row>
    <row r="107" spans="1:35" ht="26.25" x14ac:dyDescent="0.4">
      <c r="C107" s="1"/>
      <c r="H107" s="10" t="s">
        <v>32</v>
      </c>
    </row>
    <row r="108" spans="1:35" x14ac:dyDescent="0.25">
      <c r="C108" s="10" t="s">
        <v>25</v>
      </c>
      <c r="E108" s="10" t="s">
        <v>26</v>
      </c>
      <c r="H108" s="10" t="s">
        <v>29</v>
      </c>
      <c r="J108" s="10" t="s">
        <v>30</v>
      </c>
      <c r="M108" s="10" t="s">
        <v>31</v>
      </c>
    </row>
    <row r="109" spans="1:35" x14ac:dyDescent="0.25">
      <c r="A109" s="10" t="s">
        <v>27</v>
      </c>
      <c r="B109" s="10" t="s">
        <v>28</v>
      </c>
      <c r="C109" s="10" t="s">
        <v>15</v>
      </c>
      <c r="D109" s="10" t="s">
        <v>16</v>
      </c>
      <c r="E109" s="10" t="s">
        <v>15</v>
      </c>
      <c r="F109" s="10" t="s">
        <v>16</v>
      </c>
      <c r="H109" s="10" t="s">
        <v>15</v>
      </c>
      <c r="I109" s="10" t="s">
        <v>16</v>
      </c>
      <c r="J109" s="10" t="s">
        <v>15</v>
      </c>
      <c r="K109" s="10" t="s">
        <v>16</v>
      </c>
      <c r="M109" s="10" t="s">
        <v>15</v>
      </c>
      <c r="N109" s="10" t="s">
        <v>16</v>
      </c>
    </row>
    <row r="110" spans="1:35" x14ac:dyDescent="0.25">
      <c r="A110" s="10">
        <v>1</v>
      </c>
      <c r="B110" s="10">
        <v>1</v>
      </c>
      <c r="C110" s="10">
        <v>17.992987990184499</v>
      </c>
      <c r="D110" s="10">
        <v>13.274264364797199</v>
      </c>
      <c r="E110" s="10">
        <v>18.521577289361701</v>
      </c>
      <c r="F110" s="10">
        <v>13.997880415379299</v>
      </c>
      <c r="H110" s="10">
        <f>C110</f>
        <v>17.992987990184499</v>
      </c>
      <c r="I110" s="10">
        <f>D110</f>
        <v>13.274264364797199</v>
      </c>
      <c r="J110" s="10">
        <f>E110</f>
        <v>18.521577289361701</v>
      </c>
      <c r="K110" s="10">
        <f>F110</f>
        <v>13.997880415379299</v>
      </c>
      <c r="M110" s="10">
        <f>AVERAGE(C110,E110)</f>
        <v>18.257282639773102</v>
      </c>
      <c r="N110" s="10">
        <f>AVERAGE(D110,F110)</f>
        <v>13.636072390088248</v>
      </c>
    </row>
    <row r="111" spans="1:35" x14ac:dyDescent="0.25">
      <c r="A111" s="10">
        <v>2</v>
      </c>
      <c r="B111" s="10">
        <v>2</v>
      </c>
      <c r="C111" s="10">
        <v>16.620665032078101</v>
      </c>
      <c r="D111" s="10">
        <v>12.1602238035696</v>
      </c>
      <c r="E111" s="10">
        <v>16.717512762641501</v>
      </c>
      <c r="F111" s="10">
        <v>12.437770611070301</v>
      </c>
      <c r="H111" s="10">
        <f t="shared" ref="H111:I111" si="82">E111</f>
        <v>16.717512762641501</v>
      </c>
      <c r="I111" s="10">
        <f t="shared" si="82"/>
        <v>12.437770611070301</v>
      </c>
      <c r="J111" s="10">
        <f t="shared" ref="J111:K111" si="83">C111</f>
        <v>16.620665032078101</v>
      </c>
      <c r="K111" s="10">
        <f t="shared" si="83"/>
        <v>12.1602238035696</v>
      </c>
      <c r="M111" s="10">
        <f t="shared" ref="M111:N143" si="84">AVERAGE(C111,E111)</f>
        <v>16.669088897359799</v>
      </c>
      <c r="N111" s="10">
        <f t="shared" si="84"/>
        <v>12.29899720731995</v>
      </c>
    </row>
    <row r="112" spans="1:35" x14ac:dyDescent="0.25">
      <c r="A112" s="10">
        <v>3</v>
      </c>
      <c r="B112" s="10">
        <v>1</v>
      </c>
      <c r="C112" s="10">
        <v>17.8279897626985</v>
      </c>
      <c r="D112" s="10">
        <v>13.077203220929601</v>
      </c>
      <c r="E112" s="10">
        <v>16.959037465357198</v>
      </c>
      <c r="F112" s="10">
        <v>14.4178296401015</v>
      </c>
      <c r="H112" s="10">
        <f>C112</f>
        <v>17.8279897626985</v>
      </c>
      <c r="I112" s="10">
        <f>D112</f>
        <v>13.077203220929601</v>
      </c>
      <c r="J112" s="10">
        <f>E112</f>
        <v>16.959037465357198</v>
      </c>
      <c r="K112" s="10">
        <f>F112</f>
        <v>14.4178296401015</v>
      </c>
      <c r="M112" s="10">
        <f t="shared" si="84"/>
        <v>17.393513614027849</v>
      </c>
      <c r="N112" s="10">
        <f t="shared" si="84"/>
        <v>13.74751643051555</v>
      </c>
    </row>
    <row r="113" spans="1:14" x14ac:dyDescent="0.25">
      <c r="A113" s="10">
        <v>4</v>
      </c>
      <c r="B113" s="10">
        <v>2</v>
      </c>
      <c r="C113" s="10">
        <v>16.8535384000505</v>
      </c>
      <c r="D113" s="10">
        <v>11.650436700267599</v>
      </c>
      <c r="E113" s="10">
        <v>17.115036487421602</v>
      </c>
      <c r="F113" s="10">
        <v>12.8574747361971</v>
      </c>
      <c r="H113" s="10">
        <f t="shared" ref="H113:H114" si="85">E113</f>
        <v>17.115036487421602</v>
      </c>
      <c r="I113" s="10">
        <f t="shared" ref="I113:I114" si="86">F113</f>
        <v>12.8574747361971</v>
      </c>
      <c r="J113" s="10">
        <f t="shared" ref="J113:J114" si="87">C113</f>
        <v>16.8535384000505</v>
      </c>
      <c r="K113" s="10">
        <f t="shared" ref="K113:K114" si="88">D113</f>
        <v>11.650436700267599</v>
      </c>
      <c r="M113" s="10">
        <f t="shared" si="84"/>
        <v>16.984287443736051</v>
      </c>
      <c r="N113" s="10">
        <f t="shared" si="84"/>
        <v>12.25395571823235</v>
      </c>
    </row>
    <row r="114" spans="1:14" x14ac:dyDescent="0.25">
      <c r="A114" s="10">
        <v>5</v>
      </c>
      <c r="B114" s="10">
        <v>2</v>
      </c>
      <c r="C114" s="10">
        <v>16.9994823935947</v>
      </c>
      <c r="D114" s="10">
        <v>11.7214567596646</v>
      </c>
      <c r="E114" s="10">
        <v>16.672115498872401</v>
      </c>
      <c r="F114" s="10">
        <v>11.6719474772048</v>
      </c>
      <c r="H114" s="10">
        <f t="shared" si="85"/>
        <v>16.672115498872401</v>
      </c>
      <c r="I114" s="10">
        <f t="shared" si="86"/>
        <v>11.6719474772048</v>
      </c>
      <c r="J114" s="10">
        <f t="shared" si="87"/>
        <v>16.9994823935947</v>
      </c>
      <c r="K114" s="10">
        <f t="shared" si="88"/>
        <v>11.7214567596646</v>
      </c>
      <c r="M114" s="10">
        <f t="shared" si="84"/>
        <v>16.835798946233552</v>
      </c>
      <c r="N114" s="10">
        <f t="shared" si="84"/>
        <v>11.6967021184347</v>
      </c>
    </row>
    <row r="115" spans="1:14" x14ac:dyDescent="0.25">
      <c r="A115" s="10">
        <v>6</v>
      </c>
      <c r="B115" s="10">
        <v>1</v>
      </c>
      <c r="C115" s="10">
        <v>17.372803478442801</v>
      </c>
      <c r="D115" s="10">
        <v>14.0424930393369</v>
      </c>
      <c r="E115" s="10">
        <v>16.8597382813618</v>
      </c>
      <c r="F115" s="10">
        <v>15.5814593849421</v>
      </c>
      <c r="H115" s="10">
        <f t="shared" ref="H115:K116" si="89">C115</f>
        <v>17.372803478442801</v>
      </c>
      <c r="I115" s="10">
        <f t="shared" si="89"/>
        <v>14.0424930393369</v>
      </c>
      <c r="J115" s="10">
        <f t="shared" si="89"/>
        <v>16.8597382813618</v>
      </c>
      <c r="K115" s="10">
        <f t="shared" si="89"/>
        <v>15.5814593849421</v>
      </c>
      <c r="M115" s="10">
        <f t="shared" si="84"/>
        <v>17.116270879902302</v>
      </c>
      <c r="N115" s="10">
        <f t="shared" si="84"/>
        <v>14.8119762121395</v>
      </c>
    </row>
    <row r="116" spans="1:14" x14ac:dyDescent="0.25">
      <c r="A116" s="10">
        <v>7</v>
      </c>
      <c r="B116" s="10">
        <v>1</v>
      </c>
      <c r="C116" s="10">
        <v>16.6459737066583</v>
      </c>
      <c r="D116" s="10">
        <v>11.7934025491501</v>
      </c>
      <c r="E116" s="10">
        <v>16.365775190628302</v>
      </c>
      <c r="F116" s="10">
        <v>11.7723990003021</v>
      </c>
      <c r="H116" s="10">
        <f t="shared" si="89"/>
        <v>16.6459737066583</v>
      </c>
      <c r="I116" s="10">
        <f t="shared" si="89"/>
        <v>11.7934025491501</v>
      </c>
      <c r="J116" s="10">
        <f t="shared" si="89"/>
        <v>16.365775190628302</v>
      </c>
      <c r="K116" s="10">
        <f t="shared" si="89"/>
        <v>11.7723990003021</v>
      </c>
      <c r="M116" s="10">
        <f t="shared" si="84"/>
        <v>16.505874448643301</v>
      </c>
      <c r="N116" s="10">
        <f t="shared" si="84"/>
        <v>11.7829007747261</v>
      </c>
    </row>
    <row r="117" spans="1:14" x14ac:dyDescent="0.25">
      <c r="A117" s="10">
        <v>8</v>
      </c>
      <c r="B117" s="10">
        <v>2</v>
      </c>
      <c r="C117" s="10">
        <v>19.553629303869499</v>
      </c>
      <c r="D117" s="10">
        <v>14.6967431142808</v>
      </c>
      <c r="E117" s="10">
        <v>19.486923713843101</v>
      </c>
      <c r="F117" s="10">
        <v>14.3630985277189</v>
      </c>
      <c r="H117" s="10">
        <f t="shared" ref="H117:H118" si="90">E117</f>
        <v>19.486923713843101</v>
      </c>
      <c r="I117" s="10">
        <f t="shared" ref="I117:I118" si="91">F117</f>
        <v>14.3630985277189</v>
      </c>
      <c r="J117" s="10">
        <f t="shared" ref="J117:J118" si="92">C117</f>
        <v>19.553629303869499</v>
      </c>
      <c r="K117" s="10">
        <f t="shared" ref="K117:K118" si="93">D117</f>
        <v>14.6967431142808</v>
      </c>
      <c r="M117" s="10">
        <f t="shared" si="84"/>
        <v>19.520276508856298</v>
      </c>
      <c r="N117" s="10">
        <f t="shared" si="84"/>
        <v>14.52992082099985</v>
      </c>
    </row>
    <row r="118" spans="1:14" x14ac:dyDescent="0.25">
      <c r="A118" s="10">
        <v>9</v>
      </c>
      <c r="B118" s="10">
        <v>2</v>
      </c>
      <c r="C118" s="10">
        <v>21.240638141894301</v>
      </c>
      <c r="D118" s="10">
        <v>18.685794586836099</v>
      </c>
      <c r="E118" s="10">
        <v>19.899827955606099</v>
      </c>
      <c r="F118" s="10">
        <v>18.082936378381099</v>
      </c>
      <c r="H118" s="10">
        <f t="shared" si="90"/>
        <v>19.899827955606099</v>
      </c>
      <c r="I118" s="10">
        <f t="shared" si="91"/>
        <v>18.082936378381099</v>
      </c>
      <c r="J118" s="10">
        <f t="shared" si="92"/>
        <v>21.240638141894301</v>
      </c>
      <c r="K118" s="10">
        <f t="shared" si="93"/>
        <v>18.685794586836099</v>
      </c>
      <c r="M118" s="10">
        <f t="shared" si="84"/>
        <v>20.5702330487502</v>
      </c>
      <c r="N118" s="10">
        <f t="shared" si="84"/>
        <v>18.384365482608601</v>
      </c>
    </row>
    <row r="119" spans="1:14" x14ac:dyDescent="0.25">
      <c r="A119" s="10">
        <v>10</v>
      </c>
      <c r="B119" s="10">
        <v>1</v>
      </c>
      <c r="C119" s="10">
        <v>16.9578120302277</v>
      </c>
      <c r="D119" s="10">
        <v>11.7388166595535</v>
      </c>
      <c r="E119" s="10">
        <v>17.708434598090999</v>
      </c>
      <c r="F119" s="10">
        <v>12.406058175900201</v>
      </c>
      <c r="H119" s="10">
        <f t="shared" ref="H119:K120" si="94">C119</f>
        <v>16.9578120302277</v>
      </c>
      <c r="I119" s="10">
        <f t="shared" si="94"/>
        <v>11.7388166595535</v>
      </c>
      <c r="J119" s="10">
        <f t="shared" si="94"/>
        <v>17.708434598090999</v>
      </c>
      <c r="K119" s="10">
        <f t="shared" si="94"/>
        <v>12.406058175900201</v>
      </c>
      <c r="M119" s="10">
        <f t="shared" si="84"/>
        <v>17.333123314159351</v>
      </c>
      <c r="N119" s="10">
        <f t="shared" si="84"/>
        <v>12.072437417726849</v>
      </c>
    </row>
    <row r="120" spans="1:14" x14ac:dyDescent="0.25">
      <c r="A120" s="10">
        <v>11</v>
      </c>
      <c r="B120" s="10">
        <v>1</v>
      </c>
      <c r="C120" s="10">
        <v>17.499005415217699</v>
      </c>
      <c r="D120" s="10">
        <v>12.6007600617921</v>
      </c>
      <c r="E120" s="10">
        <v>17.2066769344564</v>
      </c>
      <c r="F120" s="10">
        <v>14.936296421128</v>
      </c>
      <c r="H120" s="10">
        <f t="shared" si="94"/>
        <v>17.499005415217699</v>
      </c>
      <c r="I120" s="10">
        <f t="shared" si="94"/>
        <v>12.6007600617921</v>
      </c>
      <c r="J120" s="10">
        <f t="shared" si="94"/>
        <v>17.2066769344564</v>
      </c>
      <c r="K120" s="10">
        <f t="shared" si="94"/>
        <v>14.936296421128</v>
      </c>
      <c r="M120" s="10">
        <f t="shared" si="84"/>
        <v>17.352841174837049</v>
      </c>
      <c r="N120" s="10">
        <f t="shared" si="84"/>
        <v>13.76852824146005</v>
      </c>
    </row>
    <row r="121" spans="1:14" x14ac:dyDescent="0.25">
      <c r="A121" s="10">
        <v>12</v>
      </c>
      <c r="B121" s="10">
        <v>2</v>
      </c>
      <c r="C121" s="10">
        <v>16.6086948138271</v>
      </c>
      <c r="D121" s="10">
        <v>12.025811736908301</v>
      </c>
      <c r="E121" s="10">
        <v>16.7508724391508</v>
      </c>
      <c r="F121" s="10">
        <v>13.0748182215918</v>
      </c>
      <c r="H121" s="10">
        <f t="shared" ref="H121:H122" si="95">E121</f>
        <v>16.7508724391508</v>
      </c>
      <c r="I121" s="10">
        <f t="shared" ref="I121:I122" si="96">F121</f>
        <v>13.0748182215918</v>
      </c>
      <c r="J121" s="10">
        <f t="shared" ref="J121:J122" si="97">C121</f>
        <v>16.6086948138271</v>
      </c>
      <c r="K121" s="10">
        <f t="shared" ref="K121:K122" si="98">D121</f>
        <v>12.025811736908301</v>
      </c>
      <c r="M121" s="10">
        <f t="shared" si="84"/>
        <v>16.679783626488948</v>
      </c>
      <c r="N121" s="10">
        <f t="shared" si="84"/>
        <v>12.55031497925005</v>
      </c>
    </row>
    <row r="122" spans="1:14" x14ac:dyDescent="0.25">
      <c r="A122" s="10">
        <v>13</v>
      </c>
      <c r="B122" s="10">
        <v>2</v>
      </c>
      <c r="C122" s="10">
        <v>17.148196084916599</v>
      </c>
      <c r="D122" s="10">
        <v>12.036561204271999</v>
      </c>
      <c r="E122" s="10">
        <v>16.775510259439599</v>
      </c>
      <c r="F122" s="10">
        <v>12.678376063286001</v>
      </c>
      <c r="H122" s="10">
        <f t="shared" si="95"/>
        <v>16.775510259439599</v>
      </c>
      <c r="I122" s="10">
        <f t="shared" si="96"/>
        <v>12.678376063286001</v>
      </c>
      <c r="J122" s="10">
        <f t="shared" si="97"/>
        <v>17.148196084916599</v>
      </c>
      <c r="K122" s="10">
        <f t="shared" si="98"/>
        <v>12.036561204271999</v>
      </c>
      <c r="M122" s="10">
        <f t="shared" si="84"/>
        <v>16.961853172178099</v>
      </c>
      <c r="N122" s="10">
        <f t="shared" si="84"/>
        <v>12.357468633779</v>
      </c>
    </row>
    <row r="123" spans="1:14" x14ac:dyDescent="0.25">
      <c r="A123" s="10">
        <v>14</v>
      </c>
      <c r="B123" s="10">
        <v>1</v>
      </c>
      <c r="C123" s="10">
        <v>16.6665705414506</v>
      </c>
      <c r="D123" s="10">
        <v>11.407258555871</v>
      </c>
      <c r="E123" s="10">
        <v>16.576972886297401</v>
      </c>
      <c r="F123" s="10">
        <v>13.0244714962371</v>
      </c>
      <c r="H123" s="10">
        <f t="shared" ref="H123:K124" si="99">C123</f>
        <v>16.6665705414506</v>
      </c>
      <c r="I123" s="10">
        <f t="shared" si="99"/>
        <v>11.407258555871</v>
      </c>
      <c r="J123" s="10">
        <f t="shared" si="99"/>
        <v>16.576972886297401</v>
      </c>
      <c r="K123" s="10">
        <f t="shared" si="99"/>
        <v>13.0244714962371</v>
      </c>
      <c r="M123" s="10">
        <f t="shared" si="84"/>
        <v>16.621771713874001</v>
      </c>
      <c r="N123" s="10">
        <f t="shared" si="84"/>
        <v>12.21586502605405</v>
      </c>
    </row>
    <row r="124" spans="1:14" x14ac:dyDescent="0.25">
      <c r="A124" s="10">
        <v>15</v>
      </c>
      <c r="B124" s="10">
        <v>1</v>
      </c>
      <c r="C124" s="10">
        <v>17.5132163039959</v>
      </c>
      <c r="D124" s="10">
        <v>12.729870997790499</v>
      </c>
      <c r="E124" s="10">
        <v>17.8287950615358</v>
      </c>
      <c r="F124" s="10">
        <v>14.092201387993899</v>
      </c>
      <c r="H124" s="10">
        <f t="shared" si="99"/>
        <v>17.5132163039959</v>
      </c>
      <c r="I124" s="10">
        <f t="shared" si="99"/>
        <v>12.729870997790499</v>
      </c>
      <c r="J124" s="10">
        <f t="shared" si="99"/>
        <v>17.8287950615358</v>
      </c>
      <c r="K124" s="10">
        <f t="shared" si="99"/>
        <v>14.092201387993899</v>
      </c>
      <c r="M124" s="10">
        <f t="shared" si="84"/>
        <v>17.671005682765852</v>
      </c>
      <c r="N124" s="10">
        <f t="shared" si="84"/>
        <v>13.411036192892199</v>
      </c>
    </row>
    <row r="125" spans="1:14" x14ac:dyDescent="0.25">
      <c r="A125" s="10">
        <v>16</v>
      </c>
      <c r="B125" s="10">
        <v>2</v>
      </c>
      <c r="C125" s="10">
        <v>17.433393106248399</v>
      </c>
      <c r="D125" s="10">
        <v>14.030778803453201</v>
      </c>
      <c r="E125" s="10">
        <v>17.799534272527399</v>
      </c>
      <c r="F125" s="10">
        <v>14.533793752165501</v>
      </c>
      <c r="H125" s="10">
        <f t="shared" ref="H125:H126" si="100">E125</f>
        <v>17.799534272527399</v>
      </c>
      <c r="I125" s="10">
        <f t="shared" ref="I125:I126" si="101">F125</f>
        <v>14.533793752165501</v>
      </c>
      <c r="J125" s="10">
        <f t="shared" ref="J125:J126" si="102">C125</f>
        <v>17.433393106248399</v>
      </c>
      <c r="K125" s="10">
        <f t="shared" ref="K125:K126" si="103">D125</f>
        <v>14.030778803453201</v>
      </c>
      <c r="M125" s="10">
        <f t="shared" si="84"/>
        <v>17.616463689387899</v>
      </c>
      <c r="N125" s="10">
        <f t="shared" si="84"/>
        <v>14.282286277809352</v>
      </c>
    </row>
    <row r="126" spans="1:14" x14ac:dyDescent="0.25">
      <c r="A126" s="10">
        <v>17</v>
      </c>
      <c r="B126" s="10">
        <v>2</v>
      </c>
      <c r="C126" s="10">
        <v>16.393113779638401</v>
      </c>
      <c r="D126" s="10">
        <v>11.9213589123397</v>
      </c>
      <c r="E126" s="10">
        <v>16.4803822497224</v>
      </c>
      <c r="F126" s="10">
        <v>13.495140877563101</v>
      </c>
      <c r="H126" s="10">
        <f t="shared" si="100"/>
        <v>16.4803822497224</v>
      </c>
      <c r="I126" s="10">
        <f t="shared" si="101"/>
        <v>13.495140877563101</v>
      </c>
      <c r="J126" s="10">
        <f t="shared" si="102"/>
        <v>16.393113779638401</v>
      </c>
      <c r="K126" s="10">
        <f t="shared" si="103"/>
        <v>11.9213589123397</v>
      </c>
      <c r="M126" s="10">
        <f t="shared" si="84"/>
        <v>16.436748014680401</v>
      </c>
      <c r="N126" s="10">
        <f t="shared" si="84"/>
        <v>12.7082498949514</v>
      </c>
    </row>
    <row r="127" spans="1:14" x14ac:dyDescent="0.25">
      <c r="A127" s="10">
        <v>18</v>
      </c>
      <c r="B127" s="10">
        <v>1</v>
      </c>
      <c r="C127" s="10">
        <v>17.9561202874856</v>
      </c>
      <c r="D127" s="10">
        <v>12.1538289494877</v>
      </c>
      <c r="E127" s="10">
        <v>17.603505916237999</v>
      </c>
      <c r="F127" s="10">
        <v>13.411662180646299</v>
      </c>
      <c r="H127" s="10">
        <f t="shared" ref="H127:K128" si="104">C127</f>
        <v>17.9561202874856</v>
      </c>
      <c r="I127" s="10">
        <f t="shared" si="104"/>
        <v>12.1538289494877</v>
      </c>
      <c r="J127" s="10">
        <f t="shared" si="104"/>
        <v>17.603505916237999</v>
      </c>
      <c r="K127" s="10">
        <f t="shared" si="104"/>
        <v>13.411662180646299</v>
      </c>
      <c r="M127" s="10">
        <f t="shared" si="84"/>
        <v>17.779813101861798</v>
      </c>
      <c r="N127" s="10">
        <f t="shared" si="84"/>
        <v>12.782745565067</v>
      </c>
    </row>
    <row r="128" spans="1:14" x14ac:dyDescent="0.25">
      <c r="A128" s="10">
        <v>19</v>
      </c>
      <c r="B128" s="10">
        <v>1</v>
      </c>
      <c r="C128" s="10">
        <v>17.627958304145402</v>
      </c>
      <c r="D128" s="10">
        <v>11.788950606421601</v>
      </c>
      <c r="E128" s="10">
        <v>17.045676379027199</v>
      </c>
      <c r="F128" s="10">
        <v>13.847054755734501</v>
      </c>
      <c r="H128" s="10">
        <f t="shared" si="104"/>
        <v>17.627958304145402</v>
      </c>
      <c r="I128" s="10">
        <f t="shared" si="104"/>
        <v>11.788950606421601</v>
      </c>
      <c r="J128" s="10">
        <f t="shared" si="104"/>
        <v>17.045676379027199</v>
      </c>
      <c r="K128" s="10">
        <f t="shared" si="104"/>
        <v>13.847054755734501</v>
      </c>
      <c r="M128" s="10">
        <f t="shared" si="84"/>
        <v>17.336817341586301</v>
      </c>
      <c r="N128" s="10">
        <f t="shared" si="84"/>
        <v>12.818002681078051</v>
      </c>
    </row>
    <row r="129" spans="1:14" x14ac:dyDescent="0.25">
      <c r="A129" s="10">
        <v>20</v>
      </c>
      <c r="B129" s="10">
        <v>2</v>
      </c>
      <c r="C129" s="10">
        <v>17.1147930979314</v>
      </c>
      <c r="D129" s="10">
        <v>14.7951074375238</v>
      </c>
      <c r="E129" s="10">
        <v>17.354422144846101</v>
      </c>
      <c r="F129" s="10">
        <v>15.8898306918777</v>
      </c>
      <c r="H129" s="10">
        <f t="shared" ref="H129:H130" si="105">E129</f>
        <v>17.354422144846101</v>
      </c>
      <c r="I129" s="10">
        <f t="shared" ref="I129:I130" si="106">F129</f>
        <v>15.8898306918777</v>
      </c>
      <c r="J129" s="10">
        <f t="shared" ref="J129:J130" si="107">C129</f>
        <v>17.1147930979314</v>
      </c>
      <c r="K129" s="10">
        <f t="shared" ref="K129:K130" si="108">D129</f>
        <v>14.7951074375238</v>
      </c>
      <c r="M129" s="10">
        <f t="shared" si="84"/>
        <v>17.234607621388751</v>
      </c>
      <c r="N129" s="10">
        <f t="shared" si="84"/>
        <v>15.342469064700751</v>
      </c>
    </row>
    <row r="130" spans="1:14" x14ac:dyDescent="0.25">
      <c r="A130" s="10">
        <v>21</v>
      </c>
      <c r="B130" s="10">
        <v>2</v>
      </c>
      <c r="C130" s="10">
        <v>18.8401298999466</v>
      </c>
      <c r="D130" s="10">
        <v>13.2492024181392</v>
      </c>
      <c r="E130" s="10">
        <v>19.013048945528102</v>
      </c>
      <c r="F130" s="10">
        <v>14.572716986191599</v>
      </c>
      <c r="H130" s="10">
        <f t="shared" si="105"/>
        <v>19.013048945528102</v>
      </c>
      <c r="I130" s="10">
        <f t="shared" si="106"/>
        <v>14.572716986191599</v>
      </c>
      <c r="J130" s="10">
        <f t="shared" si="107"/>
        <v>18.8401298999466</v>
      </c>
      <c r="K130" s="10">
        <f t="shared" si="108"/>
        <v>13.2492024181392</v>
      </c>
      <c r="M130" s="10">
        <f t="shared" si="84"/>
        <v>18.926589422737351</v>
      </c>
      <c r="N130" s="10">
        <f t="shared" si="84"/>
        <v>13.9109597021654</v>
      </c>
    </row>
    <row r="131" spans="1:14" x14ac:dyDescent="0.25">
      <c r="A131" s="10">
        <v>22</v>
      </c>
      <c r="B131" s="10">
        <v>1</v>
      </c>
      <c r="C131" s="10">
        <v>17.724102700505501</v>
      </c>
      <c r="D131" s="10">
        <v>13.716939991389401</v>
      </c>
      <c r="E131" s="10">
        <v>17.532572258540199</v>
      </c>
      <c r="F131" s="10">
        <v>14.542684191874001</v>
      </c>
      <c r="H131" s="10">
        <f t="shared" ref="H131:K132" si="109">C131</f>
        <v>17.724102700505501</v>
      </c>
      <c r="I131" s="10">
        <f t="shared" si="109"/>
        <v>13.716939991389401</v>
      </c>
      <c r="J131" s="10">
        <f t="shared" si="109"/>
        <v>17.532572258540199</v>
      </c>
      <c r="K131" s="10">
        <f t="shared" si="109"/>
        <v>14.542684191874001</v>
      </c>
      <c r="M131" s="10">
        <f t="shared" si="84"/>
        <v>17.628337479522848</v>
      </c>
      <c r="N131" s="10">
        <f t="shared" si="84"/>
        <v>14.129812091631701</v>
      </c>
    </row>
    <row r="132" spans="1:14" x14ac:dyDescent="0.25">
      <c r="A132" s="10">
        <v>23</v>
      </c>
      <c r="B132" s="10">
        <v>1</v>
      </c>
      <c r="C132" s="10">
        <v>17.5807406974644</v>
      </c>
      <c r="D132" s="10">
        <v>12.957846246731</v>
      </c>
      <c r="E132" s="10">
        <v>17.611687045664599</v>
      </c>
      <c r="F132" s="10">
        <v>15.452568373868001</v>
      </c>
      <c r="H132" s="10">
        <f t="shared" si="109"/>
        <v>17.5807406974644</v>
      </c>
      <c r="I132" s="10">
        <f t="shared" si="109"/>
        <v>12.957846246731</v>
      </c>
      <c r="J132" s="10">
        <f t="shared" si="109"/>
        <v>17.611687045664599</v>
      </c>
      <c r="K132" s="10">
        <f t="shared" si="109"/>
        <v>15.452568373868001</v>
      </c>
      <c r="M132" s="10">
        <f t="shared" si="84"/>
        <v>17.596213871564501</v>
      </c>
      <c r="N132" s="10">
        <f t="shared" si="84"/>
        <v>14.2052073102995</v>
      </c>
    </row>
    <row r="133" spans="1:14" x14ac:dyDescent="0.25">
      <c r="A133" s="10">
        <v>24</v>
      </c>
      <c r="B133" s="10">
        <v>2</v>
      </c>
      <c r="C133" s="10">
        <v>16.766798429005402</v>
      </c>
      <c r="D133" s="10">
        <v>13.275527287283801</v>
      </c>
      <c r="E133" s="10">
        <v>16.800495912893801</v>
      </c>
      <c r="F133" s="10">
        <v>13.8142432217963</v>
      </c>
      <c r="H133" s="10">
        <f t="shared" ref="H133:H134" si="110">E133</f>
        <v>16.800495912893801</v>
      </c>
      <c r="I133" s="10">
        <f t="shared" ref="I133:I134" si="111">F133</f>
        <v>13.8142432217963</v>
      </c>
      <c r="J133" s="10">
        <f t="shared" ref="J133:J134" si="112">C133</f>
        <v>16.766798429005402</v>
      </c>
      <c r="K133" s="10">
        <f t="shared" ref="K133:K134" si="113">D133</f>
        <v>13.275527287283801</v>
      </c>
      <c r="M133" s="10">
        <f t="shared" si="84"/>
        <v>16.7836471709496</v>
      </c>
      <c r="N133" s="10">
        <f t="shared" si="84"/>
        <v>13.54488525454005</v>
      </c>
    </row>
    <row r="134" spans="1:14" x14ac:dyDescent="0.25">
      <c r="A134" s="10">
        <v>25</v>
      </c>
      <c r="B134" s="10">
        <v>2</v>
      </c>
      <c r="C134" s="10">
        <v>17.9545115118691</v>
      </c>
      <c r="D134" s="10">
        <v>11.871048755267299</v>
      </c>
      <c r="E134" s="10">
        <v>18.479996190042801</v>
      </c>
      <c r="F134" s="10">
        <v>13.126966565420799</v>
      </c>
      <c r="H134" s="10">
        <f t="shared" si="110"/>
        <v>18.479996190042801</v>
      </c>
      <c r="I134" s="10">
        <f t="shared" si="111"/>
        <v>13.126966565420799</v>
      </c>
      <c r="J134" s="10">
        <f t="shared" si="112"/>
        <v>17.9545115118691</v>
      </c>
      <c r="K134" s="10">
        <f t="shared" si="113"/>
        <v>11.871048755267299</v>
      </c>
      <c r="M134" s="10">
        <f t="shared" si="84"/>
        <v>18.217253850955949</v>
      </c>
      <c r="N134" s="10">
        <f t="shared" si="84"/>
        <v>12.499007660344049</v>
      </c>
    </row>
    <row r="135" spans="1:14" x14ac:dyDescent="0.25">
      <c r="A135" s="10">
        <v>26</v>
      </c>
      <c r="B135" s="10">
        <v>1</v>
      </c>
      <c r="C135" s="10">
        <v>17.281313380741</v>
      </c>
      <c r="D135" s="10">
        <v>11.8964891023598</v>
      </c>
      <c r="E135" s="10">
        <v>18.169255031728099</v>
      </c>
      <c r="F135" s="10">
        <v>13.5870573515116</v>
      </c>
      <c r="H135" s="10">
        <f t="shared" ref="H135:K136" si="114">C135</f>
        <v>17.281313380741</v>
      </c>
      <c r="I135" s="10">
        <f t="shared" si="114"/>
        <v>11.8964891023598</v>
      </c>
      <c r="J135" s="10">
        <f t="shared" si="114"/>
        <v>18.169255031728099</v>
      </c>
      <c r="K135" s="10">
        <f t="shared" si="114"/>
        <v>13.5870573515116</v>
      </c>
      <c r="M135" s="10">
        <f t="shared" si="84"/>
        <v>17.725284206234548</v>
      </c>
      <c r="N135" s="10">
        <f t="shared" si="84"/>
        <v>12.741773226935699</v>
      </c>
    </row>
    <row r="136" spans="1:14" x14ac:dyDescent="0.25">
      <c r="A136" s="10">
        <v>27</v>
      </c>
      <c r="B136" s="10">
        <v>1</v>
      </c>
      <c r="C136" s="10">
        <v>17.807641926156901</v>
      </c>
      <c r="D136" s="10">
        <v>14.8382913422643</v>
      </c>
      <c r="E136" s="10">
        <v>21.462399627271299</v>
      </c>
      <c r="F136" s="10">
        <v>15.9394477742029</v>
      </c>
      <c r="H136" s="10">
        <f t="shared" si="114"/>
        <v>17.807641926156901</v>
      </c>
      <c r="I136" s="10">
        <f t="shared" si="114"/>
        <v>14.8382913422643</v>
      </c>
      <c r="J136" s="10">
        <f t="shared" si="114"/>
        <v>21.462399627271299</v>
      </c>
      <c r="K136" s="10">
        <f t="shared" si="114"/>
        <v>15.9394477742029</v>
      </c>
      <c r="M136" s="10">
        <f t="shared" si="84"/>
        <v>19.6350207767141</v>
      </c>
      <c r="N136" s="10">
        <f t="shared" si="84"/>
        <v>15.388869558233601</v>
      </c>
    </row>
    <row r="137" spans="1:14" x14ac:dyDescent="0.25">
      <c r="A137" s="10">
        <v>28</v>
      </c>
      <c r="B137" s="10">
        <v>2</v>
      </c>
      <c r="C137" s="10">
        <v>17.994567164922099</v>
      </c>
      <c r="D137" s="10">
        <v>13.0628051755857</v>
      </c>
      <c r="E137" s="10">
        <v>17.4029914856036</v>
      </c>
      <c r="F137" s="10">
        <v>16.309506978261599</v>
      </c>
      <c r="H137" s="10">
        <f t="shared" ref="H137:H138" si="115">E137</f>
        <v>17.4029914856036</v>
      </c>
      <c r="I137" s="10">
        <f t="shared" ref="I137:I138" si="116">F137</f>
        <v>16.309506978261599</v>
      </c>
      <c r="J137" s="10">
        <f t="shared" ref="J137:J138" si="117">C137</f>
        <v>17.994567164922099</v>
      </c>
      <c r="K137" s="10">
        <f t="shared" ref="K137:K138" si="118">D137</f>
        <v>13.0628051755857</v>
      </c>
      <c r="M137" s="10">
        <f t="shared" si="84"/>
        <v>17.698779325262848</v>
      </c>
      <c r="N137" s="10">
        <f t="shared" si="84"/>
        <v>14.686156076923648</v>
      </c>
    </row>
    <row r="138" spans="1:14" x14ac:dyDescent="0.25">
      <c r="A138" s="10">
        <v>29</v>
      </c>
      <c r="B138" s="10">
        <v>2</v>
      </c>
      <c r="C138" s="10">
        <v>16.7818288617337</v>
      </c>
      <c r="D138" s="10">
        <v>12.824148441459499</v>
      </c>
      <c r="E138" s="10">
        <v>17.1785809635272</v>
      </c>
      <c r="F138" s="10">
        <v>13.904160479710001</v>
      </c>
      <c r="H138" s="10">
        <f t="shared" si="115"/>
        <v>17.1785809635272</v>
      </c>
      <c r="I138" s="10">
        <f t="shared" si="116"/>
        <v>13.904160479710001</v>
      </c>
      <c r="J138" s="10">
        <f t="shared" si="117"/>
        <v>16.7818288617337</v>
      </c>
      <c r="K138" s="10">
        <f t="shared" si="118"/>
        <v>12.824148441459499</v>
      </c>
      <c r="M138" s="10">
        <f t="shared" si="84"/>
        <v>16.980204912630448</v>
      </c>
      <c r="N138" s="10">
        <f t="shared" si="84"/>
        <v>13.36415446058475</v>
      </c>
    </row>
    <row r="139" spans="1:14" x14ac:dyDescent="0.25">
      <c r="A139" s="10">
        <v>30</v>
      </c>
      <c r="B139" s="10">
        <v>1</v>
      </c>
      <c r="C139" s="10">
        <v>18.0417002463839</v>
      </c>
      <c r="D139" s="10">
        <v>12.9886694917773</v>
      </c>
      <c r="E139" s="10">
        <v>17.050127087031399</v>
      </c>
      <c r="F139" s="10">
        <v>15.200992280510301</v>
      </c>
      <c r="H139" s="10">
        <f t="shared" ref="H139:K140" si="119">C139</f>
        <v>18.0417002463839</v>
      </c>
      <c r="I139" s="10">
        <f t="shared" si="119"/>
        <v>12.9886694917773</v>
      </c>
      <c r="J139" s="10">
        <f t="shared" si="119"/>
        <v>17.050127087031399</v>
      </c>
      <c r="K139" s="10">
        <f t="shared" si="119"/>
        <v>15.200992280510301</v>
      </c>
      <c r="M139" s="10">
        <f t="shared" si="84"/>
        <v>17.545913666707648</v>
      </c>
      <c r="N139" s="10">
        <f t="shared" si="84"/>
        <v>14.0948308861438</v>
      </c>
    </row>
    <row r="140" spans="1:14" x14ac:dyDescent="0.25">
      <c r="A140" s="10">
        <v>31</v>
      </c>
      <c r="B140" s="10">
        <v>1</v>
      </c>
      <c r="C140" s="10">
        <v>18.269320955153699</v>
      </c>
      <c r="D140" s="10">
        <v>13.6347530240081</v>
      </c>
      <c r="E140" s="10">
        <v>18.938888230526</v>
      </c>
      <c r="F140" s="10">
        <v>16.9725202738782</v>
      </c>
      <c r="H140" s="10">
        <f t="shared" si="119"/>
        <v>18.269320955153699</v>
      </c>
      <c r="I140" s="10">
        <f t="shared" si="119"/>
        <v>13.6347530240081</v>
      </c>
      <c r="J140" s="10">
        <f t="shared" si="119"/>
        <v>18.938888230526</v>
      </c>
      <c r="K140" s="10">
        <f t="shared" si="119"/>
        <v>16.9725202738782</v>
      </c>
      <c r="M140" s="10">
        <f t="shared" si="84"/>
        <v>18.60410459283985</v>
      </c>
      <c r="N140" s="10">
        <f t="shared" si="84"/>
        <v>15.303636648943151</v>
      </c>
    </row>
    <row r="141" spans="1:14" x14ac:dyDescent="0.25">
      <c r="A141" s="10">
        <v>32</v>
      </c>
      <c r="B141" s="10">
        <v>2</v>
      </c>
      <c r="C141" s="10">
        <v>17.453935199499099</v>
      </c>
      <c r="D141" s="10">
        <v>12.478131089801</v>
      </c>
      <c r="E141" s="10">
        <v>16.634253929746301</v>
      </c>
      <c r="F141" s="10">
        <v>13.2190940050875</v>
      </c>
      <c r="H141" s="10">
        <f t="shared" ref="H141:H142" si="120">E141</f>
        <v>16.634253929746301</v>
      </c>
      <c r="I141" s="10">
        <f t="shared" ref="I141:I142" si="121">F141</f>
        <v>13.2190940050875</v>
      </c>
      <c r="J141" s="10">
        <f t="shared" ref="J141:J142" si="122">C141</f>
        <v>17.453935199499099</v>
      </c>
      <c r="K141" s="10">
        <f t="shared" ref="K141:K142" si="123">D141</f>
        <v>12.478131089801</v>
      </c>
      <c r="M141" s="10">
        <f t="shared" si="84"/>
        <v>17.0440945646227</v>
      </c>
      <c r="N141" s="10">
        <f t="shared" si="84"/>
        <v>12.848612547444251</v>
      </c>
    </row>
    <row r="142" spans="1:14" x14ac:dyDescent="0.25">
      <c r="A142" s="10">
        <v>33</v>
      </c>
      <c r="B142" s="10">
        <v>2</v>
      </c>
      <c r="C142" s="10">
        <v>17.544293974289701</v>
      </c>
      <c r="D142" s="10">
        <v>11.897979831085401</v>
      </c>
      <c r="E142" s="10">
        <v>16.600249386622401</v>
      </c>
      <c r="F142" s="10">
        <v>12.9837566030301</v>
      </c>
      <c r="H142" s="10">
        <f t="shared" si="120"/>
        <v>16.600249386622401</v>
      </c>
      <c r="I142" s="10">
        <f t="shared" si="121"/>
        <v>12.9837566030301</v>
      </c>
      <c r="J142" s="10">
        <f t="shared" si="122"/>
        <v>17.544293974289701</v>
      </c>
      <c r="K142" s="10">
        <f t="shared" si="123"/>
        <v>11.897979831085401</v>
      </c>
      <c r="M142" s="10">
        <f t="shared" si="84"/>
        <v>17.072271680456051</v>
      </c>
      <c r="N142" s="10">
        <f t="shared" si="84"/>
        <v>12.440868217057751</v>
      </c>
    </row>
    <row r="143" spans="1:14" x14ac:dyDescent="0.25">
      <c r="A143" s="10">
        <v>34</v>
      </c>
      <c r="B143" s="10">
        <v>1</v>
      </c>
      <c r="C143" s="10">
        <v>16.1363196053784</v>
      </c>
      <c r="D143" s="10">
        <v>11.499349861642401</v>
      </c>
      <c r="E143" s="10">
        <v>16.114425445884599</v>
      </c>
      <c r="F143" s="10">
        <v>12.654289765946601</v>
      </c>
      <c r="H143" s="10">
        <f t="shared" ref="H143:K144" si="124">C143</f>
        <v>16.1363196053784</v>
      </c>
      <c r="I143" s="10">
        <f t="shared" si="124"/>
        <v>11.499349861642401</v>
      </c>
      <c r="J143" s="10">
        <f t="shared" si="124"/>
        <v>16.114425445884599</v>
      </c>
      <c r="K143" s="10">
        <f t="shared" si="124"/>
        <v>12.654289765946601</v>
      </c>
      <c r="M143" s="10">
        <f t="shared" si="84"/>
        <v>16.125372525631498</v>
      </c>
      <c r="N143" s="10">
        <f t="shared" si="84"/>
        <v>12.076819813794501</v>
      </c>
    </row>
    <row r="144" spans="1:14" x14ac:dyDescent="0.25">
      <c r="A144" s="10">
        <v>35</v>
      </c>
      <c r="B144" s="10">
        <v>1</v>
      </c>
      <c r="C144" s="10">
        <v>16.748597795115799</v>
      </c>
      <c r="D144" s="10">
        <v>11.115778748185701</v>
      </c>
      <c r="E144" s="10">
        <v>17.019901351317799</v>
      </c>
      <c r="F144" s="10">
        <v>13.0196022872919</v>
      </c>
      <c r="H144" s="10">
        <f t="shared" si="124"/>
        <v>16.748597795115799</v>
      </c>
      <c r="I144" s="10">
        <f t="shared" si="124"/>
        <v>11.115778748185701</v>
      </c>
      <c r="J144" s="10">
        <f t="shared" si="124"/>
        <v>17.019901351317799</v>
      </c>
      <c r="K144" s="10">
        <f t="shared" si="124"/>
        <v>13.0196022872919</v>
      </c>
      <c r="M144" s="10">
        <f t="shared" ref="M144:M147" si="125">AVERAGE(C144,E144)</f>
        <v>16.884249573216799</v>
      </c>
      <c r="N144" s="10">
        <f t="shared" ref="N144:N147" si="126">AVERAGE(D144,F144)</f>
        <v>12.0676905177388</v>
      </c>
    </row>
    <row r="145" spans="1:14" x14ac:dyDescent="0.25">
      <c r="A145" s="10">
        <v>36</v>
      </c>
      <c r="B145" s="10">
        <v>2</v>
      </c>
      <c r="C145" s="10">
        <v>19.198151799780401</v>
      </c>
      <c r="D145" s="10">
        <v>16.1352340738521</v>
      </c>
      <c r="E145" s="10">
        <v>18.352501443885998</v>
      </c>
      <c r="F145" s="10">
        <v>15.782677843865599</v>
      </c>
      <c r="H145" s="10">
        <f t="shared" ref="H145" si="127">E145</f>
        <v>18.352501443885998</v>
      </c>
      <c r="I145" s="10">
        <f t="shared" ref="I145" si="128">F145</f>
        <v>15.782677843865599</v>
      </c>
      <c r="J145" s="10">
        <f t="shared" ref="J145" si="129">C145</f>
        <v>19.198151799780401</v>
      </c>
      <c r="K145" s="10">
        <f t="shared" ref="K145" si="130">D145</f>
        <v>16.1352340738521</v>
      </c>
      <c r="M145" s="10">
        <f t="shared" si="125"/>
        <v>18.775326621833202</v>
      </c>
      <c r="N145" s="10">
        <f t="shared" si="126"/>
        <v>15.95895595885885</v>
      </c>
    </row>
    <row r="146" spans="1:14" x14ac:dyDescent="0.25">
      <c r="A146" s="10">
        <v>37</v>
      </c>
      <c r="B146" s="10">
        <v>1</v>
      </c>
      <c r="C146" s="10">
        <v>16.707222212140898</v>
      </c>
      <c r="D146" s="10">
        <v>12.6670723583221</v>
      </c>
      <c r="E146" s="10">
        <v>16.984089639060802</v>
      </c>
      <c r="F146" s="10">
        <v>12.5647913796751</v>
      </c>
      <c r="H146" s="10">
        <f>C146</f>
        <v>16.707222212140898</v>
      </c>
      <c r="I146" s="10">
        <f>D146</f>
        <v>12.6670723583221</v>
      </c>
      <c r="J146" s="10">
        <f>E146</f>
        <v>16.984089639060802</v>
      </c>
      <c r="K146" s="10">
        <f>F146</f>
        <v>12.5647913796751</v>
      </c>
      <c r="M146" s="10">
        <f t="shared" si="125"/>
        <v>16.845655925600852</v>
      </c>
      <c r="N146" s="10">
        <f t="shared" si="126"/>
        <v>12.615931868998601</v>
      </c>
    </row>
    <row r="147" spans="1:14" x14ac:dyDescent="0.25">
      <c r="A147" s="10">
        <v>38</v>
      </c>
      <c r="B147" s="10">
        <v>2</v>
      </c>
      <c r="C147" s="10">
        <v>16.327591200119599</v>
      </c>
      <c r="D147" s="10">
        <v>11.0833464396053</v>
      </c>
      <c r="E147" s="10">
        <v>16.174973829553601</v>
      </c>
      <c r="F147" s="10">
        <v>12.576454040297399</v>
      </c>
      <c r="H147" s="10">
        <f t="shared" ref="H147" si="131">E147</f>
        <v>16.174973829553601</v>
      </c>
      <c r="I147" s="10">
        <f t="shared" ref="I147" si="132">F147</f>
        <v>12.576454040297399</v>
      </c>
      <c r="J147" s="10">
        <f t="shared" ref="J147" si="133">C147</f>
        <v>16.327591200119599</v>
      </c>
      <c r="K147" s="10">
        <f t="shared" ref="K147" si="134">D147</f>
        <v>11.0833464396053</v>
      </c>
      <c r="M147" s="10">
        <f t="shared" si="125"/>
        <v>16.2512825148366</v>
      </c>
      <c r="N147" s="10">
        <f t="shared" si="126"/>
        <v>11.82990023995135</v>
      </c>
    </row>
    <row r="149" spans="1:14" x14ac:dyDescent="0.25">
      <c r="B149" s="10" t="s">
        <v>6</v>
      </c>
      <c r="C149" s="9">
        <f>AVERAGE(C110:C147)</f>
        <v>17.504877619335847</v>
      </c>
      <c r="D149" s="9">
        <f t="shared" ref="D149:F149" si="135">AVERAGE(D110:D147)</f>
        <v>12.882203572184347</v>
      </c>
      <c r="E149" s="9">
        <f t="shared" si="135"/>
        <v>17.506546462917225</v>
      </c>
      <c r="F149" s="9">
        <f t="shared" si="135"/>
        <v>14.020948173627394</v>
      </c>
      <c r="G149" s="9"/>
      <c r="H149" s="9">
        <f t="shared" ref="H149:K149" si="136">AVERAGE(H110:H147)</f>
        <v>17.422279663447956</v>
      </c>
      <c r="I149" s="9">
        <f t="shared" si="136"/>
        <v>13.297284295592828</v>
      </c>
      <c r="J149" s="9">
        <f t="shared" si="136"/>
        <v>17.589144418805112</v>
      </c>
      <c r="K149" s="9">
        <f t="shared" si="136"/>
        <v>13.605867450218913</v>
      </c>
      <c r="M149" s="9">
        <f t="shared" ref="M149:N149" si="137">AVERAGE(M110:M147)</f>
        <v>17.505712041126532</v>
      </c>
      <c r="N149" s="9">
        <f t="shared" si="137"/>
        <v>13.45157587290587</v>
      </c>
    </row>
    <row r="150" spans="1:14" x14ac:dyDescent="0.25">
      <c r="B150" s="10" t="s">
        <v>7</v>
      </c>
      <c r="C150" s="9">
        <f>STDEV(C110:C147)</f>
        <v>0.98579242316911586</v>
      </c>
      <c r="D150" s="9">
        <f t="shared" ref="D150:F150" si="138">STDEV(D110:D147)</f>
        <v>1.4995445433365635</v>
      </c>
      <c r="E150" s="9">
        <f t="shared" si="138"/>
        <v>1.1207118600731483</v>
      </c>
      <c r="F150" s="9">
        <f t="shared" si="138"/>
        <v>1.4686944781007401</v>
      </c>
      <c r="G150" s="9"/>
      <c r="H150" s="9">
        <f t="shared" ref="H150:K150" si="139">STDEV(H110:H147)</f>
        <v>0.86211238517043398</v>
      </c>
      <c r="I150" s="9">
        <f t="shared" si="139"/>
        <v>1.4794353587817288</v>
      </c>
      <c r="J150" s="9">
        <f t="shared" si="139"/>
        <v>1.2125375247347498</v>
      </c>
      <c r="K150" s="9">
        <f t="shared" si="139"/>
        <v>1.6834378151097544</v>
      </c>
      <c r="M150" s="9">
        <f t="shared" ref="M150:N150" si="140">STDEV(M110:M147)</f>
        <v>0.97617842032292013</v>
      </c>
      <c r="N150" s="9">
        <f t="shared" si="140"/>
        <v>1.4132066049588239</v>
      </c>
    </row>
    <row r="151" spans="1:14" x14ac:dyDescent="0.25">
      <c r="B151" s="10" t="s">
        <v>8</v>
      </c>
      <c r="C151" s="9">
        <f>C150/SQRT(38)</f>
        <v>0.15991664782643203</v>
      </c>
      <c r="D151" s="9">
        <f t="shared" ref="D151:N151" si="141">D150/SQRT(38)</f>
        <v>0.24325824686893768</v>
      </c>
      <c r="E151" s="9">
        <f t="shared" si="141"/>
        <v>0.18180347061916641</v>
      </c>
      <c r="F151" s="9">
        <f t="shared" si="141"/>
        <v>0.23825370544440566</v>
      </c>
      <c r="G151" s="9"/>
      <c r="H151" s="9">
        <f t="shared" si="141"/>
        <v>0.13985309629677914</v>
      </c>
      <c r="I151" s="9">
        <f t="shared" si="141"/>
        <v>0.23999610637267163</v>
      </c>
      <c r="J151" s="9">
        <f t="shared" si="141"/>
        <v>0.19669956043684828</v>
      </c>
      <c r="K151" s="9">
        <f t="shared" si="141"/>
        <v>0.27308967475237028</v>
      </c>
      <c r="L151" s="9"/>
      <c r="M151" s="9">
        <f t="shared" si="141"/>
        <v>0.15835705062196695</v>
      </c>
      <c r="N151" s="9">
        <f t="shared" si="141"/>
        <v>0.22925238380780055</v>
      </c>
    </row>
    <row r="152" spans="1:14" x14ac:dyDescent="0.25">
      <c r="K152" s="10" t="s">
        <v>37</v>
      </c>
      <c r="N152" s="9">
        <f>(M149-N149)/AVERAGE(M150:N150)</f>
        <v>3.3934557430672934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 1</vt:lpstr>
      <vt:lpstr>Experiment 2</vt:lpstr>
      <vt:lpstr>Experiment 2 - Control analysis</vt:lpstr>
      <vt:lpstr>Experiment 3</vt:lpstr>
      <vt:lpstr>Experiment 3 - Control analysis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Horner</dc:creator>
  <cp:lastModifiedBy>Aidan Horner</cp:lastModifiedBy>
  <dcterms:created xsi:type="dcterms:W3CDTF">2015-07-01T10:28:19Z</dcterms:created>
  <dcterms:modified xsi:type="dcterms:W3CDTF">2016-05-20T13:30:31Z</dcterms:modified>
</cp:coreProperties>
</file>