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ist199088_tecnico_ulisboa_pt/Documents/"/>
    </mc:Choice>
  </mc:AlternateContent>
  <xr:revisionPtr revIDLastSave="375" documentId="8_{8A53F26C-1C80-48F2-89A0-AE9E1720B28B}" xr6:coauthVersionLast="47" xr6:coauthVersionMax="47" xr10:uidLastSave="{3CBC6B4A-B04C-4F0A-902E-354E19348511}"/>
  <bookViews>
    <workbookView xWindow="-120" yWindow="-120" windowWidth="29040" windowHeight="15990" activeTab="1" xr2:uid="{E9D71530-57C3-4DD8-9326-C15A79A7558B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K16" i="1"/>
  <c r="K14" i="1"/>
  <c r="K15" i="1"/>
  <c r="T14" i="1"/>
  <c r="T15" i="1"/>
  <c r="T16" i="1"/>
  <c r="T17" i="1"/>
  <c r="T18" i="1"/>
  <c r="T19" i="1"/>
  <c r="T20" i="1"/>
  <c r="T21" i="1"/>
  <c r="T22" i="1"/>
  <c r="T23" i="1"/>
  <c r="T24" i="1"/>
  <c r="T4" i="1"/>
  <c r="T5" i="1"/>
  <c r="T6" i="1"/>
  <c r="T7" i="1"/>
  <c r="T8" i="1"/>
  <c r="T9" i="1"/>
  <c r="T10" i="1"/>
  <c r="T11" i="1"/>
  <c r="T12" i="1"/>
  <c r="T13" i="1"/>
  <c r="T3" i="1"/>
  <c r="B15" i="2"/>
  <c r="C15" i="2"/>
  <c r="C14" i="2"/>
  <c r="B7" i="2"/>
  <c r="C5" i="2"/>
  <c r="Q11" i="1"/>
  <c r="Q9" i="1"/>
  <c r="P11" i="1"/>
  <c r="P12" i="1"/>
  <c r="L4" i="1"/>
  <c r="M3" i="1"/>
  <c r="M4" i="1"/>
  <c r="L6" i="1"/>
  <c r="Q4" i="1"/>
  <c r="Q6" i="1"/>
  <c r="Q8" i="1"/>
  <c r="Q10" i="1"/>
  <c r="Q5" i="1"/>
  <c r="P7" i="1"/>
  <c r="P8" i="1"/>
  <c r="Q7" i="1"/>
  <c r="P9" i="1"/>
  <c r="P10" i="1"/>
  <c r="P3" i="1"/>
  <c r="P4" i="1"/>
  <c r="Q3" i="1"/>
  <c r="P5" i="1"/>
  <c r="I8" i="1"/>
  <c r="C8" i="1"/>
  <c r="I11" i="1"/>
  <c r="H11" i="1"/>
  <c r="G11" i="1"/>
  <c r="F11" i="1"/>
  <c r="E11" i="1"/>
  <c r="D11" i="1"/>
  <c r="C11" i="1"/>
  <c r="C7" i="1"/>
  <c r="D8" i="1"/>
  <c r="E7" i="1"/>
  <c r="F6" i="1"/>
  <c r="G5" i="1"/>
  <c r="H4" i="1"/>
  <c r="I3" i="1"/>
  <c r="E8" i="1"/>
  <c r="F7" i="1"/>
  <c r="G6" i="1"/>
  <c r="H5" i="1"/>
  <c r="I4" i="1"/>
  <c r="F8" i="1"/>
  <c r="G7" i="1"/>
  <c r="H6" i="1"/>
  <c r="I5" i="1"/>
  <c r="G8" i="1"/>
  <c r="H7" i="1"/>
  <c r="I6" i="1"/>
  <c r="H8" i="1"/>
  <c r="I7" i="1"/>
  <c r="C3" i="1"/>
  <c r="C14" i="1"/>
  <c r="C4" i="1"/>
  <c r="C5" i="1"/>
  <c r="C6" i="1"/>
  <c r="Q12" i="1"/>
  <c r="E15" i="2"/>
  <c r="D15" i="2"/>
  <c r="D6" i="2"/>
  <c r="D5" i="2"/>
  <c r="B16" i="2"/>
  <c r="O11" i="1"/>
  <c r="O12" i="1"/>
  <c r="O9" i="1"/>
  <c r="O10" i="1"/>
  <c r="P6" i="1"/>
  <c r="O5" i="1"/>
  <c r="O7" i="1"/>
  <c r="O8" i="1"/>
  <c r="N3" i="1"/>
  <c r="I14" i="1"/>
  <c r="D7" i="1"/>
  <c r="D6" i="1"/>
  <c r="D4" i="1"/>
  <c r="D5" i="1"/>
  <c r="D3" i="1"/>
  <c r="D14" i="1"/>
  <c r="E6" i="1"/>
  <c r="C16" i="2"/>
  <c r="B17" i="2"/>
  <c r="C7" i="2"/>
  <c r="N11" i="1"/>
  <c r="N12" i="1"/>
  <c r="N9" i="1"/>
  <c r="N10" i="1"/>
  <c r="O6" i="1"/>
  <c r="N7" i="1"/>
  <c r="N8" i="1"/>
  <c r="N4" i="1"/>
  <c r="O3" i="1"/>
  <c r="M5" i="1"/>
  <c r="M6" i="1"/>
  <c r="L8" i="1"/>
  <c r="E5" i="1"/>
  <c r="F5" i="1"/>
  <c r="E4" i="1"/>
  <c r="E3" i="1"/>
  <c r="N5" i="1"/>
  <c r="O4" i="1"/>
  <c r="E6" i="2"/>
  <c r="E5" i="2"/>
  <c r="C17" i="2"/>
  <c r="B18" i="2"/>
  <c r="E16" i="2"/>
  <c r="D16" i="2"/>
  <c r="M11" i="1"/>
  <c r="M12" i="1"/>
  <c r="M9" i="1"/>
  <c r="M10" i="1"/>
  <c r="F4" i="1"/>
  <c r="G4" i="1"/>
  <c r="F3" i="1"/>
  <c r="E14" i="1"/>
  <c r="N6" i="1"/>
  <c r="M7" i="1"/>
  <c r="M8" i="1"/>
  <c r="L10" i="1"/>
  <c r="L12" i="1"/>
  <c r="C18" i="2"/>
  <c r="B19" i="2"/>
  <c r="E17" i="2"/>
  <c r="D17" i="2"/>
  <c r="D7" i="2"/>
  <c r="F14" i="1"/>
  <c r="G3" i="1"/>
  <c r="C19" i="2"/>
  <c r="B20" i="2"/>
  <c r="E7" i="2"/>
  <c r="F6" i="2"/>
  <c r="F5" i="2"/>
  <c r="E18" i="2"/>
  <c r="D18" i="2"/>
  <c r="G14" i="1"/>
  <c r="H3" i="1"/>
  <c r="H14" i="1"/>
  <c r="B21" i="2"/>
  <c r="C20" i="2"/>
  <c r="F7" i="2"/>
  <c r="G6" i="2"/>
  <c r="G5" i="2"/>
  <c r="G7" i="2"/>
  <c r="H6" i="2"/>
  <c r="H5" i="2"/>
  <c r="C21" i="2"/>
  <c r="B22" i="2"/>
  <c r="B23" i="2"/>
  <c r="C22" i="2"/>
  <c r="H7" i="2"/>
  <c r="I6" i="2"/>
  <c r="I5" i="2"/>
  <c r="I7" i="2"/>
  <c r="J7" i="2"/>
  <c r="J6" i="2"/>
  <c r="J5" i="2"/>
  <c r="C23" i="2"/>
  <c r="B24" i="2"/>
  <c r="B25" i="2"/>
  <c r="C24" i="2"/>
  <c r="C25" i="2"/>
  <c r="B26" i="2"/>
  <c r="B27" i="2"/>
  <c r="C27" i="2"/>
  <c r="C26" i="2"/>
</calcChain>
</file>

<file path=xl/sharedStrings.xml><?xml version="1.0" encoding="utf-8"?>
<sst xmlns="http://schemas.openxmlformats.org/spreadsheetml/2006/main" count="63" uniqueCount="34">
  <si>
    <t>K</t>
  </si>
  <si>
    <t>Uk</t>
  </si>
  <si>
    <t>Uk^2</t>
  </si>
  <si>
    <t>Uk^3</t>
  </si>
  <si>
    <t>Uk^4</t>
  </si>
  <si>
    <t>Uk^5</t>
  </si>
  <si>
    <t>Uk^6</t>
  </si>
  <si>
    <t>Uk^7</t>
  </si>
  <si>
    <t>k</t>
  </si>
  <si>
    <t>1!</t>
  </si>
  <si>
    <t>2!</t>
  </si>
  <si>
    <t>3!</t>
  </si>
  <si>
    <t>4!</t>
  </si>
  <si>
    <t>5!</t>
  </si>
  <si>
    <t>6!</t>
  </si>
  <si>
    <t>7!</t>
  </si>
  <si>
    <t>k(k-1)</t>
  </si>
  <si>
    <t>k(k-1)(k-2)</t>
  </si>
  <si>
    <t>K^1</t>
  </si>
  <si>
    <t>K^2</t>
  </si>
  <si>
    <t>K^3</t>
  </si>
  <si>
    <t>K^4</t>
  </si>
  <si>
    <t>K^5</t>
  </si>
  <si>
    <t>K^6</t>
  </si>
  <si>
    <t>K^7</t>
  </si>
  <si>
    <t>Stirling 1</t>
  </si>
  <si>
    <t>Stirling 2</t>
  </si>
  <si>
    <t>coef de bezut</t>
  </si>
  <si>
    <t>alg de euclides</t>
  </si>
  <si>
    <t>alg de Saunderson</t>
  </si>
  <si>
    <t>y=6</t>
  </si>
  <si>
    <t>-9x+13y=3</t>
  </si>
  <si>
    <t>Xo=-9+13/3k</t>
  </si>
  <si>
    <t>Xo=4+13k/3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</si>
</sst>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1"/>
    <xf numFmtId="12" fontId="2" fillId="3" borderId="2" xfId="2" applyNumberFormat="1"/>
    <xf numFmtId="0" fontId="4" fillId="3" borderId="1" xfId="3"/>
    <xf numFmtId="0" fontId="2" fillId="3" borderId="2" xfId="2"/>
    <xf numFmtId="0" fontId="5" fillId="0" borderId="0" xfId="4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4" borderId="0" xfId="0" applyFill="1"/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7" fillId="0" borderId="0" xfId="4" applyFont="1"/>
    <xf numFmtId="12" fontId="2" fillId="3" borderId="12" xfId="2" applyNumberFormat="1" applyBorder="1"/>
  </cellXfs>
  <cellStyles count="5">
    <cellStyle name="Calculation" xfId="3" builtinId="22"/>
    <cellStyle name="Explanatory Text" xfId="4" builtinId="5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0</xdr:row>
      <xdr:rowOff>177229</xdr:rowOff>
    </xdr:from>
    <xdr:to>
      <xdr:col>27</xdr:col>
      <xdr:colOff>609599</xdr:colOff>
      <xdr:row>15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5E7567-8795-47F7-A76F-D2847ABE3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177229"/>
          <a:ext cx="4267199" cy="2851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16</xdr:row>
      <xdr:rowOff>0</xdr:rowOff>
    </xdr:from>
    <xdr:to>
      <xdr:col>24</xdr:col>
      <xdr:colOff>609599</xdr:colOff>
      <xdr:row>36</xdr:row>
      <xdr:rowOff>8465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1680C8-122F-43D2-8318-73F99FE90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25200" y="3048000"/>
          <a:ext cx="2438399" cy="3818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13F82-B71A-4F07-BF7F-E542982CCF5B}">
  <dimension ref="A1:AC33"/>
  <sheetViews>
    <sheetView topLeftCell="B2" workbookViewId="0">
      <selection activeCell="M17" sqref="M17"/>
    </sheetView>
  </sheetViews>
  <sheetFormatPr defaultRowHeight="15" x14ac:dyDescent="0.2"/>
  <cols>
    <col min="1" max="1" width="2.82421875" style="16" customWidth="1"/>
    <col min="2" max="2" width="9.14453125" customWidth="1"/>
    <col min="9" max="9" width="9.14453125" customWidth="1"/>
    <col min="10" max="10" width="2.82421875" style="16" customWidth="1"/>
    <col min="17" max="17" width="9.14453125" customWidth="1"/>
    <col min="18" max="18" width="2.82421875" style="16" customWidth="1"/>
    <col min="21" max="21" width="2.82421875" style="16" customWidth="1"/>
    <col min="23" max="23" width="9.14453125" style="18"/>
    <col min="29" max="29" width="2.82421875" style="16" customWidth="1"/>
  </cols>
  <sheetData>
    <row r="1" spans="2:23" s="16" customFormat="1" x14ac:dyDescent="0.2">
      <c r="W1" s="17"/>
    </row>
    <row r="2" spans="2:23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s="13"/>
      <c r="L2" s="1">
        <v>8</v>
      </c>
      <c r="M2" s="1">
        <v>1</v>
      </c>
      <c r="N2" s="1"/>
      <c r="O2" s="1"/>
      <c r="P2" s="1"/>
      <c r="Q2" s="1"/>
      <c r="S2" t="s">
        <v>8</v>
      </c>
      <c r="T2">
        <v>3</v>
      </c>
      <c r="W2" s="19"/>
    </row>
    <row r="3" spans="2:23" x14ac:dyDescent="0.2">
      <c r="B3" s="1">
        <v>170000</v>
      </c>
      <c r="C3" s="3">
        <f t="shared" ref="C3:I8" si="0">IF(B4&lt;&gt;0,B4-B3,)</f>
        <v>25000</v>
      </c>
      <c r="D3" s="3">
        <f t="shared" si="0"/>
        <v>4825</v>
      </c>
      <c r="E3" s="3">
        <f t="shared" si="0"/>
        <v>-926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K3" s="14">
        <v>1</v>
      </c>
      <c r="L3" s="15"/>
      <c r="M3" s="15">
        <f>IF(M2="","",L4*$K3)</f>
        <v>8</v>
      </c>
      <c r="N3" s="15" t="str">
        <f>IF(N2="","",M4*$K3)</f>
        <v/>
      </c>
      <c r="O3" s="15" t="str">
        <f>IF(O2="","",N4*$K3)</f>
        <v/>
      </c>
      <c r="P3" s="15" t="str">
        <f>IF(P2="","",O4*$K3)</f>
        <v/>
      </c>
      <c r="Q3" s="15" t="str">
        <f>IF(Q2="","",P4*$K3)</f>
        <v/>
      </c>
      <c r="S3">
        <v>0</v>
      </c>
      <c r="T3">
        <f t="shared" ref="T3:T13" si="1">_xlfn.FLOOR.MATH(S3/T$2)</f>
        <v>0</v>
      </c>
    </row>
    <row r="4" spans="2:23" x14ac:dyDescent="0.2">
      <c r="B4" s="1">
        <v>195000</v>
      </c>
      <c r="C4" s="3">
        <f t="shared" si="0"/>
        <v>29825</v>
      </c>
      <c r="D4" s="3">
        <f t="shared" si="0"/>
        <v>3899</v>
      </c>
      <c r="E4" s="3">
        <f t="shared" si="0"/>
        <v>0</v>
      </c>
      <c r="F4" s="3">
        <f t="shared" si="0"/>
        <v>0</v>
      </c>
      <c r="G4" s="3">
        <f t="shared" si="0"/>
        <v>0</v>
      </c>
      <c r="H4" s="3">
        <f t="shared" si="0"/>
        <v>0</v>
      </c>
      <c r="I4" s="3">
        <f t="shared" si="0"/>
        <v>0</v>
      </c>
      <c r="K4" s="13"/>
      <c r="L4">
        <f>IF(M2="","",L2+L3)</f>
        <v>8</v>
      </c>
      <c r="M4">
        <f>IF(M3="","",M2+M3)</f>
        <v>9</v>
      </c>
      <c r="N4" t="str">
        <f>IF(N3="","",N2+N3)</f>
        <v/>
      </c>
      <c r="O4" t="str">
        <f>IF(O3="","",O2+O3)</f>
        <v/>
      </c>
      <c r="P4" t="str">
        <f>IF(P3="","",P2+P3)</f>
        <v/>
      </c>
      <c r="Q4" t="str">
        <f>IF(Q2="","",Q2+Q3)</f>
        <v/>
      </c>
      <c r="S4">
        <v>1</v>
      </c>
      <c r="T4">
        <f t="shared" si="1"/>
        <v>0</v>
      </c>
    </row>
    <row r="5" spans="2:23" x14ac:dyDescent="0.2">
      <c r="B5" s="1">
        <v>224825</v>
      </c>
      <c r="C5" s="3">
        <f t="shared" si="0"/>
        <v>33724</v>
      </c>
      <c r="D5" s="3">
        <f t="shared" si="0"/>
        <v>0</v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>
        <f t="shared" si="0"/>
        <v>0</v>
      </c>
      <c r="I5" s="3">
        <f t="shared" si="0"/>
        <v>0</v>
      </c>
      <c r="K5" s="14">
        <v>2</v>
      </c>
      <c r="L5" s="15"/>
      <c r="M5" s="15" t="str">
        <f>IF(N3="","",L6*$K5)</f>
        <v/>
      </c>
      <c r="N5" s="15" t="str">
        <f>IF(O3="","",M6*$K5)</f>
        <v/>
      </c>
      <c r="O5" s="15" t="str">
        <f>IF(P3="","",N6*$K5)</f>
        <v/>
      </c>
      <c r="P5" s="15" t="str">
        <f>IF(Q3="","",O6*N5)</f>
        <v/>
      </c>
      <c r="Q5" s="15" t="str">
        <f>IF(R3="","",P6*O5)</f>
        <v/>
      </c>
      <c r="S5">
        <v>2</v>
      </c>
      <c r="T5">
        <f t="shared" si="1"/>
        <v>0</v>
      </c>
    </row>
    <row r="6" spans="2:23" x14ac:dyDescent="0.2">
      <c r="B6" s="1">
        <v>258549</v>
      </c>
      <c r="C6" s="3">
        <f t="shared" si="0"/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K6" s="13"/>
      <c r="L6">
        <f>IF(M4="","",L4+L5)</f>
        <v>8</v>
      </c>
      <c r="M6" t="str">
        <f>IF(M5="","",M4+M5)</f>
        <v/>
      </c>
      <c r="N6" t="str">
        <f>IF(N5="","",N4+N5)</f>
        <v/>
      </c>
      <c r="O6" t="str">
        <f>IF(O5="","",O4+O5)</f>
        <v/>
      </c>
      <c r="P6" t="str">
        <f>IF(P5="","",P4+P5)</f>
        <v/>
      </c>
      <c r="Q6" t="str">
        <f>IF(Q4="","",Q4+Q5)</f>
        <v/>
      </c>
      <c r="S6">
        <v>3</v>
      </c>
      <c r="T6">
        <f t="shared" si="1"/>
        <v>1</v>
      </c>
    </row>
    <row r="7" spans="2:23" x14ac:dyDescent="0.2">
      <c r="B7" s="1"/>
      <c r="C7" s="3">
        <f t="shared" si="0"/>
        <v>0</v>
      </c>
      <c r="D7" s="3">
        <f t="shared" si="0"/>
        <v>0</v>
      </c>
      <c r="E7" s="3">
        <f t="shared" si="0"/>
        <v>0</v>
      </c>
      <c r="F7" s="3">
        <f t="shared" si="0"/>
        <v>0</v>
      </c>
      <c r="G7" s="3">
        <f t="shared" si="0"/>
        <v>0</v>
      </c>
      <c r="H7" s="3">
        <f t="shared" si="0"/>
        <v>0</v>
      </c>
      <c r="I7" s="3">
        <f t="shared" si="0"/>
        <v>0</v>
      </c>
      <c r="K7" s="14">
        <v>3</v>
      </c>
      <c r="L7" s="15"/>
      <c r="M7" s="15" t="str">
        <f>IF(N5="","",L8*$K7)</f>
        <v/>
      </c>
      <c r="N7" s="15" t="str">
        <f>IF(O5="","",M8*$K7)</f>
        <v/>
      </c>
      <c r="O7" s="15" t="str">
        <f>IF(P5="","",N8*$K7)</f>
        <v/>
      </c>
      <c r="P7" s="15" t="str">
        <f>IF(Q5="","",O8*N7)</f>
        <v/>
      </c>
      <c r="Q7" s="15" t="str">
        <f>IF(R5="","",P8*O7)</f>
        <v/>
      </c>
      <c r="S7">
        <v>4</v>
      </c>
      <c r="T7">
        <f t="shared" si="1"/>
        <v>1</v>
      </c>
    </row>
    <row r="8" spans="2:23" x14ac:dyDescent="0.2">
      <c r="B8" s="1"/>
      <c r="C8" s="3">
        <f t="shared" si="0"/>
        <v>0</v>
      </c>
      <c r="D8" s="3">
        <f t="shared" si="0"/>
        <v>0</v>
      </c>
      <c r="E8" s="3">
        <f t="shared" si="0"/>
        <v>0</v>
      </c>
      <c r="F8" s="3">
        <f t="shared" si="0"/>
        <v>0</v>
      </c>
      <c r="G8" s="3">
        <f t="shared" si="0"/>
        <v>0</v>
      </c>
      <c r="H8" s="3">
        <f t="shared" si="0"/>
        <v>0</v>
      </c>
      <c r="I8" s="3">
        <f t="shared" si="0"/>
        <v>0</v>
      </c>
      <c r="K8" s="13"/>
      <c r="L8" t="str">
        <f>IF(M6="","",L6+L7)</f>
        <v/>
      </c>
      <c r="M8" t="str">
        <f>IF(M7="","",M6+M7)</f>
        <v/>
      </c>
      <c r="N8" t="str">
        <f>IF(N7="","",N6+N7)</f>
        <v/>
      </c>
      <c r="O8" t="str">
        <f>IF(O7="","",O6+O7)</f>
        <v/>
      </c>
      <c r="P8" t="str">
        <f>IF(P7="","",P6+P7)</f>
        <v/>
      </c>
      <c r="Q8" t="str">
        <f>IF(Q6="","",Q6+Q7)</f>
        <v/>
      </c>
      <c r="S8">
        <v>5</v>
      </c>
      <c r="T8">
        <f t="shared" si="1"/>
        <v>1</v>
      </c>
    </row>
    <row r="9" spans="2:23" x14ac:dyDescent="0.2">
      <c r="B9" s="1"/>
      <c r="K9" s="14">
        <v>4</v>
      </c>
      <c r="L9" s="15"/>
      <c r="M9" s="15" t="str">
        <f>IF(N7="","",L10*$K9)</f>
        <v/>
      </c>
      <c r="N9" s="15" t="str">
        <f>IF(O7="","",M10*$K9)</f>
        <v/>
      </c>
      <c r="O9" s="15" t="str">
        <f>IF(P7="","",N10*$K9)</f>
        <v/>
      </c>
      <c r="P9" s="15" t="str">
        <f>IF(Q7="","",O10*N9)</f>
        <v/>
      </c>
      <c r="Q9" s="15" t="str">
        <f>IF(R7="","",P10*O9)</f>
        <v/>
      </c>
      <c r="S9">
        <v>6</v>
      </c>
      <c r="T9">
        <f t="shared" si="1"/>
        <v>2</v>
      </c>
    </row>
    <row r="10" spans="2:23" x14ac:dyDescent="0.2"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K10" s="13"/>
      <c r="L10" t="str">
        <f>IF(M8="","",L8+L9)</f>
        <v/>
      </c>
      <c r="M10" t="str">
        <f>IF(M9="","",M8+M9)</f>
        <v/>
      </c>
      <c r="N10" t="str">
        <f>IF(N9="","",N8+N9)</f>
        <v/>
      </c>
      <c r="O10" t="str">
        <f>IF(O9="","",O8+O9)</f>
        <v/>
      </c>
      <c r="P10" t="str">
        <f>IF(P9="","",P8+P9)</f>
        <v/>
      </c>
      <c r="Q10" t="str">
        <f>IF(Q8="","",Q8+Q9)</f>
        <v/>
      </c>
      <c r="S10">
        <v>7</v>
      </c>
      <c r="T10">
        <f t="shared" si="1"/>
        <v>2</v>
      </c>
    </row>
    <row r="11" spans="2:23" x14ac:dyDescent="0.2">
      <c r="B11" s="3">
        <v>1</v>
      </c>
      <c r="C11" s="3">
        <f>FACT(1)</f>
        <v>1</v>
      </c>
      <c r="D11" s="3">
        <f>FACT(2)</f>
        <v>2</v>
      </c>
      <c r="E11" s="3">
        <f>FACT(3)</f>
        <v>6</v>
      </c>
      <c r="F11" s="3">
        <f>FACT(4)</f>
        <v>24</v>
      </c>
      <c r="G11" s="3">
        <f>FACT(5)</f>
        <v>120</v>
      </c>
      <c r="H11" s="3">
        <f>FACT(6)</f>
        <v>720</v>
      </c>
      <c r="I11" s="3">
        <f>FACT(7)</f>
        <v>5040</v>
      </c>
      <c r="K11" s="14"/>
      <c r="L11" s="15"/>
      <c r="M11" s="15" t="str">
        <f>IF(N9="","",L12*$K11)</f>
        <v/>
      </c>
      <c r="N11" s="15" t="str">
        <f>IF(O9="","",M12*$K11)</f>
        <v/>
      </c>
      <c r="O11" s="15" t="str">
        <f>IF(P9="","",N12*$K11)</f>
        <v/>
      </c>
      <c r="P11" s="15" t="str">
        <f>IF(Q9="","",O12*N11)</f>
        <v/>
      </c>
      <c r="Q11" s="15" t="str">
        <f>IF(R9="","",P12*O11)</f>
        <v/>
      </c>
      <c r="S11">
        <v>8</v>
      </c>
      <c r="T11">
        <f t="shared" si="1"/>
        <v>2</v>
      </c>
    </row>
    <row r="12" spans="2:23" x14ac:dyDescent="0.2">
      <c r="C12" t="s">
        <v>8</v>
      </c>
      <c r="D12" t="s">
        <v>16</v>
      </c>
      <c r="E12" t="s">
        <v>17</v>
      </c>
      <c r="K12" s="13"/>
      <c r="L12" t="str">
        <f>IF(M10="","",L10+L11)</f>
        <v/>
      </c>
      <c r="M12" t="str">
        <f>IF(M11="","",M10+M11)</f>
        <v/>
      </c>
      <c r="N12" t="str">
        <f>IF(N11="","",N10+N11)</f>
        <v/>
      </c>
      <c r="O12" t="str">
        <f>IF(O11="","",O10+O11)</f>
        <v/>
      </c>
      <c r="P12" t="str">
        <f>IF(P11="","",P10+P11)</f>
        <v/>
      </c>
      <c r="Q12" t="str">
        <f>IF(Q10="","",Q10+Q11)</f>
        <v/>
      </c>
      <c r="S12">
        <v>9</v>
      </c>
      <c r="T12">
        <f t="shared" si="1"/>
        <v>3</v>
      </c>
    </row>
    <row r="13" spans="2:23" x14ac:dyDescent="0.2">
      <c r="C13" s="29" t="s">
        <v>18</v>
      </c>
      <c r="D13" s="29" t="s">
        <v>19</v>
      </c>
      <c r="E13" s="29" t="s">
        <v>20</v>
      </c>
      <c r="F13" s="29" t="s">
        <v>21</v>
      </c>
      <c r="G13" s="29" t="s">
        <v>22</v>
      </c>
      <c r="H13" s="29" t="s">
        <v>23</v>
      </c>
      <c r="I13" s="29" t="s">
        <v>24</v>
      </c>
      <c r="K13" s="16"/>
      <c r="L13" s="16"/>
      <c r="M13" s="16"/>
      <c r="N13" s="16"/>
      <c r="O13" s="16"/>
      <c r="P13" s="16"/>
      <c r="Q13" s="16"/>
      <c r="S13">
        <v>10</v>
      </c>
      <c r="T13">
        <f t="shared" si="1"/>
        <v>3</v>
      </c>
    </row>
    <row r="14" spans="2:23" x14ac:dyDescent="0.2">
      <c r="B14" s="2">
        <f>B3/B11</f>
        <v>170000</v>
      </c>
      <c r="C14" s="2">
        <f t="shared" ref="B14:I14" si="2">C3/C11</f>
        <v>25000</v>
      </c>
      <c r="D14" s="2">
        <f t="shared" si="2"/>
        <v>2412.5</v>
      </c>
      <c r="E14" s="2">
        <f t="shared" si="2"/>
        <v>-154.33333333333334</v>
      </c>
      <c r="F14" s="2">
        <f t="shared" si="2"/>
        <v>0</v>
      </c>
      <c r="G14" s="2">
        <f t="shared" si="2"/>
        <v>0</v>
      </c>
      <c r="H14" s="2">
        <f t="shared" si="2"/>
        <v>0</v>
      </c>
      <c r="I14" s="2">
        <f t="shared" si="2"/>
        <v>0</v>
      </c>
      <c r="K14" s="30">
        <f>SUM(K15:K34)</f>
        <v>13.833333333333334</v>
      </c>
      <c r="S14">
        <v>11</v>
      </c>
      <c r="T14">
        <f t="shared" ref="T14:T24" si="3">_xlfn.FLOOR.MATH(S14/T$2)</f>
        <v>3</v>
      </c>
    </row>
    <row r="15" spans="2:23" x14ac:dyDescent="0.2">
      <c r="B15" s="16"/>
      <c r="C15" s="16"/>
      <c r="D15" s="16"/>
      <c r="E15" s="16"/>
      <c r="F15" s="16"/>
      <c r="G15" s="16"/>
      <c r="H15" s="16"/>
      <c r="I15" s="16"/>
      <c r="K15">
        <f>1/3</f>
        <v>0.33333333333333331</v>
      </c>
      <c r="S15">
        <v>12</v>
      </c>
      <c r="T15">
        <f t="shared" si="3"/>
        <v>4</v>
      </c>
    </row>
    <row r="16" spans="2:23" x14ac:dyDescent="0.2">
      <c r="B16" t="s">
        <v>25</v>
      </c>
      <c r="C16" s="23" t="s">
        <v>18</v>
      </c>
      <c r="D16" s="24" t="s">
        <v>19</v>
      </c>
      <c r="E16" s="24" t="s">
        <v>20</v>
      </c>
      <c r="F16" s="24" t="s">
        <v>21</v>
      </c>
      <c r="G16" s="24" t="s">
        <v>22</v>
      </c>
      <c r="H16" s="24" t="s">
        <v>23</v>
      </c>
      <c r="I16" s="25" t="s">
        <v>24</v>
      </c>
      <c r="K16">
        <f>54/4</f>
        <v>13.5</v>
      </c>
      <c r="S16">
        <v>13</v>
      </c>
      <c r="T16">
        <f t="shared" si="3"/>
        <v>4</v>
      </c>
    </row>
    <row r="17" spans="2:20" x14ac:dyDescent="0.2">
      <c r="B17" s="20" t="s">
        <v>18</v>
      </c>
      <c r="C17" s="6">
        <v>1</v>
      </c>
      <c r="D17" s="6"/>
      <c r="E17" s="6"/>
      <c r="F17" s="6"/>
      <c r="G17" s="6"/>
      <c r="H17" s="6"/>
      <c r="I17" s="7"/>
      <c r="S17">
        <v>14</v>
      </c>
      <c r="T17">
        <f t="shared" si="3"/>
        <v>4</v>
      </c>
    </row>
    <row r="18" spans="2:20" x14ac:dyDescent="0.2">
      <c r="B18" s="21" t="s">
        <v>19</v>
      </c>
      <c r="C18" s="6">
        <v>-1</v>
      </c>
      <c r="D18" s="6">
        <v>1</v>
      </c>
      <c r="E18" s="6"/>
      <c r="F18" s="6"/>
      <c r="G18" s="6"/>
      <c r="H18" s="6"/>
      <c r="I18" s="7"/>
      <c r="S18">
        <v>15</v>
      </c>
      <c r="T18">
        <f t="shared" si="3"/>
        <v>5</v>
      </c>
    </row>
    <row r="19" spans="2:20" x14ac:dyDescent="0.2">
      <c r="B19" s="21" t="s">
        <v>20</v>
      </c>
      <c r="C19" s="6">
        <v>2</v>
      </c>
      <c r="D19" s="6">
        <v>-3</v>
      </c>
      <c r="E19" s="6">
        <v>1</v>
      </c>
      <c r="F19" s="6"/>
      <c r="G19" s="6"/>
      <c r="H19" s="6"/>
      <c r="I19" s="7"/>
      <c r="S19">
        <v>16</v>
      </c>
      <c r="T19">
        <f t="shared" si="3"/>
        <v>5</v>
      </c>
    </row>
    <row r="20" spans="2:20" x14ac:dyDescent="0.2">
      <c r="B20" s="21" t="s">
        <v>21</v>
      </c>
      <c r="C20" s="6">
        <v>-6</v>
      </c>
      <c r="D20" s="6">
        <v>11</v>
      </c>
      <c r="E20" s="6">
        <v>6</v>
      </c>
      <c r="F20" s="6">
        <v>1</v>
      </c>
      <c r="G20" s="6"/>
      <c r="H20" s="6"/>
      <c r="I20" s="7"/>
      <c r="S20">
        <v>17</v>
      </c>
      <c r="T20">
        <f t="shared" si="3"/>
        <v>5</v>
      </c>
    </row>
    <row r="21" spans="2:20" x14ac:dyDescent="0.2">
      <c r="B21" s="21" t="s">
        <v>22</v>
      </c>
      <c r="C21" s="6">
        <v>24</v>
      </c>
      <c r="D21" s="6">
        <v>-50</v>
      </c>
      <c r="E21" s="6">
        <v>35</v>
      </c>
      <c r="F21" s="6">
        <v>-10</v>
      </c>
      <c r="G21" s="6">
        <v>1</v>
      </c>
      <c r="H21" s="6"/>
      <c r="I21" s="7"/>
      <c r="S21">
        <v>18</v>
      </c>
      <c r="T21">
        <f t="shared" si="3"/>
        <v>6</v>
      </c>
    </row>
    <row r="22" spans="2:20" x14ac:dyDescent="0.2">
      <c r="B22" s="21" t="s">
        <v>23</v>
      </c>
      <c r="C22" s="6">
        <v>-120</v>
      </c>
      <c r="D22" s="6">
        <v>274</v>
      </c>
      <c r="E22" s="6">
        <v>-225</v>
      </c>
      <c r="F22" s="6">
        <v>85</v>
      </c>
      <c r="G22" s="6">
        <v>-15</v>
      </c>
      <c r="H22" s="6">
        <v>1</v>
      </c>
      <c r="I22" s="7"/>
      <c r="S22">
        <v>19</v>
      </c>
      <c r="T22">
        <f t="shared" si="3"/>
        <v>6</v>
      </c>
    </row>
    <row r="23" spans="2:20" x14ac:dyDescent="0.2">
      <c r="B23" s="22" t="s">
        <v>24</v>
      </c>
      <c r="C23" s="8">
        <v>720</v>
      </c>
      <c r="D23" s="8">
        <v>-1764</v>
      </c>
      <c r="E23" s="8">
        <v>1624</v>
      </c>
      <c r="F23" s="8">
        <v>-635</v>
      </c>
      <c r="G23" s="8">
        <v>175</v>
      </c>
      <c r="H23" s="8">
        <v>-21</v>
      </c>
      <c r="I23" s="9">
        <v>1</v>
      </c>
      <c r="S23">
        <v>20</v>
      </c>
      <c r="T23">
        <f t="shared" si="3"/>
        <v>6</v>
      </c>
    </row>
    <row r="24" spans="2:20" x14ac:dyDescent="0.2">
      <c r="B24" s="16"/>
      <c r="C24" s="16"/>
      <c r="D24" s="16"/>
      <c r="E24" s="16"/>
      <c r="F24" s="16"/>
      <c r="G24" s="16"/>
      <c r="H24" s="16"/>
      <c r="I24" s="16"/>
      <c r="S24">
        <v>21</v>
      </c>
      <c r="T24">
        <f t="shared" si="3"/>
        <v>7</v>
      </c>
    </row>
    <row r="25" spans="2:20" x14ac:dyDescent="0.2">
      <c r="B25" t="s">
        <v>26</v>
      </c>
      <c r="C25" s="10" t="s">
        <v>18</v>
      </c>
      <c r="D25" s="11" t="s">
        <v>19</v>
      </c>
      <c r="E25" s="11" t="s">
        <v>20</v>
      </c>
      <c r="F25" s="11" t="s">
        <v>21</v>
      </c>
      <c r="G25" s="11" t="s">
        <v>22</v>
      </c>
      <c r="H25" s="11" t="s">
        <v>23</v>
      </c>
      <c r="I25" s="12" t="s">
        <v>24</v>
      </c>
      <c r="S25" s="16"/>
      <c r="T25" s="16"/>
    </row>
    <row r="26" spans="2:20" x14ac:dyDescent="0.2">
      <c r="B26" s="26" t="s">
        <v>18</v>
      </c>
      <c r="C26" s="6">
        <v>1</v>
      </c>
      <c r="D26" s="6"/>
      <c r="E26" s="6"/>
      <c r="F26" s="6"/>
      <c r="G26" s="6"/>
      <c r="H26" s="6"/>
      <c r="I26" s="7"/>
    </row>
    <row r="27" spans="2:20" x14ac:dyDescent="0.2">
      <c r="B27" s="27" t="s">
        <v>19</v>
      </c>
      <c r="C27" s="6">
        <v>1</v>
      </c>
      <c r="D27" s="6">
        <v>1</v>
      </c>
      <c r="E27" s="6"/>
      <c r="F27" s="6"/>
      <c r="G27" s="6"/>
      <c r="H27" s="6"/>
      <c r="I27" s="7"/>
    </row>
    <row r="28" spans="2:20" x14ac:dyDescent="0.2">
      <c r="B28" s="27" t="s">
        <v>20</v>
      </c>
      <c r="C28" s="6">
        <v>1</v>
      </c>
      <c r="D28" s="6">
        <v>3</v>
      </c>
      <c r="E28" s="6">
        <v>1</v>
      </c>
      <c r="F28" s="6"/>
      <c r="G28" s="6"/>
      <c r="H28" s="6"/>
      <c r="I28" s="7"/>
    </row>
    <row r="29" spans="2:20" x14ac:dyDescent="0.2">
      <c r="B29" s="27" t="s">
        <v>21</v>
      </c>
      <c r="C29" s="6">
        <v>1</v>
      </c>
      <c r="D29" s="6">
        <v>7</v>
      </c>
      <c r="E29" s="6">
        <v>6</v>
      </c>
      <c r="F29" s="6">
        <v>1</v>
      </c>
      <c r="G29" s="6"/>
      <c r="H29" s="6"/>
      <c r="I29" s="7"/>
    </row>
    <row r="30" spans="2:20" x14ac:dyDescent="0.2">
      <c r="B30" s="27" t="s">
        <v>22</v>
      </c>
      <c r="C30" s="6">
        <v>1</v>
      </c>
      <c r="D30" s="6">
        <v>15</v>
      </c>
      <c r="E30" s="6">
        <v>25</v>
      </c>
      <c r="F30" s="6">
        <v>10</v>
      </c>
      <c r="G30" s="6">
        <v>1</v>
      </c>
      <c r="H30" s="6"/>
      <c r="I30" s="7"/>
    </row>
    <row r="31" spans="2:20" x14ac:dyDescent="0.2">
      <c r="B31" s="27" t="s">
        <v>23</v>
      </c>
      <c r="C31" s="6">
        <v>1</v>
      </c>
      <c r="D31" s="6">
        <v>31</v>
      </c>
      <c r="E31" s="6">
        <v>90</v>
      </c>
      <c r="F31" s="6">
        <v>65</v>
      </c>
      <c r="G31" s="6">
        <v>15</v>
      </c>
      <c r="H31" s="6">
        <v>1</v>
      </c>
      <c r="I31" s="7"/>
    </row>
    <row r="32" spans="2:20" x14ac:dyDescent="0.2">
      <c r="B32" s="28" t="s">
        <v>24</v>
      </c>
      <c r="C32" s="8">
        <v>1</v>
      </c>
      <c r="D32" s="8">
        <v>63</v>
      </c>
      <c r="E32" s="8">
        <v>301</v>
      </c>
      <c r="F32" s="8">
        <v>350</v>
      </c>
      <c r="G32" s="8">
        <v>140</v>
      </c>
      <c r="H32" s="8">
        <v>21</v>
      </c>
      <c r="I32" s="9">
        <v>1</v>
      </c>
    </row>
    <row r="33" spans="2:9" x14ac:dyDescent="0.2">
      <c r="B33" s="16"/>
      <c r="C33" s="16"/>
      <c r="D33" s="16"/>
      <c r="E33" s="16"/>
      <c r="F33" s="16"/>
      <c r="G33" s="16"/>
      <c r="H33" s="16"/>
      <c r="I33" s="16"/>
    </row>
  </sheetData>
  <phoneticPr fontId="3" type="noConversion"/>
  <pageMargins left="0.7" right="0.7" top="0.75" bottom="0.75" header="0.3" footer="0.3"/>
  <pageSetup paperSize="9" orientation="portrait" r:id="rId1"/>
  <ignoredErrors>
    <ignoredError sqref="M5:Q1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314B-DCEC-4113-850E-18C5AF143563}">
  <dimension ref="B2:J27"/>
  <sheetViews>
    <sheetView tabSelected="1" workbookViewId="0">
      <selection activeCell="D12" sqref="D12"/>
    </sheetView>
  </sheetViews>
  <sheetFormatPr defaultRowHeight="15" x14ac:dyDescent="0.2"/>
  <sheetData>
    <row r="2" spans="2:10" x14ac:dyDescent="0.2">
      <c r="B2" t="s">
        <v>27</v>
      </c>
    </row>
    <row r="4" spans="2:10" x14ac:dyDescent="0.2">
      <c r="B4" t="s">
        <v>28</v>
      </c>
    </row>
    <row r="5" spans="2:10" x14ac:dyDescent="0.2">
      <c r="C5" s="3">
        <f>QUOTIENT(B6,C6)</f>
        <v>10</v>
      </c>
      <c r="D5" s="3">
        <f>QUOTIENT(C6,D6)</f>
        <v>3</v>
      </c>
      <c r="E5" s="3">
        <f t="shared" ref="E5:J5" si="0">IF(E6="","",QUOTIENT(D6,E6))</f>
        <v>13</v>
      </c>
      <c r="F5" s="3" t="str">
        <f t="shared" si="0"/>
        <v/>
      </c>
      <c r="G5" s="3" t="str">
        <f t="shared" si="0"/>
        <v/>
      </c>
      <c r="H5" s="3" t="str">
        <f t="shared" si="0"/>
        <v/>
      </c>
      <c r="I5" s="3" t="str">
        <f t="shared" si="0"/>
        <v/>
      </c>
      <c r="J5" s="3" t="str">
        <f t="shared" si="0"/>
        <v/>
      </c>
    </row>
    <row r="6" spans="2:10" x14ac:dyDescent="0.2">
      <c r="B6" s="1">
        <v>2478</v>
      </c>
      <c r="C6" s="1">
        <v>240</v>
      </c>
      <c r="D6" s="4">
        <f>B7</f>
        <v>78</v>
      </c>
      <c r="E6" s="4">
        <f t="shared" ref="E6:J6" si="1">IF(C7=0,"",C7)</f>
        <v>6</v>
      </c>
      <c r="F6" s="4" t="str">
        <f t="shared" si="1"/>
        <v/>
      </c>
      <c r="G6" s="4" t="str">
        <f t="shared" si="1"/>
        <v/>
      </c>
      <c r="H6" s="4" t="str">
        <f t="shared" si="1"/>
        <v/>
      </c>
      <c r="I6" s="4" t="str">
        <f t="shared" si="1"/>
        <v/>
      </c>
      <c r="J6" s="4" t="str">
        <f t="shared" si="1"/>
        <v/>
      </c>
    </row>
    <row r="7" spans="2:10" x14ac:dyDescent="0.2">
      <c r="B7" s="3">
        <f>MOD(B6,C6)</f>
        <v>78</v>
      </c>
      <c r="C7" s="3">
        <f>IF(B7=0,"a",MOD(C6,D6))</f>
        <v>6</v>
      </c>
      <c r="D7" s="3">
        <f>IF(C7=0,"",MOD(D6,E6))</f>
        <v>0</v>
      </c>
      <c r="E7" s="3" t="str">
        <f>IF(OR(D7=0,D7=""),"",MOD(E6,F6))</f>
        <v/>
      </c>
      <c r="F7" s="3" t="str">
        <f>IF(OR(E7=0,E7=""),"",MOD(F6,G6))</f>
        <v/>
      </c>
      <c r="G7" s="3" t="str">
        <f>IF(OR(F7=0,F7=""),"",MOD(G6,H6))</f>
        <v/>
      </c>
      <c r="H7" s="3" t="str">
        <f>IF(OR(G7=0,G7=""),"",MOD(H6,I6))</f>
        <v/>
      </c>
      <c r="I7" s="3" t="str">
        <f>IF(OR(H7=0,H7=""),"",MOD(I6,J6))</f>
        <v/>
      </c>
      <c r="J7" s="3" t="str">
        <f>IF(OR(I7=0,I7=""),"",MOD(J6,#REF!))</f>
        <v/>
      </c>
    </row>
    <row r="10" spans="2:10" x14ac:dyDescent="0.2">
      <c r="B10" t="s">
        <v>29</v>
      </c>
    </row>
    <row r="13" spans="2:10" x14ac:dyDescent="0.2">
      <c r="B13" s="1">
        <v>18</v>
      </c>
      <c r="C13" s="3"/>
      <c r="D13" s="4">
        <v>1</v>
      </c>
      <c r="E13" s="4">
        <v>0</v>
      </c>
      <c r="H13" t="s">
        <v>30</v>
      </c>
    </row>
    <row r="14" spans="2:10" x14ac:dyDescent="0.2">
      <c r="B14" s="1">
        <v>10</v>
      </c>
      <c r="C14" s="3">
        <f t="shared" ref="C14:C27" si="2">IF(OR(B14=0,B14=""),"",QUOTIENT(B13,B14))</f>
        <v>1</v>
      </c>
      <c r="D14" s="4">
        <v>0</v>
      </c>
      <c r="E14" s="4">
        <v>1</v>
      </c>
      <c r="H14" t="s">
        <v>31</v>
      </c>
    </row>
    <row r="15" spans="2:10" x14ac:dyDescent="0.2">
      <c r="B15" s="3">
        <f t="shared" ref="B15:B27" si="3">IF(OR(B14=0,B14=""),"",MOD(B13,B14))</f>
        <v>8</v>
      </c>
      <c r="C15" s="3">
        <f t="shared" si="2"/>
        <v>1</v>
      </c>
      <c r="D15" s="4">
        <f>IF(C15="","",D13-D14*C14)</f>
        <v>1</v>
      </c>
      <c r="E15" s="4">
        <f>IF(C15="","",E13-E14*C14)</f>
        <v>-1</v>
      </c>
      <c r="H15" t="s">
        <v>32</v>
      </c>
    </row>
    <row r="16" spans="2:10" x14ac:dyDescent="0.2">
      <c r="B16" s="3">
        <f t="shared" si="3"/>
        <v>2</v>
      </c>
      <c r="C16" s="3">
        <f t="shared" si="2"/>
        <v>4</v>
      </c>
      <c r="D16" s="4">
        <f>IF(C16="","",D14-D15*C15)</f>
        <v>-1</v>
      </c>
      <c r="E16" s="4">
        <f>IF(C16="","",E14-E15*C15)</f>
        <v>2</v>
      </c>
      <c r="H16" t="s">
        <v>33</v>
      </c>
    </row>
    <row r="17" spans="2:5" x14ac:dyDescent="0.2">
      <c r="B17" s="3">
        <f t="shared" si="3"/>
        <v>0</v>
      </c>
      <c r="C17" s="3" t="str">
        <f t="shared" si="2"/>
        <v/>
      </c>
      <c r="D17" s="4" t="str">
        <f>IF(C17="","",D15-D16*C16)</f>
        <v/>
      </c>
      <c r="E17" s="4" t="str">
        <f>IF(C17="","",E15-E16*C16)</f>
        <v/>
      </c>
    </row>
    <row r="18" spans="2:5" x14ac:dyDescent="0.2">
      <c r="B18" s="3" t="str">
        <f t="shared" si="3"/>
        <v/>
      </c>
      <c r="C18" s="3" t="str">
        <f t="shared" si="2"/>
        <v/>
      </c>
      <c r="D18" s="4" t="str">
        <f>IF(C18="","",D16-D17*C17)</f>
        <v/>
      </c>
      <c r="E18" s="4" t="str">
        <f>IF(C18="","",E16-E17*C17)</f>
        <v/>
      </c>
    </row>
    <row r="19" spans="2:5" x14ac:dyDescent="0.2">
      <c r="B19" s="3" t="str">
        <f t="shared" si="3"/>
        <v/>
      </c>
      <c r="C19" s="3" t="str">
        <f t="shared" si="2"/>
        <v/>
      </c>
      <c r="D19" s="4"/>
      <c r="E19" s="4"/>
    </row>
    <row r="20" spans="2:5" x14ac:dyDescent="0.2">
      <c r="B20" s="3" t="str">
        <f t="shared" si="3"/>
        <v/>
      </c>
      <c r="C20" s="3" t="str">
        <f t="shared" si="2"/>
        <v/>
      </c>
      <c r="D20" s="4"/>
      <c r="E20" s="4"/>
    </row>
    <row r="21" spans="2:5" x14ac:dyDescent="0.2">
      <c r="B21" s="3" t="str">
        <f t="shared" si="3"/>
        <v/>
      </c>
      <c r="C21" s="3" t="str">
        <f t="shared" si="2"/>
        <v/>
      </c>
      <c r="D21" s="4"/>
      <c r="E21" s="4"/>
    </row>
    <row r="22" spans="2:5" x14ac:dyDescent="0.2">
      <c r="B22" s="3" t="str">
        <f t="shared" si="3"/>
        <v/>
      </c>
      <c r="C22" s="3" t="str">
        <f t="shared" si="2"/>
        <v/>
      </c>
      <c r="D22" s="4"/>
      <c r="E22" s="4"/>
    </row>
    <row r="23" spans="2:5" x14ac:dyDescent="0.2">
      <c r="B23" s="3" t="str">
        <f t="shared" si="3"/>
        <v/>
      </c>
      <c r="C23" s="3" t="str">
        <f t="shared" si="2"/>
        <v/>
      </c>
      <c r="D23" s="4"/>
      <c r="E23" s="4"/>
    </row>
    <row r="24" spans="2:5" x14ac:dyDescent="0.2">
      <c r="B24" s="3" t="str">
        <f t="shared" si="3"/>
        <v/>
      </c>
      <c r="C24" s="3" t="str">
        <f t="shared" si="2"/>
        <v/>
      </c>
      <c r="D24" s="4"/>
      <c r="E24" s="4"/>
    </row>
    <row r="25" spans="2:5" x14ac:dyDescent="0.2">
      <c r="B25" s="3" t="str">
        <f t="shared" si="3"/>
        <v/>
      </c>
      <c r="C25" s="3" t="str">
        <f t="shared" si="2"/>
        <v/>
      </c>
      <c r="D25" s="4"/>
      <c r="E25" s="4"/>
    </row>
    <row r="26" spans="2:5" x14ac:dyDescent="0.2">
      <c r="B26" s="3" t="str">
        <f t="shared" si="3"/>
        <v/>
      </c>
      <c r="C26" s="3" t="str">
        <f t="shared" si="2"/>
        <v/>
      </c>
      <c r="D26" s="4"/>
      <c r="E26" s="4"/>
    </row>
    <row r="27" spans="2:5" x14ac:dyDescent="0.2">
      <c r="B27" s="3" t="str">
        <f t="shared" si="3"/>
        <v/>
      </c>
      <c r="C27" s="3" t="str">
        <f t="shared" si="2"/>
        <v/>
      </c>
      <c r="D27" s="4"/>
      <c r="E2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Roque Costa</dc:creator>
  <cp:keywords/>
  <dc:description/>
  <cp:lastModifiedBy>Utilizador Convidado</cp:lastModifiedBy>
  <cp:revision/>
  <dcterms:created xsi:type="dcterms:W3CDTF">2021-03-16T15:17:54Z</dcterms:created>
  <dcterms:modified xsi:type="dcterms:W3CDTF">2021-11-28T18:04:45Z</dcterms:modified>
  <cp:category/>
  <cp:contentStatus/>
</cp:coreProperties>
</file>