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95\AC\Temp\"/>
    </mc:Choice>
  </mc:AlternateContent>
  <xr:revisionPtr revIDLastSave="32" documentId="8_{BF4E111F-9235-4C1D-8073-41E08502E978}" xr6:coauthVersionLast="47" xr6:coauthVersionMax="47" xr10:uidLastSave="{B0F121DE-E032-433F-A871-0E1126494298}"/>
  <bookViews>
    <workbookView xWindow="-60" yWindow="-60" windowWidth="15480" windowHeight="11640" xr2:uid="{00000000-000D-0000-FFFF-FFFF00000000}"/>
  </bookViews>
  <sheets>
    <sheet name="Excel_1" sheetId="4" r:id="rId1"/>
    <sheet name="Excel_2" sheetId="5" r:id="rId2"/>
  </sheets>
  <definedNames>
    <definedName name="_xlnm.Print_Area" localSheetId="0">Excel_1!$A$1:$AG$55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4" i="4" l="1"/>
  <c r="AJ25" i="4"/>
  <c r="AJ23" i="4"/>
  <c r="AI24" i="4"/>
  <c r="AI25" i="4"/>
  <c r="AI23" i="4"/>
  <c r="AH24" i="4"/>
  <c r="AH25" i="4"/>
  <c r="AH23" i="4"/>
  <c r="AJ18" i="4"/>
  <c r="AJ19" i="4"/>
  <c r="AJ20" i="4"/>
  <c r="AI18" i="4"/>
  <c r="AI19" i="4"/>
  <c r="AI20" i="4"/>
  <c r="AH19" i="4"/>
  <c r="AH20" i="4"/>
  <c r="AH18" i="4"/>
</calcChain>
</file>

<file path=xl/sharedStrings.xml><?xml version="1.0" encoding="utf-8"?>
<sst xmlns="http://schemas.openxmlformats.org/spreadsheetml/2006/main" count="455" uniqueCount="283">
  <si>
    <t xml:space="preserve"> TOPAZ MANAGEMENT SIMULATION - RELATÓRIO DE GESTÃO       ISTM</t>
  </si>
  <si>
    <t xml:space="preserve">Vicente Franco Gomes            </t>
  </si>
  <si>
    <t xml:space="preserve">                              </t>
  </si>
  <si>
    <t xml:space="preserve">NFT Screenshoters               </t>
  </si>
  <si>
    <t xml:space="preserve">       Grupo</t>
  </si>
  <si>
    <t xml:space="preserve">  Empresa</t>
  </si>
  <si>
    <t>Identificação</t>
  </si>
  <si>
    <t xml:space="preserve">    Ano</t>
  </si>
  <si>
    <t xml:space="preserve">  Trimestre</t>
  </si>
  <si>
    <t xml:space="preserve">                                </t>
  </si>
  <si>
    <t xml:space="preserve"> RELATÓRIO BASEADO NAS SEGUINTES DECISÕES    </t>
  </si>
  <si>
    <t xml:space="preserve">        MEIOS DE PRODUÇÃO</t>
  </si>
  <si>
    <t xml:space="preserve">        PRODUTOS</t>
  </si>
  <si>
    <t>Entregas pedidas para:</t>
  </si>
  <si>
    <t>Produto 1</t>
  </si>
  <si>
    <t>Produto 2</t>
  </si>
  <si>
    <t>Produto 3</t>
  </si>
  <si>
    <t xml:space="preserve">  Máquinas Disponíveis no Último Trimestre</t>
  </si>
  <si>
    <t xml:space="preserve">    (Não entregues totalmente </t>
  </si>
  <si>
    <t>Agentes UE</t>
  </si>
  <si>
    <t xml:space="preserve"> </t>
  </si>
  <si>
    <t xml:space="preserve">  Máquinas Disponíveis no Próximo Trimestre</t>
  </si>
  <si>
    <t>Nº de Produtos</t>
  </si>
  <si>
    <t xml:space="preserve">   caso tenham um asterisco)</t>
  </si>
  <si>
    <t>Distribuidores Nafta</t>
  </si>
  <si>
    <t xml:space="preserve">  Pedidos</t>
  </si>
  <si>
    <t>Distribuidor Internet</t>
  </si>
  <si>
    <t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</si>
  <si>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</si>
  <si>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</si>
  <si>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</si>
  <si>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</si>
  <si>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</si>
  <si>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</si>
  <si>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>Preços (€):</t>
  </si>
  <si>
    <t>UE</t>
  </si>
  <si>
    <t xml:space="preserve">  Horas Utilizadas no Último Trimestre</t>
  </si>
  <si>
    <t>Nafta</t>
  </si>
  <si>
    <t>Anúncio de Greve para o Próximo Trimestre</t>
  </si>
  <si>
    <t>Entregas</t>
  </si>
  <si>
    <t>Internet</t>
  </si>
  <si>
    <t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</si>
  <si>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</si>
  <si>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</si>
  <si>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</si>
  <si>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</si>
  <si>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!</t>
  </si>
  <si>
    <t xml:space="preserve">  Horas de Conservação</t>
  </si>
  <si>
    <t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</si>
  <si>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</si>
  <si>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</si>
  <si>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</si>
  <si>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</si>
  <si>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</si>
  <si>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</si>
  <si>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>MATÉRIA PRIMA</t>
  </si>
  <si>
    <t xml:space="preserve">   Investigação e Desenvolvimento (€'000)</t>
  </si>
  <si>
    <t xml:space="preserve">  Inventário Inicial</t>
  </si>
  <si>
    <t>Vendas</t>
  </si>
  <si>
    <t xml:space="preserve">  Compras no Últ.Trim. ao Preço Corrente</t>
  </si>
  <si>
    <t xml:space="preserve">      Matéria</t>
  </si>
  <si>
    <t>Prima</t>
  </si>
  <si>
    <t>Próx.Trimestre</t>
  </si>
  <si>
    <t>3 Meses</t>
  </si>
  <si>
    <t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</si>
  <si>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</si>
  <si>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</si>
  <si>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</si>
  <si>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</si>
  <si>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>Nº Total</t>
  </si>
  <si>
    <t>Apoio</t>
  </si>
  <si>
    <t xml:space="preserve">  Inventário Final em Armazém</t>
  </si>
  <si>
    <t xml:space="preserve">  Encomendas  Atraso</t>
  </si>
  <si>
    <t xml:space="preserve">  Agentes e Distribuidores</t>
  </si>
  <si>
    <t>Requeridos</t>
  </si>
  <si>
    <t>Financeiro</t>
  </si>
  <si>
    <t>Comissões %</t>
  </si>
  <si>
    <t xml:space="preserve">  Para Entrega no Próximo Trimestre:</t>
  </si>
  <si>
    <t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</si>
  <si>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</si>
  <si>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</si>
  <si>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</si>
  <si>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>Inventário</t>
  </si>
  <si>
    <t>xxxxxxxxxxxx</t>
  </si>
  <si>
    <t xml:space="preserve">  Produção</t>
  </si>
  <si>
    <t xml:space="preserve">  Máquinas a Comprar</t>
  </si>
  <si>
    <t>Número de Portas Disponíveis</t>
  </si>
  <si>
    <t>RECURSOS HUMANOS</t>
  </si>
  <si>
    <t>Especializados</t>
  </si>
  <si>
    <t>Não Especializados</t>
  </si>
  <si>
    <t xml:space="preserve">  Máquinas a Vender</t>
  </si>
  <si>
    <t>Desenvolvimento Web-site (€'000)</t>
  </si>
  <si>
    <t xml:space="preserve">  Pessoal No Início do Trimestre</t>
  </si>
  <si>
    <t>Horas de Conservação por Máquina</t>
  </si>
  <si>
    <t xml:space="preserve">  Recrutado</t>
  </si>
  <si>
    <t>Melhoramentos</t>
  </si>
  <si>
    <t>Salário Hora Operários Especializados</t>
  </si>
  <si>
    <t xml:space="preserve">    Nº de Turnos</t>
  </si>
  <si>
    <t xml:space="preserve">  Formados</t>
  </si>
  <si>
    <t>xxxxxxxxx</t>
  </si>
  <si>
    <t xml:space="preserve">  Anunciados</t>
  </si>
  <si>
    <t xml:space="preserve"> GRANDE </t>
  </si>
  <si>
    <t xml:space="preserve"> NENHUM </t>
  </si>
  <si>
    <t>Operários Espec. a Recrutar/Despedir</t>
  </si>
  <si>
    <t xml:space="preserve">       Operários Espec. a Formar</t>
  </si>
  <si>
    <t xml:space="preserve">  Despedidos</t>
  </si>
  <si>
    <t xml:space="preserve">  Abandono da Empresa</t>
  </si>
  <si>
    <t>Garantia</t>
  </si>
  <si>
    <t xml:space="preserve">   Outros Activos Financeiros Líquidos(+/- €'000)</t>
  </si>
  <si>
    <t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</si>
  <si>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</si>
  <si>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</si>
  <si>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</si>
  <si>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</si>
  <si>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</si>
  <si>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>Info. Sobre Quotas de Mercado</t>
  </si>
  <si>
    <t>Agentes e Distribuidores</t>
  </si>
  <si>
    <t xml:space="preserve">    UE</t>
  </si>
  <si>
    <t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</si>
  <si>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</si>
  <si>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</si>
  <si>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</si>
  <si>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</si>
  <si>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>INFORMAÇÃO RELATIVA AO WEB-SITE</t>
  </si>
  <si>
    <t xml:space="preserve">  Rescindidos</t>
  </si>
  <si>
    <t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</si>
  <si>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</si>
  <si>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</si>
  <si>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</si>
  <si>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</si>
  <si>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</si>
  <si>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</si>
  <si>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</si>
  <si>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>www.sdg.pt</t>
  </si>
  <si>
    <t>RELATÓRIO DE GESTÃO - Página 2 de 2</t>
  </si>
  <si>
    <t>Grupo</t>
  </si>
  <si>
    <t>Empresa</t>
  </si>
  <si>
    <t>Ano</t>
  </si>
  <si>
    <t>Trimestre</t>
  </si>
  <si>
    <t>INFORMAÇÕES FINANCEIRAS</t>
  </si>
  <si>
    <t>DESPESAS ADMINISTRATIVAS</t>
  </si>
  <si>
    <t>DEMONSTRAÇÃO DOS RESULTADOS</t>
  </si>
  <si>
    <t>BALANÇO</t>
  </si>
  <si>
    <t>FLUXOS DE CAIXA</t>
  </si>
  <si>
    <t xml:space="preserve">  Publicidade</t>
  </si>
  <si>
    <t>VENDAS</t>
  </si>
  <si>
    <t>Actividades Operacionais:</t>
  </si>
  <si>
    <t xml:space="preserve">  Distribuidor Internet</t>
  </si>
  <si>
    <t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</si>
  <si>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</si>
  <si>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</si>
  <si>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</si>
  <si>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</si>
  <si>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</si>
  <si>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</si>
  <si>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>Activo não corrente</t>
  </si>
  <si>
    <t xml:space="preserve">  Pagamento a Fornecedores</t>
  </si>
  <si>
    <t xml:space="preserve">  Departamento de Vendas</t>
  </si>
  <si>
    <t xml:space="preserve">  Salários Oper.Especializados</t>
  </si>
  <si>
    <t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</si>
  <si>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</si>
  <si>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</si>
  <si>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</si>
  <si>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</si>
  <si>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</si>
  <si>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</si>
  <si>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</si>
  <si>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</si>
  <si>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</si>
  <si>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</si>
  <si>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</si>
  <si>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</si>
  <si>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</si>
  <si>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</si>
  <si>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</si>
  <si>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</si>
  <si>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</si>
  <si>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>CUSTO DAS VENDAS</t>
  </si>
  <si>
    <t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</si>
  <si>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</si>
  <si>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</si>
  <si>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</si>
  <si>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</si>
  <si>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>RESULTADO BRUTO</t>
  </si>
  <si>
    <t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</si>
  <si>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</si>
  <si>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</si>
  <si>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</si>
  <si>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</si>
  <si>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</si>
  <si>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</si>
  <si>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</si>
  <si>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</si>
  <si>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</si>
  <si>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</si>
  <si>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</si>
  <si>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</si>
  <si>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</si>
  <si>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</si>
  <si>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</si>
  <si>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>Passivo Corrente</t>
  </si>
  <si>
    <t xml:space="preserve">  Pagamento de Dividendos</t>
  </si>
  <si>
    <t>Total Despesas Administrativas</t>
  </si>
  <si>
    <t xml:space="preserve">  Depreciações e Amortizações</t>
  </si>
  <si>
    <t xml:space="preserve">  Empréstimos a Médio Prazo</t>
  </si>
  <si>
    <t>Fluxos de Caixa de Actividades de Financiamento</t>
  </si>
  <si>
    <t>IMPOSTOS E SEGUROS</t>
  </si>
  <si>
    <t xml:space="preserve">  Imposto a pagar</t>
  </si>
  <si>
    <t>Capital próprio e passivo</t>
  </si>
  <si>
    <t xml:space="preserve">  Lucro Tributável</t>
  </si>
  <si>
    <t>Variação de Caixa e seus equivalentes</t>
  </si>
  <si>
    <t>Lucro / Prejuízo do Período</t>
  </si>
  <si>
    <t xml:space="preserve">  Participação do Seguro</t>
  </si>
  <si>
    <t>Dividendos Pagos</t>
  </si>
  <si>
    <t xml:space="preserve"> Capital Social</t>
  </si>
  <si>
    <t>Limite Descoberto Próx.Trimestre</t>
  </si>
  <si>
    <t xml:space="preserve">  Franquia</t>
  </si>
  <si>
    <t>Transferido para Resultados Transitados</t>
  </si>
  <si>
    <t xml:space="preserve"> Resultados Transitados</t>
  </si>
  <si>
    <t>Potencial Crédtito Próx.Trimestre</t>
  </si>
  <si>
    <t>CAPITAIS PRÓPRIOS</t>
  </si>
  <si>
    <t>Para obter informações sobre a organização e funcionamento da Bolsa Portuguesa consulte www.euronext.com</t>
  </si>
  <si>
    <t>COTAÇÃO NA BOLSA DAS ACÇÕES E DIVIDENDOS DE TODAS AS EMPRESAS</t>
  </si>
  <si>
    <t>Quotas de Mercado em Função das Vendas por Produto - Obtida Mediante Pagamento</t>
  </si>
  <si>
    <t xml:space="preserve">              </t>
  </si>
  <si>
    <t xml:space="preserve">  Empresa Nº</t>
  </si>
  <si>
    <t xml:space="preserve">         Empresa Nº</t>
  </si>
  <si>
    <t xml:space="preserve">  Cotação da Acção (Euros)</t>
  </si>
  <si>
    <t>Produto 1:</t>
  </si>
  <si>
    <t xml:space="preserve"> NÃO HÁ DISTRIBUIÇÃO DE DIVIDENDOS </t>
  </si>
  <si>
    <t>INFORMAÇÕES SOBRE A ACTIVIDADE DAS EMPRESAS</t>
  </si>
  <si>
    <t>Produto 2:</t>
  </si>
  <si>
    <t>INFORMAÇÃO GRATUITA</t>
  </si>
  <si>
    <t xml:space="preserve">  Produto 1:  Preço UE </t>
  </si>
  <si>
    <t>Produto 3:</t>
  </si>
  <si>
    <t xml:space="preserve">       </t>
  </si>
  <si>
    <t xml:space="preserve">   Preço Nafta</t>
  </si>
  <si>
    <t xml:space="preserve">   Preço Internet</t>
  </si>
  <si>
    <t xml:space="preserve">  Produto 2:  Preço UE </t>
  </si>
  <si>
    <t>BALANÇOS DAS EMPRESAS</t>
  </si>
  <si>
    <t>Empresa Nº</t>
  </si>
  <si>
    <t xml:space="preserve">  Produto 3:  Preço UE </t>
  </si>
  <si>
    <t>Activo</t>
  </si>
  <si>
    <t xml:space="preserve">                           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</si>
  <si>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</si>
  <si>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</si>
  <si>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</si>
  <si>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</si>
  <si>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</si>
  <si>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</si>
  <si>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</si>
  <si>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>OBTIDA MEDIANTE PAGAMENTO</t>
  </si>
  <si>
    <t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</si>
  <si>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</si>
  <si>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</si>
  <si>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</si>
  <si>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</si>
  <si>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</si>
  <si>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</si>
  <si>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</si>
  <si>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   Produto 3</t>
  </si>
  <si>
    <t xml:space="preserve">     **</t>
  </si>
  <si>
    <t xml:space="preserve">    ***</t>
  </si>
  <si>
    <t>CAPITAL PRÓPRIO E PASSIVO</t>
  </si>
  <si>
    <t xml:space="preserve">  Eficiência do Web-site</t>
  </si>
  <si>
    <t xml:space="preserve">  *****</t>
  </si>
  <si>
    <t>INFORMAÇÃO ECONÓMICA</t>
  </si>
  <si>
    <t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</si>
  <si>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</si>
  <si>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</si>
  <si>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</si>
  <si>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</si>
  <si>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>BUSINESS REPORT</t>
  </si>
  <si>
    <t xml:space="preserve">  Taxa de Juro do Banco Central no Próximo Trimestre</t>
  </si>
  <si>
    <t xml:space="preserve">In difficult times most companies will struggle. Some will produce      </t>
  </si>
  <si>
    <t xml:space="preserve">  Taxa de Câmbio: 1US$ cotado em Euros Próx. Trim.</t>
  </si>
  <si>
    <t xml:space="preserve">healthy profits and dividend growth. These companies will be the ones   </t>
  </si>
  <si>
    <t xml:space="preserve">  Acesso da População à Internet (%)</t>
  </si>
  <si>
    <t xml:space="preserve">who have analysed the markets and predicted where the markets are       </t>
  </si>
  <si>
    <t xml:space="preserve">growing.                                                                </t>
  </si>
  <si>
    <t>Preço da Matéria Prima (em US$, por 1.000 Unidades)</t>
  </si>
  <si>
    <t>Corrente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</si>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</sst>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;\-0;;@"/>
    <numFmt numFmtId="166" formatCode="0.0;\-0;;@"/>
    <numFmt numFmtId="167" formatCode="0.00;\-0;;@"/>
    <numFmt numFmtId="168" formatCode="0;\-;;@"/>
    <numFmt numFmtId="169" formatCode="0.000;\-0;;@"/>
    <numFmt numFmtId="170" formatCode="#,##0_ ;[Red]\-#,##0\ "/>
  </numFmts>
  <fonts count="19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b/>
      <sz val="9"/>
      <name val="Arial"/>
      <family val="2"/>
    </font>
    <font>
      <b/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sz val="7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5" xfId="0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5" fontId="0" fillId="0" borderId="0" xfId="0" quotePrefix="1" applyNumberFormat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quotePrefix="1" applyBorder="1" applyAlignment="1">
      <alignment horizontal="left"/>
    </xf>
    <xf numFmtId="0" fontId="0" fillId="0" borderId="8" xfId="0" applyBorder="1"/>
    <xf numFmtId="0" fontId="1" fillId="0" borderId="0" xfId="0" applyFont="1" applyAlignment="1">
      <alignment horizontal="left"/>
    </xf>
    <xf numFmtId="0" fontId="0" fillId="0" borderId="9" xfId="0" applyBorder="1"/>
    <xf numFmtId="0" fontId="1" fillId="0" borderId="0" xfId="0" applyFont="1"/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right"/>
    </xf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165" fontId="0" fillId="0" borderId="0" xfId="0" applyNumberFormat="1" applyAlignment="1">
      <alignment horizontal="right"/>
    </xf>
    <xf numFmtId="0" fontId="0" fillId="0" borderId="17" xfId="0" applyBorder="1" applyAlignment="1">
      <alignment horizontal="right"/>
    </xf>
    <xf numFmtId="0" fontId="0" fillId="0" borderId="13" xfId="0" applyBorder="1" applyAlignment="1">
      <alignment horizontal="right"/>
    </xf>
    <xf numFmtId="165" fontId="0" fillId="0" borderId="18" xfId="0" applyNumberFormat="1" applyBorder="1" applyAlignment="1">
      <alignment horizontal="right"/>
    </xf>
    <xf numFmtId="0" fontId="0" fillId="0" borderId="18" xfId="0" applyBorder="1"/>
    <xf numFmtId="0" fontId="1" fillId="0" borderId="14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9" xfId="0" applyBorder="1" applyAlignment="1">
      <alignment horizontal="right"/>
    </xf>
    <xf numFmtId="165" fontId="0" fillId="0" borderId="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5" fontId="0" fillId="0" borderId="21" xfId="0" applyNumberFormat="1" applyBorder="1" applyAlignment="1">
      <alignment horizontal="right"/>
    </xf>
    <xf numFmtId="165" fontId="0" fillId="0" borderId="9" xfId="0" applyNumberFormat="1" applyBorder="1"/>
    <xf numFmtId="0" fontId="0" fillId="0" borderId="22" xfId="0" applyBorder="1"/>
    <xf numFmtId="0" fontId="0" fillId="0" borderId="14" xfId="0" applyBorder="1" applyAlignment="1">
      <alignment horizontal="right"/>
    </xf>
    <xf numFmtId="165" fontId="0" fillId="0" borderId="15" xfId="0" applyNumberFormat="1" applyBorder="1" applyAlignment="1">
      <alignment horizontal="right"/>
    </xf>
    <xf numFmtId="0" fontId="0" fillId="0" borderId="23" xfId="0" applyBorder="1"/>
    <xf numFmtId="168" fontId="0" fillId="0" borderId="0" xfId="0" applyNumberFormat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Border="1"/>
    <xf numFmtId="0" fontId="0" fillId="0" borderId="18" xfId="0" applyBorder="1" applyAlignment="1">
      <alignment horizontal="right"/>
    </xf>
    <xf numFmtId="165" fontId="0" fillId="0" borderId="15" xfId="0" applyNumberFormat="1" applyBorder="1"/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9" xfId="0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18" xfId="0" applyBorder="1" applyAlignment="1">
      <alignment horizontal="left"/>
    </xf>
    <xf numFmtId="165" fontId="0" fillId="0" borderId="21" xfId="0" applyNumberFormat="1" applyBorder="1" applyAlignment="1">
      <alignment horizontal="left"/>
    </xf>
    <xf numFmtId="0" fontId="0" fillId="0" borderId="21" xfId="0" applyBorder="1" applyAlignment="1">
      <alignment horizontal="left"/>
    </xf>
    <xf numFmtId="164" fontId="0" fillId="0" borderId="14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164" fontId="0" fillId="0" borderId="9" xfId="0" applyNumberFormat="1" applyBorder="1" applyAlignment="1">
      <alignment horizontal="right"/>
    </xf>
    <xf numFmtId="0" fontId="1" fillId="0" borderId="11" xfId="0" applyFont="1" applyBorder="1"/>
    <xf numFmtId="0" fontId="1" fillId="0" borderId="10" xfId="0" applyFont="1" applyBorder="1"/>
    <xf numFmtId="0" fontId="0" fillId="0" borderId="24" xfId="0" applyBorder="1" applyAlignment="1">
      <alignment horizontal="right"/>
    </xf>
    <xf numFmtId="0" fontId="0" fillId="0" borderId="22" xfId="0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25" xfId="0" applyBorder="1"/>
    <xf numFmtId="0" fontId="1" fillId="0" borderId="2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4" xfId="0" applyFont="1" applyBorder="1"/>
    <xf numFmtId="0" fontId="1" fillId="0" borderId="18" xfId="0" applyFont="1" applyBorder="1"/>
    <xf numFmtId="0" fontId="0" fillId="0" borderId="30" xfId="0" applyBorder="1"/>
    <xf numFmtId="166" fontId="0" fillId="0" borderId="0" xfId="0" applyNumberFormat="1" applyAlignment="1">
      <alignment horizontal="right"/>
    </xf>
    <xf numFmtId="165" fontId="0" fillId="0" borderId="9" xfId="0" applyNumberFormat="1" applyBorder="1" applyAlignment="1">
      <alignment horizontal="left"/>
    </xf>
    <xf numFmtId="167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7" xfId="0" applyNumberFormat="1" applyBorder="1"/>
    <xf numFmtId="0" fontId="1" fillId="0" borderId="4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4" xfId="0" quotePrefix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0" fontId="4" fillId="0" borderId="11" xfId="0" applyFont="1" applyBorder="1" applyAlignment="1">
      <alignment horizontal="left"/>
    </xf>
    <xf numFmtId="0" fontId="5" fillId="0" borderId="4" xfId="0" applyFont="1" applyBorder="1"/>
    <xf numFmtId="0" fontId="4" fillId="0" borderId="0" xfId="0" applyFont="1"/>
    <xf numFmtId="0" fontId="1" fillId="0" borderId="4" xfId="0" applyFont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left"/>
    </xf>
    <xf numFmtId="0" fontId="6" fillId="0" borderId="14" xfId="0" applyFont="1" applyBorder="1"/>
    <xf numFmtId="0" fontId="7" fillId="0" borderId="26" xfId="0" applyFont="1" applyBorder="1" applyAlignment="1">
      <alignment horizontal="center"/>
    </xf>
    <xf numFmtId="0" fontId="7" fillId="0" borderId="10" xfId="0" applyFont="1" applyBorder="1"/>
    <xf numFmtId="0" fontId="4" fillId="0" borderId="4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31" xfId="0" applyFont="1" applyBorder="1"/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9" fillId="0" borderId="0" xfId="0" applyFont="1"/>
    <xf numFmtId="0" fontId="4" fillId="0" borderId="4" xfId="0" applyFont="1" applyBorder="1"/>
    <xf numFmtId="0" fontId="8" fillId="0" borderId="4" xfId="0" applyFont="1" applyBorder="1"/>
    <xf numFmtId="0" fontId="8" fillId="0" borderId="0" xfId="0" applyFont="1"/>
    <xf numFmtId="0" fontId="3" fillId="0" borderId="0" xfId="0" applyFont="1"/>
    <xf numFmtId="0" fontId="10" fillId="0" borderId="0" xfId="0" applyFont="1"/>
    <xf numFmtId="0" fontId="9" fillId="0" borderId="4" xfId="0" applyFont="1" applyBorder="1"/>
    <xf numFmtId="0" fontId="1" fillId="0" borderId="0" xfId="0" quotePrefix="1" applyFont="1" applyAlignment="1">
      <alignment horizontal="left"/>
    </xf>
    <xf numFmtId="0" fontId="2" fillId="0" borderId="4" xfId="0" applyFont="1" applyBorder="1"/>
    <xf numFmtId="0" fontId="9" fillId="0" borderId="0" xfId="0" applyFont="1" applyAlignment="1">
      <alignment horizontal="left"/>
    </xf>
    <xf numFmtId="169" fontId="0" fillId="0" borderId="0" xfId="0" applyNumberFormat="1" applyAlignment="1">
      <alignment horizontal="right"/>
    </xf>
    <xf numFmtId="0" fontId="9" fillId="0" borderId="17" xfId="0" applyFont="1" applyBorder="1" applyAlignment="1">
      <alignment horizontal="center"/>
    </xf>
    <xf numFmtId="0" fontId="12" fillId="0" borderId="0" xfId="0" applyFont="1"/>
    <xf numFmtId="1" fontId="0" fillId="0" borderId="0" xfId="0" applyNumberFormat="1" applyAlignment="1">
      <alignment horizontal="right"/>
    </xf>
    <xf numFmtId="0" fontId="11" fillId="0" borderId="0" xfId="0" applyFont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/>
    <xf numFmtId="0" fontId="14" fillId="0" borderId="0" xfId="0" applyFont="1"/>
    <xf numFmtId="3" fontId="0" fillId="0" borderId="0" xfId="0" applyNumberFormat="1" applyAlignment="1">
      <alignment horizontal="right"/>
    </xf>
    <xf numFmtId="3" fontId="0" fillId="0" borderId="9" xfId="0" applyNumberFormat="1" applyBorder="1"/>
    <xf numFmtId="3" fontId="0" fillId="0" borderId="11" xfId="0" applyNumberFormat="1" applyBorder="1"/>
    <xf numFmtId="3" fontId="0" fillId="0" borderId="0" xfId="0" applyNumberFormat="1"/>
    <xf numFmtId="170" fontId="0" fillId="0" borderId="0" xfId="0" applyNumberFormat="1" applyAlignment="1">
      <alignment horizontal="right"/>
    </xf>
    <xf numFmtId="170" fontId="0" fillId="0" borderId="0" xfId="0" applyNumberFormat="1"/>
    <xf numFmtId="170" fontId="0" fillId="0" borderId="17" xfId="0" applyNumberFormat="1" applyBorder="1" applyAlignment="1">
      <alignment horizontal="right"/>
    </xf>
    <xf numFmtId="170" fontId="0" fillId="0" borderId="18" xfId="0" applyNumberFormat="1" applyBorder="1"/>
    <xf numFmtId="170" fontId="0" fillId="0" borderId="18" xfId="0" applyNumberFormat="1" applyBorder="1" applyAlignment="1">
      <alignment horizontal="right"/>
    </xf>
    <xf numFmtId="170" fontId="0" fillId="0" borderId="20" xfId="0" applyNumberFormat="1" applyBorder="1"/>
    <xf numFmtId="170" fontId="0" fillId="0" borderId="21" xfId="0" applyNumberFormat="1" applyBorder="1"/>
    <xf numFmtId="170" fontId="0" fillId="0" borderId="9" xfId="0" applyNumberFormat="1" applyBorder="1"/>
    <xf numFmtId="170" fontId="0" fillId="0" borderId="13" xfId="0" applyNumberFormat="1" applyBorder="1"/>
    <xf numFmtId="170" fontId="0" fillId="0" borderId="15" xfId="0" applyNumberFormat="1" applyBorder="1"/>
    <xf numFmtId="170" fontId="0" fillId="0" borderId="14" xfId="0" applyNumberFormat="1" applyBorder="1"/>
    <xf numFmtId="170" fontId="0" fillId="0" borderId="17" xfId="0" applyNumberFormat="1" applyBorder="1"/>
    <xf numFmtId="0" fontId="4" fillId="0" borderId="0" xfId="0" applyFont="1" applyAlignment="1">
      <alignment horizontal="right"/>
    </xf>
    <xf numFmtId="0" fontId="15" fillId="0" borderId="4" xfId="0" applyFont="1" applyBorder="1"/>
    <xf numFmtId="0" fontId="16" fillId="0" borderId="0" xfId="0" applyFont="1"/>
    <xf numFmtId="0" fontId="17" fillId="0" borderId="4" xfId="0" applyFont="1" applyBorder="1" applyAlignment="1">
      <alignment horizontal="left"/>
    </xf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MC_Pg_1">
    <pageSetUpPr fitToPage="1"/>
  </sheetPr>
  <dimension ref="A1:AJ55"/>
  <sheetViews>
    <sheetView tabSelected="1" topLeftCell="G6" workbookViewId="0">
      <selection activeCell="AJ23" sqref="AJ23:AJ25"/>
    </sheetView>
  </sheetViews>
  <sheetFormatPr defaultRowHeight="12.75"/>
  <cols>
    <col min="1" max="2" width="10.7109375" customWidth="1"/>
    <col min="4" max="4" width="2.28515625" customWidth="1"/>
    <col min="6" max="6" width="1.7109375" customWidth="1"/>
    <col min="7" max="7" width="9.7109375" customWidth="1"/>
    <col min="8" max="9" width="1.7109375" customWidth="1"/>
    <col min="10" max="10" width="10.7109375" customWidth="1"/>
    <col min="11" max="11" width="1.7109375" customWidth="1"/>
    <col min="12" max="12" width="2.7109375" customWidth="1"/>
    <col min="13" max="13" width="10.7109375" customWidth="1"/>
    <col min="14" max="14" width="1.7109375" customWidth="1"/>
    <col min="15" max="15" width="2.7109375" customWidth="1"/>
    <col min="16" max="16" width="1.7109375" customWidth="1"/>
    <col min="17" max="17" width="10.85546875" customWidth="1"/>
    <col min="18" max="18" width="10.7109375" customWidth="1"/>
    <col min="21" max="21" width="9.7109375" customWidth="1"/>
    <col min="22" max="24" width="1.7109375" customWidth="1"/>
    <col min="26" max="26" width="9.7109375" customWidth="1"/>
    <col min="28" max="28" width="1.7109375" customWidth="1"/>
    <col min="30" max="30" width="1.7109375" customWidth="1"/>
    <col min="32" max="33" width="1.7109375" customWidth="1"/>
  </cols>
  <sheetData>
    <row r="1" spans="1:33" ht="16.5">
      <c r="A1" s="1"/>
      <c r="B1" s="2"/>
      <c r="C1" s="2"/>
      <c r="D1" s="2"/>
      <c r="E1" s="2"/>
      <c r="F1" s="2"/>
      <c r="G1" s="2"/>
      <c r="H1" s="2"/>
      <c r="I1" s="2"/>
      <c r="J1" s="2"/>
      <c r="K1" s="13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>
      <c r="A2" s="4"/>
      <c r="B2" s="5" t="s">
        <v>1</v>
      </c>
      <c r="C2" s="6"/>
      <c r="D2" s="6"/>
      <c r="E2" s="6"/>
      <c r="F2" s="6"/>
      <c r="G2" s="6"/>
      <c r="Z2" s="5" t="s">
        <v>2</v>
      </c>
      <c r="AA2" s="6"/>
      <c r="AB2" s="6"/>
      <c r="AC2" s="6"/>
      <c r="AD2" s="6"/>
      <c r="AE2" s="6"/>
      <c r="AG2" s="7"/>
    </row>
    <row r="3" spans="1:33">
      <c r="A3" s="4"/>
      <c r="B3" s="5" t="s">
        <v>3</v>
      </c>
      <c r="C3" s="6"/>
      <c r="D3" s="6"/>
      <c r="E3" s="6"/>
      <c r="F3" s="6"/>
      <c r="G3" s="6"/>
      <c r="J3" s="8" t="s">
        <v>4</v>
      </c>
      <c r="L3" s="9">
        <v>12</v>
      </c>
      <c r="M3" s="8" t="s">
        <v>5</v>
      </c>
      <c r="O3" s="63">
        <v>2</v>
      </c>
      <c r="Q3" s="9" t="s">
        <v>6</v>
      </c>
      <c r="R3" s="9">
        <v>212</v>
      </c>
      <c r="S3" s="8" t="s">
        <v>7</v>
      </c>
      <c r="T3" s="9">
        <v>2011</v>
      </c>
      <c r="U3" s="8" t="s">
        <v>8</v>
      </c>
      <c r="W3" s="9">
        <v>4</v>
      </c>
      <c r="Z3" s="5" t="s">
        <v>2</v>
      </c>
      <c r="AA3" s="6"/>
      <c r="AB3" s="6"/>
      <c r="AC3" s="6"/>
      <c r="AD3" s="6"/>
      <c r="AE3" s="6"/>
      <c r="AG3" s="7"/>
    </row>
    <row r="4" spans="1:33">
      <c r="A4" s="4"/>
      <c r="B4" s="5" t="s">
        <v>9</v>
      </c>
      <c r="C4" s="6"/>
      <c r="D4" s="6"/>
      <c r="E4" s="6"/>
      <c r="F4" s="6"/>
      <c r="G4" s="6"/>
      <c r="Z4" s="5" t="s">
        <v>2</v>
      </c>
      <c r="AA4" s="6"/>
      <c r="AB4" s="6"/>
      <c r="AC4" s="6"/>
      <c r="AD4" s="6"/>
      <c r="AE4" s="6"/>
      <c r="AG4" s="7"/>
    </row>
    <row r="5" spans="1:33">
      <c r="A5" s="4"/>
      <c r="B5" s="5" t="s">
        <v>9</v>
      </c>
      <c r="C5" s="6"/>
      <c r="D5" s="6"/>
      <c r="E5" s="6"/>
      <c r="F5" s="6"/>
      <c r="G5" s="6"/>
      <c r="Z5" s="5" t="s">
        <v>2</v>
      </c>
      <c r="AA5" s="6"/>
      <c r="AB5" s="6"/>
      <c r="AC5" s="6"/>
      <c r="AD5" s="6"/>
      <c r="AE5" s="6"/>
      <c r="AG5" s="7"/>
    </row>
    <row r="6" spans="1:33">
      <c r="A6" s="4"/>
      <c r="B6" s="5" t="s">
        <v>9</v>
      </c>
      <c r="C6" s="6"/>
      <c r="D6" s="6"/>
      <c r="E6" s="6"/>
      <c r="F6" s="6"/>
      <c r="G6" s="10"/>
      <c r="Z6" s="5" t="s">
        <v>2</v>
      </c>
      <c r="AA6" s="6"/>
      <c r="AB6" s="6"/>
      <c r="AC6" s="6"/>
      <c r="AD6" s="6"/>
      <c r="AE6" s="6"/>
      <c r="AG6" s="7"/>
    </row>
    <row r="7" spans="1:33" ht="13.5" thickBot="1">
      <c r="A7" s="11"/>
      <c r="B7" s="12"/>
      <c r="C7" s="13"/>
      <c r="D7" s="13"/>
      <c r="E7" s="13"/>
      <c r="F7" s="13"/>
      <c r="G7" s="14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2"/>
      <c r="AA7" s="13"/>
      <c r="AB7" s="13"/>
      <c r="AC7" s="13"/>
      <c r="AD7" s="13"/>
      <c r="AE7" s="13"/>
      <c r="AF7" s="13"/>
      <c r="AG7" s="15"/>
    </row>
    <row r="8" spans="1:33">
      <c r="A8" s="4"/>
      <c r="AG8" s="7"/>
    </row>
    <row r="9" spans="1:33">
      <c r="A9" s="4"/>
      <c r="C9" s="16" t="s">
        <v>10</v>
      </c>
      <c r="Q9" s="124"/>
      <c r="R9" s="18" t="s">
        <v>11</v>
      </c>
      <c r="S9" s="18"/>
      <c r="U9" s="17"/>
      <c r="Y9" s="18"/>
      <c r="AA9" s="18" t="s">
        <v>12</v>
      </c>
      <c r="AG9" s="7"/>
    </row>
    <row r="10" spans="1:33">
      <c r="A10" s="92" t="s">
        <v>13</v>
      </c>
      <c r="F10" s="19"/>
      <c r="G10" s="20" t="s">
        <v>14</v>
      </c>
      <c r="H10" s="21"/>
      <c r="I10" s="22"/>
      <c r="J10" s="20" t="s">
        <v>15</v>
      </c>
      <c r="K10" s="21"/>
      <c r="L10" s="20"/>
      <c r="M10" s="20" t="s">
        <v>16</v>
      </c>
      <c r="N10" s="23"/>
      <c r="P10" s="24"/>
      <c r="Q10" s="25" t="s">
        <v>17</v>
      </c>
      <c r="R10" s="25"/>
      <c r="S10" s="25"/>
      <c r="T10" s="25"/>
      <c r="U10" s="26">
        <v>27</v>
      </c>
      <c r="V10" s="27"/>
      <c r="X10" s="19"/>
      <c r="Y10" s="28"/>
      <c r="Z10" s="28"/>
      <c r="AA10" s="93" t="s">
        <v>14</v>
      </c>
      <c r="AB10" s="70"/>
      <c r="AC10" s="93" t="s">
        <v>15</v>
      </c>
      <c r="AD10" s="70"/>
      <c r="AE10" s="93" t="s">
        <v>16</v>
      </c>
      <c r="AF10" s="28"/>
      <c r="AG10" s="29"/>
    </row>
    <row r="11" spans="1:33">
      <c r="A11" s="125" t="s">
        <v>18</v>
      </c>
      <c r="C11" s="9" t="s">
        <v>19</v>
      </c>
      <c r="F11" s="30"/>
      <c r="G11" s="26">
        <v>2500</v>
      </c>
      <c r="H11" s="31" t="s">
        <v>20</v>
      </c>
      <c r="I11" s="32"/>
      <c r="J11" s="26">
        <v>1300</v>
      </c>
      <c r="K11" s="31" t="s">
        <v>20</v>
      </c>
      <c r="L11" s="33"/>
      <c r="M11" s="26">
        <v>500</v>
      </c>
      <c r="N11" s="34" t="s">
        <v>20</v>
      </c>
      <c r="P11" s="30"/>
      <c r="Q11" t="s">
        <v>21</v>
      </c>
      <c r="U11" s="26">
        <v>27</v>
      </c>
      <c r="V11" s="35"/>
      <c r="X11" s="24"/>
      <c r="Y11" s="36" t="s">
        <v>22</v>
      </c>
      <c r="Z11" s="25"/>
      <c r="AA11" s="24"/>
      <c r="AB11" s="27"/>
      <c r="AC11" s="25"/>
      <c r="AD11" s="25"/>
      <c r="AE11" s="24"/>
      <c r="AF11" s="25"/>
      <c r="AG11" s="37"/>
    </row>
    <row r="12" spans="1:33">
      <c r="A12" s="125" t="s">
        <v>23</v>
      </c>
      <c r="C12" s="9" t="s">
        <v>24</v>
      </c>
      <c r="F12" s="30"/>
      <c r="G12" s="26">
        <v>400</v>
      </c>
      <c r="H12" s="31" t="s">
        <v>20</v>
      </c>
      <c r="I12" s="32"/>
      <c r="J12" s="26">
        <v>300</v>
      </c>
      <c r="K12" s="31" t="s">
        <v>20</v>
      </c>
      <c r="L12" s="32"/>
      <c r="M12" s="26">
        <v>200</v>
      </c>
      <c r="N12" s="34" t="s">
        <v>20</v>
      </c>
      <c r="P12" s="38"/>
      <c r="Q12" s="17"/>
      <c r="R12" s="17"/>
      <c r="S12" s="17"/>
      <c r="T12" s="17"/>
      <c r="U12" s="17"/>
      <c r="V12" s="39"/>
      <c r="X12" s="30"/>
      <c r="Y12" t="s">
        <v>25</v>
      </c>
      <c r="AA12" s="143">
        <v>5600</v>
      </c>
      <c r="AB12" s="144"/>
      <c r="AC12" s="141">
        <v>3200</v>
      </c>
      <c r="AD12" s="142"/>
      <c r="AE12" s="143">
        <v>1350</v>
      </c>
      <c r="AG12" s="7"/>
    </row>
    <row r="13" spans="1:33">
      <c r="A13" s="125"/>
      <c r="B13" s="94"/>
      <c r="C13" s="95" t="s">
        <v>26</v>
      </c>
      <c r="F13" s="38"/>
      <c r="G13" s="40">
        <v>2700</v>
      </c>
      <c r="H13" s="41" t="s">
        <v>20</v>
      </c>
      <c r="I13" s="42"/>
      <c r="J13" s="40">
        <v>1600</v>
      </c>
      <c r="K13" s="41" t="s">
        <v>20</v>
      </c>
      <c r="L13" s="42"/>
      <c r="M13" s="40">
        <v>650</v>
      </c>
      <c r="N13" s="43" t="s">
        <v>20</v>
      </c>
      <c r="P13" s="19"/>
      <c r="Q13" s="73" t="s">
        <v>27</v>
      </c>
      <c r="R13" s="28"/>
      <c r="S13" s="28"/>
      <c r="T13" s="28"/>
      <c r="U13" s="28"/>
      <c r="V13" s="23"/>
      <c r="X13" s="30"/>
      <c r="Y13" t="s">
        <v>28</v>
      </c>
      <c r="AA13" s="143">
        <v>5812</v>
      </c>
      <c r="AB13" s="144"/>
      <c r="AC13" s="141">
        <v>3329</v>
      </c>
      <c r="AD13" s="142"/>
      <c r="AE13" s="143">
        <v>1402</v>
      </c>
      <c r="AG13" s="7"/>
    </row>
    <row r="14" spans="1:33">
      <c r="A14" s="4"/>
      <c r="H14" s="6"/>
      <c r="I14" s="26"/>
      <c r="J14" s="26"/>
      <c r="K14" s="31"/>
      <c r="L14" s="26"/>
      <c r="M14" s="26"/>
      <c r="N14" s="6"/>
      <c r="P14" s="30"/>
      <c r="Q14" t="s">
        <v>29</v>
      </c>
      <c r="U14" s="137">
        <v>31801</v>
      </c>
      <c r="V14" s="35"/>
      <c r="X14" s="30"/>
      <c r="Y14" t="s">
        <v>30</v>
      </c>
      <c r="AA14" s="143">
        <v>212</v>
      </c>
      <c r="AB14" s="144"/>
      <c r="AC14" s="141">
        <v>129</v>
      </c>
      <c r="AD14" s="142"/>
      <c r="AE14" s="143">
        <v>52</v>
      </c>
      <c r="AG14" s="7"/>
    </row>
    <row r="15" spans="1:33">
      <c r="A15" s="4"/>
      <c r="H15" s="44"/>
      <c r="I15" s="40"/>
      <c r="J15" s="26"/>
      <c r="K15" s="41"/>
      <c r="L15" s="26"/>
      <c r="M15" s="26"/>
      <c r="N15" s="44"/>
      <c r="P15" s="30"/>
      <c r="Q15" t="s">
        <v>31</v>
      </c>
      <c r="U15" s="137">
        <v>738</v>
      </c>
      <c r="V15" s="31" t="s">
        <v>32</v>
      </c>
      <c r="W15" s="45"/>
      <c r="X15" s="30"/>
      <c r="Y15" t="s">
        <v>33</v>
      </c>
      <c r="AA15" s="143">
        <v>0</v>
      </c>
      <c r="AB15" s="145" t="s">
        <v>32</v>
      </c>
      <c r="AC15" s="141">
        <v>0</v>
      </c>
      <c r="AD15" s="141" t="s">
        <v>32</v>
      </c>
      <c r="AE15" s="143">
        <v>0</v>
      </c>
      <c r="AF15" s="31" t="s">
        <v>32</v>
      </c>
      <c r="AG15" s="7"/>
    </row>
    <row r="16" spans="1:33">
      <c r="A16" s="96"/>
      <c r="B16" s="18" t="s">
        <v>34</v>
      </c>
      <c r="C16" t="s">
        <v>35</v>
      </c>
      <c r="F16" s="24"/>
      <c r="G16" s="46">
        <v>310</v>
      </c>
      <c r="H16" s="31" t="s">
        <v>20</v>
      </c>
      <c r="I16" s="33"/>
      <c r="J16" s="46">
        <v>470</v>
      </c>
      <c r="K16" s="31" t="s">
        <v>20</v>
      </c>
      <c r="L16" s="33"/>
      <c r="M16" s="46">
        <v>800</v>
      </c>
      <c r="N16" s="47" t="s">
        <v>20</v>
      </c>
      <c r="P16" s="30"/>
      <c r="Q16" s="8" t="s">
        <v>36</v>
      </c>
      <c r="U16" s="137">
        <v>29349</v>
      </c>
      <c r="V16" s="35"/>
      <c r="X16" s="38"/>
      <c r="Y16" s="17"/>
      <c r="Z16" s="17"/>
      <c r="AA16" s="146"/>
      <c r="AB16" s="147"/>
      <c r="AC16" s="148"/>
      <c r="AD16" s="148"/>
      <c r="AE16" s="146"/>
      <c r="AF16" s="17"/>
      <c r="AG16" s="48"/>
    </row>
    <row r="17" spans="1:36">
      <c r="A17" s="4"/>
      <c r="C17" t="s">
        <v>37</v>
      </c>
      <c r="F17" s="30"/>
      <c r="G17" s="26">
        <v>320</v>
      </c>
      <c r="H17" s="31" t="s">
        <v>20</v>
      </c>
      <c r="I17" s="32"/>
      <c r="J17" s="26">
        <v>480</v>
      </c>
      <c r="K17" s="31" t="s">
        <v>20</v>
      </c>
      <c r="L17" s="32"/>
      <c r="M17" s="26">
        <v>810</v>
      </c>
      <c r="N17" s="34" t="s">
        <v>20</v>
      </c>
      <c r="P17" s="30"/>
      <c r="Q17" t="s">
        <v>38</v>
      </c>
      <c r="U17" s="137">
        <v>0</v>
      </c>
      <c r="V17" s="35"/>
      <c r="X17" s="24"/>
      <c r="Y17" s="36" t="s">
        <v>39</v>
      </c>
      <c r="Z17" s="36"/>
      <c r="AA17" s="149"/>
      <c r="AB17" s="150"/>
      <c r="AC17" s="151"/>
      <c r="AD17" s="151"/>
      <c r="AE17" s="149"/>
      <c r="AF17" s="25"/>
      <c r="AG17" s="37"/>
    </row>
    <row r="18" spans="1:36">
      <c r="A18" s="4"/>
      <c r="C18" t="s">
        <v>40</v>
      </c>
      <c r="F18" s="38"/>
      <c r="G18" s="40">
        <v>310</v>
      </c>
      <c r="H18" s="41" t="s">
        <v>20</v>
      </c>
      <c r="I18" s="42"/>
      <c r="J18" s="40">
        <v>470</v>
      </c>
      <c r="K18" s="41" t="s">
        <v>20</v>
      </c>
      <c r="L18" s="42"/>
      <c r="M18" s="40">
        <v>800</v>
      </c>
      <c r="N18" s="43" t="s">
        <v>20</v>
      </c>
      <c r="P18" s="38"/>
      <c r="Q18" s="17"/>
      <c r="R18" s="17"/>
      <c r="S18" s="17"/>
      <c r="T18" s="17"/>
      <c r="U18" s="138"/>
      <c r="V18" s="39"/>
      <c r="X18" s="30"/>
      <c r="Y18" s="9" t="s">
        <v>19</v>
      </c>
      <c r="AA18" s="143">
        <v>2500</v>
      </c>
      <c r="AB18" s="144"/>
      <c r="AC18" s="141">
        <v>1300</v>
      </c>
      <c r="AD18" s="142"/>
      <c r="AE18" s="143">
        <v>500</v>
      </c>
      <c r="AG18" s="7"/>
      <c r="AH18">
        <f>G16*1.5</f>
        <v>465</v>
      </c>
      <c r="AI18">
        <f>J16*1.5</f>
        <v>705</v>
      </c>
      <c r="AJ18">
        <f>M16*1.5</f>
        <v>1200</v>
      </c>
    </row>
    <row r="19" spans="1:36">
      <c r="A19" s="4"/>
      <c r="P19" s="19"/>
      <c r="Q19" s="73" t="s">
        <v>41</v>
      </c>
      <c r="R19" s="73"/>
      <c r="S19" s="28"/>
      <c r="T19" s="28"/>
      <c r="U19" s="139"/>
      <c r="V19" s="23"/>
      <c r="X19" s="30"/>
      <c r="Y19" s="9" t="s">
        <v>24</v>
      </c>
      <c r="AA19" s="143">
        <v>400</v>
      </c>
      <c r="AB19" s="144"/>
      <c r="AC19" s="141">
        <v>300</v>
      </c>
      <c r="AD19" s="142"/>
      <c r="AE19" s="143">
        <v>200</v>
      </c>
      <c r="AG19" s="7"/>
      <c r="AH19">
        <f>G17*1.5</f>
        <v>480</v>
      </c>
      <c r="AI19">
        <f>J17*1.5</f>
        <v>720</v>
      </c>
      <c r="AJ19">
        <f>M17*1.5</f>
        <v>1215</v>
      </c>
    </row>
    <row r="20" spans="1:36">
      <c r="A20" s="92" t="s">
        <v>42</v>
      </c>
      <c r="C20" s="8"/>
      <c r="D20" s="97" t="s">
        <v>43</v>
      </c>
      <c r="E20" s="98"/>
      <c r="F20" s="98"/>
      <c r="G20" s="97" t="s">
        <v>44</v>
      </c>
      <c r="H20" s="99"/>
      <c r="I20" s="98"/>
      <c r="J20" s="99"/>
      <c r="K20" s="98"/>
      <c r="L20" s="98"/>
      <c r="M20" s="28"/>
      <c r="N20" s="23"/>
      <c r="P20" s="30"/>
      <c r="Q20" t="s">
        <v>29</v>
      </c>
      <c r="U20" s="137">
        <v>15876</v>
      </c>
      <c r="V20" s="35"/>
      <c r="X20" s="30"/>
      <c r="Y20" s="9" t="s">
        <v>26</v>
      </c>
      <c r="AA20" s="143">
        <v>2700</v>
      </c>
      <c r="AB20" s="144"/>
      <c r="AC20" s="141">
        <v>1600</v>
      </c>
      <c r="AD20" s="142"/>
      <c r="AE20" s="143">
        <v>650</v>
      </c>
      <c r="AG20" s="7"/>
      <c r="AH20">
        <f>G18*1.5</f>
        <v>465</v>
      </c>
      <c r="AI20">
        <f>J18*1.5</f>
        <v>705</v>
      </c>
      <c r="AJ20">
        <f>M18*1.5</f>
        <v>1200</v>
      </c>
    </row>
    <row r="21" spans="1:36">
      <c r="A21" s="100"/>
      <c r="C21" t="s">
        <v>35</v>
      </c>
      <c r="D21" s="30"/>
      <c r="E21" s="26">
        <v>60</v>
      </c>
      <c r="F21" s="47" t="s">
        <v>20</v>
      </c>
      <c r="G21" s="26">
        <v>40</v>
      </c>
      <c r="H21" s="47" t="s">
        <v>20</v>
      </c>
      <c r="I21" s="26"/>
      <c r="J21" s="26">
        <v>40</v>
      </c>
      <c r="K21" s="47" t="s">
        <v>20</v>
      </c>
      <c r="L21" s="26"/>
      <c r="M21" s="26">
        <v>40</v>
      </c>
      <c r="N21" s="47" t="s">
        <v>20</v>
      </c>
      <c r="P21" s="30"/>
      <c r="Q21" t="s">
        <v>45</v>
      </c>
      <c r="U21" s="137">
        <v>91</v>
      </c>
      <c r="V21" s="49" t="s">
        <v>46</v>
      </c>
      <c r="W21" s="45"/>
      <c r="X21" s="38"/>
      <c r="Y21" s="17"/>
      <c r="Z21" s="17"/>
      <c r="AA21" s="146"/>
      <c r="AB21" s="147"/>
      <c r="AC21" s="148"/>
      <c r="AD21" s="148"/>
      <c r="AE21" s="146"/>
      <c r="AF21" s="17"/>
      <c r="AG21" s="48"/>
    </row>
    <row r="22" spans="1:36">
      <c r="A22" s="4"/>
      <c r="C22" t="s">
        <v>37</v>
      </c>
      <c r="D22" s="30"/>
      <c r="E22" s="26">
        <v>10</v>
      </c>
      <c r="F22" s="34" t="s">
        <v>20</v>
      </c>
      <c r="G22" s="26">
        <v>15</v>
      </c>
      <c r="H22" s="34" t="s">
        <v>20</v>
      </c>
      <c r="I22" s="26"/>
      <c r="J22" s="26">
        <v>15</v>
      </c>
      <c r="K22" s="34" t="s">
        <v>20</v>
      </c>
      <c r="L22" s="26"/>
      <c r="M22" s="26">
        <v>15</v>
      </c>
      <c r="N22" s="34" t="s">
        <v>20</v>
      </c>
      <c r="P22" s="30"/>
      <c r="Q22" s="101" t="s">
        <v>47</v>
      </c>
      <c r="U22" s="137">
        <v>989</v>
      </c>
      <c r="V22" s="35"/>
      <c r="X22" s="24"/>
      <c r="Y22" s="36" t="s">
        <v>48</v>
      </c>
      <c r="Z22" s="36"/>
      <c r="AA22" s="149"/>
      <c r="AB22" s="150"/>
      <c r="AC22" s="151"/>
      <c r="AD22" s="151"/>
      <c r="AE22" s="149"/>
      <c r="AF22" s="25"/>
      <c r="AG22" s="37"/>
    </row>
    <row r="23" spans="1:36">
      <c r="A23" s="4"/>
      <c r="C23" t="s">
        <v>40</v>
      </c>
      <c r="D23" s="38"/>
      <c r="E23" s="40">
        <v>90</v>
      </c>
      <c r="F23" s="43" t="s">
        <v>20</v>
      </c>
      <c r="G23" s="40">
        <v>75</v>
      </c>
      <c r="H23" s="43" t="s">
        <v>20</v>
      </c>
      <c r="I23" s="40"/>
      <c r="J23" s="40">
        <v>75</v>
      </c>
      <c r="K23" s="43" t="s">
        <v>20</v>
      </c>
      <c r="L23" s="40"/>
      <c r="M23" s="40">
        <v>75</v>
      </c>
      <c r="N23" s="43" t="s">
        <v>20</v>
      </c>
      <c r="P23" s="30"/>
      <c r="Q23" s="101" t="s">
        <v>36</v>
      </c>
      <c r="U23" s="137">
        <v>13827</v>
      </c>
      <c r="V23" s="35"/>
      <c r="X23" s="30"/>
      <c r="Y23" t="s">
        <v>49</v>
      </c>
      <c r="AA23" s="143">
        <v>1736</v>
      </c>
      <c r="AB23" s="144"/>
      <c r="AC23" s="141">
        <v>1010</v>
      </c>
      <c r="AD23" s="142"/>
      <c r="AE23" s="143">
        <v>437</v>
      </c>
      <c r="AG23" s="7"/>
      <c r="AH23">
        <f>G21*2</f>
        <v>80</v>
      </c>
      <c r="AI23">
        <f>J21*2</f>
        <v>80</v>
      </c>
      <c r="AJ23">
        <f>M21*2</f>
        <v>80</v>
      </c>
    </row>
    <row r="24" spans="1:36">
      <c r="A24" s="4"/>
      <c r="E24" s="26"/>
      <c r="F24" s="26"/>
      <c r="G24" s="40"/>
      <c r="H24" s="50"/>
      <c r="I24" s="26"/>
      <c r="J24" s="26"/>
      <c r="K24" s="50"/>
      <c r="L24" s="26"/>
      <c r="M24" s="26"/>
      <c r="N24" s="51"/>
      <c r="P24" s="30"/>
      <c r="Q24" t="s">
        <v>50</v>
      </c>
      <c r="U24" s="137">
        <v>92.4</v>
      </c>
      <c r="V24" s="35"/>
      <c r="X24" s="30"/>
      <c r="Y24" t="s">
        <v>51</v>
      </c>
      <c r="AA24" s="143">
        <v>244</v>
      </c>
      <c r="AB24" s="144"/>
      <c r="AC24" s="141">
        <v>200</v>
      </c>
      <c r="AD24" s="142"/>
      <c r="AE24" s="143">
        <v>76</v>
      </c>
      <c r="AG24" s="7"/>
      <c r="AH24">
        <f t="shared" ref="AH24:AH25" si="0">G22*2</f>
        <v>30</v>
      </c>
      <c r="AI24">
        <f t="shared" ref="AI24:AI25" si="1">J22*2</f>
        <v>30</v>
      </c>
      <c r="AJ24">
        <f t="shared" ref="AJ24:AJ25" si="2">M22*2</f>
        <v>30</v>
      </c>
    </row>
    <row r="25" spans="1:36">
      <c r="A25" s="84" t="s">
        <v>52</v>
      </c>
      <c r="E25" s="26"/>
      <c r="F25" s="52"/>
      <c r="G25" s="26">
        <v>120</v>
      </c>
      <c r="H25" s="47" t="s">
        <v>20</v>
      </c>
      <c r="I25" s="46"/>
      <c r="J25" s="46">
        <v>170</v>
      </c>
      <c r="K25" s="34" t="s">
        <v>20</v>
      </c>
      <c r="L25" s="46"/>
      <c r="M25" s="46">
        <v>355</v>
      </c>
      <c r="N25" s="34" t="s">
        <v>20</v>
      </c>
      <c r="P25" s="38"/>
      <c r="Q25" s="17"/>
      <c r="R25" s="17"/>
      <c r="S25" s="17"/>
      <c r="T25" s="17"/>
      <c r="U25" s="138"/>
      <c r="V25" s="39"/>
      <c r="X25" s="30"/>
      <c r="Y25" t="s">
        <v>53</v>
      </c>
      <c r="AA25" s="143">
        <v>2447</v>
      </c>
      <c r="AB25" s="144"/>
      <c r="AC25" s="141">
        <v>1395</v>
      </c>
      <c r="AD25" s="142"/>
      <c r="AE25" s="143">
        <v>609</v>
      </c>
      <c r="AG25" s="7"/>
      <c r="AH25">
        <f t="shared" si="0"/>
        <v>150</v>
      </c>
      <c r="AI25">
        <f t="shared" si="1"/>
        <v>150</v>
      </c>
      <c r="AJ25">
        <f t="shared" si="2"/>
        <v>150</v>
      </c>
    </row>
    <row r="26" spans="1:36">
      <c r="A26" s="84" t="s">
        <v>54</v>
      </c>
      <c r="E26" s="26"/>
      <c r="F26" s="52"/>
      <c r="G26" s="26">
        <v>0</v>
      </c>
      <c r="H26" s="34" t="s">
        <v>20</v>
      </c>
      <c r="I26" s="26"/>
      <c r="J26" s="26">
        <v>1</v>
      </c>
      <c r="K26" s="34" t="s">
        <v>20</v>
      </c>
      <c r="L26" s="26"/>
      <c r="M26" s="26">
        <v>0</v>
      </c>
      <c r="N26" s="34" t="s">
        <v>20</v>
      </c>
      <c r="P26" s="19"/>
      <c r="Q26" s="73" t="s">
        <v>55</v>
      </c>
      <c r="R26" s="73"/>
      <c r="S26" s="73"/>
      <c r="T26" s="28"/>
      <c r="U26" s="139"/>
      <c r="V26" s="23"/>
      <c r="X26" s="38"/>
      <c r="Y26" s="17"/>
      <c r="Z26" s="17"/>
      <c r="AA26" s="146"/>
      <c r="AB26" s="147"/>
      <c r="AC26" s="148"/>
      <c r="AD26" s="148"/>
      <c r="AE26" s="146"/>
      <c r="AF26" s="17"/>
      <c r="AG26" s="48"/>
    </row>
    <row r="27" spans="1:36">
      <c r="A27" s="84" t="s">
        <v>56</v>
      </c>
      <c r="E27" s="26"/>
      <c r="F27" s="52"/>
      <c r="G27" s="42">
        <v>50</v>
      </c>
      <c r="H27" s="43" t="s">
        <v>20</v>
      </c>
      <c r="I27" s="40"/>
      <c r="J27" s="40">
        <v>10</v>
      </c>
      <c r="K27" s="43" t="s">
        <v>20</v>
      </c>
      <c r="L27" s="40"/>
      <c r="M27" s="40">
        <v>50</v>
      </c>
      <c r="N27" s="43" t="s">
        <v>20</v>
      </c>
      <c r="P27" s="30"/>
      <c r="Q27" t="s">
        <v>57</v>
      </c>
      <c r="U27" s="137">
        <v>16502</v>
      </c>
      <c r="V27" s="35"/>
      <c r="X27" s="24"/>
      <c r="Y27" s="36" t="s">
        <v>58</v>
      </c>
      <c r="Z27" s="25"/>
      <c r="AA27" s="149"/>
      <c r="AB27" s="150"/>
      <c r="AC27" s="151"/>
      <c r="AD27" s="151"/>
      <c r="AE27" s="149"/>
      <c r="AF27" s="25"/>
      <c r="AG27" s="37"/>
    </row>
    <row r="28" spans="1:36">
      <c r="A28" s="4"/>
      <c r="E28" s="26"/>
      <c r="F28" s="26"/>
      <c r="G28" s="26"/>
      <c r="H28" s="31"/>
      <c r="I28" s="26"/>
      <c r="J28" s="26"/>
      <c r="K28" s="31"/>
      <c r="L28" s="26"/>
      <c r="N28" s="6"/>
      <c r="P28" s="30"/>
      <c r="Q28" s="101" t="s">
        <v>59</v>
      </c>
      <c r="U28" s="137">
        <v>4000</v>
      </c>
      <c r="V28" s="35"/>
      <c r="X28" s="30"/>
      <c r="Y28" t="s">
        <v>49</v>
      </c>
      <c r="AA28" s="143">
        <v>1736</v>
      </c>
      <c r="AB28" s="144"/>
      <c r="AC28" s="141">
        <v>1015</v>
      </c>
      <c r="AD28" s="142"/>
      <c r="AE28" s="143">
        <v>464</v>
      </c>
      <c r="AG28" s="7"/>
    </row>
    <row r="29" spans="1:36">
      <c r="A29" s="102" t="s">
        <v>60</v>
      </c>
      <c r="B29" s="103" t="s">
        <v>61</v>
      </c>
      <c r="F29" s="24" t="s">
        <v>62</v>
      </c>
      <c r="G29" s="25"/>
      <c r="H29" s="53"/>
      <c r="I29" s="25"/>
      <c r="J29" s="104" t="s">
        <v>63</v>
      </c>
      <c r="K29" s="53"/>
      <c r="L29" s="54"/>
      <c r="M29" s="104" t="s">
        <v>64</v>
      </c>
      <c r="N29" s="53"/>
      <c r="P29" s="30"/>
      <c r="Q29" t="s">
        <v>65</v>
      </c>
      <c r="U29" s="137">
        <v>0</v>
      </c>
      <c r="V29" s="35"/>
      <c r="X29" s="30"/>
      <c r="Y29" t="s">
        <v>51</v>
      </c>
      <c r="AA29" s="143">
        <v>298</v>
      </c>
      <c r="AB29" s="144"/>
      <c r="AC29" s="141">
        <v>247</v>
      </c>
      <c r="AD29" s="142"/>
      <c r="AE29" s="143">
        <v>76</v>
      </c>
      <c r="AG29" s="7"/>
    </row>
    <row r="30" spans="1:36">
      <c r="A30" s="92" t="s">
        <v>66</v>
      </c>
      <c r="B30" s="9"/>
      <c r="C30" s="9"/>
      <c r="D30" s="9"/>
      <c r="E30" s="9"/>
      <c r="F30" s="56"/>
      <c r="G30" s="40">
        <v>4</v>
      </c>
      <c r="H30" s="43" t="s">
        <v>20</v>
      </c>
      <c r="I30" s="57"/>
      <c r="J30" s="40">
        <v>15</v>
      </c>
      <c r="K30" s="43" t="s">
        <v>20</v>
      </c>
      <c r="L30" s="57"/>
      <c r="M30" s="40">
        <v>0</v>
      </c>
      <c r="N30" s="43" t="s">
        <v>20</v>
      </c>
      <c r="P30" s="30"/>
      <c r="Q30" t="s">
        <v>67</v>
      </c>
      <c r="U30" s="137">
        <v>0</v>
      </c>
      <c r="V30" s="49" t="s">
        <v>32</v>
      </c>
      <c r="W30" s="45"/>
      <c r="X30" s="30"/>
      <c r="Y30" t="s">
        <v>53</v>
      </c>
      <c r="AA30" s="143">
        <v>2447</v>
      </c>
      <c r="AB30" s="144"/>
      <c r="AC30" s="141">
        <v>1395</v>
      </c>
      <c r="AD30" s="142"/>
      <c r="AE30" s="143">
        <v>609</v>
      </c>
      <c r="AG30" s="7"/>
    </row>
    <row r="31" spans="1:36">
      <c r="A31" s="55"/>
      <c r="B31" s="9"/>
      <c r="C31" s="9"/>
      <c r="D31" s="9"/>
      <c r="E31" s="9"/>
      <c r="F31" s="9"/>
      <c r="G31" s="105"/>
      <c r="H31" s="5"/>
      <c r="I31" s="9"/>
      <c r="J31" s="9"/>
      <c r="K31" s="5"/>
      <c r="L31" s="9"/>
      <c r="M31" s="9"/>
      <c r="N31" s="9"/>
      <c r="P31" s="30"/>
      <c r="Q31" t="s">
        <v>68</v>
      </c>
      <c r="U31" s="137">
        <v>16676</v>
      </c>
      <c r="V31" s="35"/>
      <c r="X31" s="38"/>
      <c r="Y31" s="17"/>
      <c r="Z31" s="17"/>
      <c r="AA31" s="146"/>
      <c r="AB31" s="147"/>
      <c r="AC31" s="148"/>
      <c r="AD31" s="148"/>
      <c r="AE31" s="146"/>
      <c r="AF31" s="17"/>
      <c r="AG31" s="48"/>
    </row>
    <row r="32" spans="1:36">
      <c r="A32" s="92"/>
      <c r="B32" s="9"/>
      <c r="C32" s="9"/>
      <c r="D32" s="9"/>
      <c r="E32" s="9"/>
      <c r="F32" s="59"/>
      <c r="G32" s="63" t="s">
        <v>69</v>
      </c>
      <c r="H32" s="58"/>
      <c r="I32" s="59"/>
      <c r="J32" s="104" t="s">
        <v>70</v>
      </c>
      <c r="K32" s="58"/>
      <c r="L32" s="59"/>
      <c r="M32" s="54"/>
      <c r="N32" s="60"/>
      <c r="P32" s="30"/>
      <c r="Q32" s="101" t="s">
        <v>71</v>
      </c>
      <c r="U32" s="137">
        <v>3826</v>
      </c>
      <c r="V32" s="35"/>
      <c r="X32" s="24"/>
      <c r="Y32" s="106" t="s">
        <v>72</v>
      </c>
      <c r="Z32" s="36"/>
      <c r="AA32" s="149"/>
      <c r="AB32" s="150"/>
      <c r="AC32" s="151"/>
      <c r="AD32" s="151"/>
      <c r="AE32" s="149"/>
      <c r="AF32" s="25"/>
      <c r="AG32" s="37"/>
    </row>
    <row r="33" spans="1:33">
      <c r="A33" s="92" t="s">
        <v>73</v>
      </c>
      <c r="B33" s="9"/>
      <c r="C33" s="9"/>
      <c r="D33" s="9"/>
      <c r="E33" s="9"/>
      <c r="F33" s="61"/>
      <c r="G33" s="63" t="s">
        <v>74</v>
      </c>
      <c r="H33" s="62"/>
      <c r="I33" s="61"/>
      <c r="J33" s="63" t="s">
        <v>75</v>
      </c>
      <c r="K33" s="62"/>
      <c r="L33" s="61"/>
      <c r="M33" s="9" t="s">
        <v>76</v>
      </c>
      <c r="N33" s="64"/>
      <c r="P33" s="30"/>
      <c r="Q33" s="9" t="s">
        <v>77</v>
      </c>
      <c r="U33" s="137"/>
      <c r="V33" s="35"/>
      <c r="X33" s="30"/>
      <c r="Y33" t="s">
        <v>49</v>
      </c>
      <c r="AA33" s="143">
        <v>0</v>
      </c>
      <c r="AB33" s="144"/>
      <c r="AC33" s="141">
        <v>0</v>
      </c>
      <c r="AD33" s="142"/>
      <c r="AE33" s="143">
        <v>0</v>
      </c>
      <c r="AG33" s="7"/>
    </row>
    <row r="34" spans="1:33">
      <c r="A34" s="92"/>
      <c r="B34" s="9"/>
      <c r="C34" s="9"/>
      <c r="D34" s="9"/>
      <c r="E34" s="9"/>
      <c r="F34" s="30" t="s">
        <v>62</v>
      </c>
      <c r="G34" s="9"/>
      <c r="H34" s="43"/>
      <c r="I34" s="61"/>
      <c r="J34" s="63" t="s">
        <v>78</v>
      </c>
      <c r="K34" s="65"/>
      <c r="L34" s="61"/>
      <c r="M34" s="9"/>
      <c r="N34" s="66"/>
      <c r="P34" s="30"/>
      <c r="Q34" t="s">
        <v>79</v>
      </c>
      <c r="U34" s="137">
        <v>15000</v>
      </c>
      <c r="V34" s="35"/>
      <c r="X34" s="30"/>
      <c r="Y34" t="s">
        <v>51</v>
      </c>
      <c r="AA34" s="143">
        <v>0</v>
      </c>
      <c r="AB34" s="144"/>
      <c r="AC34" s="141">
        <v>0</v>
      </c>
      <c r="AD34" s="142"/>
      <c r="AE34" s="143">
        <v>0</v>
      </c>
      <c r="AG34" s="7"/>
    </row>
    <row r="35" spans="1:33">
      <c r="A35" s="55"/>
      <c r="B35" s="8"/>
      <c r="C35" s="9" t="s">
        <v>19</v>
      </c>
      <c r="D35" s="9"/>
      <c r="E35" s="9"/>
      <c r="F35" s="59"/>
      <c r="G35" s="46">
        <v>3</v>
      </c>
      <c r="H35" s="47" t="s">
        <v>20</v>
      </c>
      <c r="I35" s="54"/>
      <c r="J35" s="46">
        <v>15</v>
      </c>
      <c r="K35" s="47" t="s">
        <v>20</v>
      </c>
      <c r="L35" s="54"/>
      <c r="M35" s="67">
        <v>10</v>
      </c>
      <c r="N35" s="47" t="s">
        <v>20</v>
      </c>
      <c r="P35" s="30"/>
      <c r="Q35" t="s">
        <v>80</v>
      </c>
      <c r="U35" s="137">
        <v>0</v>
      </c>
      <c r="V35" s="35"/>
      <c r="X35" s="38"/>
      <c r="Y35" s="17"/>
      <c r="Z35" s="17"/>
      <c r="AA35" s="146"/>
      <c r="AB35" s="147"/>
      <c r="AC35" s="148"/>
      <c r="AD35" s="148"/>
      <c r="AE35" s="146"/>
      <c r="AF35" s="17"/>
      <c r="AG35" s="48"/>
    </row>
    <row r="36" spans="1:33">
      <c r="A36" s="55"/>
      <c r="B36" s="8"/>
      <c r="C36" s="9" t="s">
        <v>24</v>
      </c>
      <c r="D36" s="9"/>
      <c r="E36" s="9"/>
      <c r="F36" s="61"/>
      <c r="G36" s="26">
        <v>2</v>
      </c>
      <c r="H36" s="43" t="s">
        <v>20</v>
      </c>
      <c r="I36" s="9"/>
      <c r="J36" s="26">
        <v>7</v>
      </c>
      <c r="K36" s="34" t="s">
        <v>20</v>
      </c>
      <c r="L36" s="9"/>
      <c r="M36" s="68">
        <v>7</v>
      </c>
      <c r="N36" s="34" t="s">
        <v>20</v>
      </c>
      <c r="P36" s="30"/>
      <c r="Q36" s="9" t="s">
        <v>81</v>
      </c>
      <c r="U36" s="140"/>
      <c r="V36" s="35"/>
      <c r="X36" s="30"/>
      <c r="Y36" s="18" t="s">
        <v>82</v>
      </c>
      <c r="Z36" s="18"/>
      <c r="AA36" s="152"/>
      <c r="AB36" s="144"/>
      <c r="AC36" s="142"/>
      <c r="AD36" s="142"/>
      <c r="AE36" s="152"/>
      <c r="AG36" s="7"/>
    </row>
    <row r="37" spans="1:33">
      <c r="A37" s="55"/>
      <c r="B37" s="8"/>
      <c r="C37" s="95" t="s">
        <v>26</v>
      </c>
      <c r="D37" s="9"/>
      <c r="E37" s="9"/>
      <c r="F37" s="69"/>
      <c r="G37" s="70" t="s">
        <v>83</v>
      </c>
      <c r="H37" s="71"/>
      <c r="I37" s="57"/>
      <c r="J37" s="40">
        <v>18</v>
      </c>
      <c r="K37" s="43" t="s">
        <v>20</v>
      </c>
      <c r="L37" s="57"/>
      <c r="M37" s="72">
        <v>6</v>
      </c>
      <c r="N37" s="43" t="s">
        <v>20</v>
      </c>
      <c r="P37" s="30"/>
      <c r="Q37" t="s">
        <v>79</v>
      </c>
      <c r="U37" s="137">
        <v>0</v>
      </c>
      <c r="V37" s="35"/>
      <c r="X37" s="30"/>
      <c r="Y37" t="s">
        <v>49</v>
      </c>
      <c r="AA37" s="143">
        <v>887</v>
      </c>
      <c r="AB37" s="144"/>
      <c r="AC37" s="141">
        <v>285</v>
      </c>
      <c r="AD37" s="142"/>
      <c r="AE37" s="143">
        <v>36</v>
      </c>
      <c r="AG37" s="7"/>
    </row>
    <row r="38" spans="1:33">
      <c r="A38" s="92" t="s">
        <v>84</v>
      </c>
      <c r="B38" s="9"/>
      <c r="C38" s="9"/>
      <c r="D38" s="9"/>
      <c r="E38" s="9"/>
      <c r="F38" s="9"/>
      <c r="I38" s="9"/>
      <c r="J38" s="9"/>
      <c r="K38" s="9"/>
      <c r="L38" s="9"/>
      <c r="M38" s="9"/>
      <c r="N38" s="62"/>
      <c r="P38" s="38"/>
      <c r="Q38" s="17"/>
      <c r="R38" s="17"/>
      <c r="S38" s="17"/>
      <c r="T38" s="17"/>
      <c r="U38" s="17"/>
      <c r="V38" s="39"/>
      <c r="W38" s="45"/>
      <c r="X38" s="30"/>
      <c r="Y38" t="s">
        <v>51</v>
      </c>
      <c r="AA38" s="143">
        <v>102</v>
      </c>
      <c r="AB38" s="144"/>
      <c r="AC38" s="141">
        <v>53</v>
      </c>
      <c r="AD38" s="142"/>
      <c r="AE38" s="143">
        <v>124</v>
      </c>
      <c r="AG38" s="7"/>
    </row>
    <row r="39" spans="1:33">
      <c r="A39" s="92"/>
      <c r="B39" s="9" t="s">
        <v>85</v>
      </c>
      <c r="C39" s="9"/>
      <c r="D39" s="9"/>
      <c r="E39" s="26">
        <v>0</v>
      </c>
      <c r="F39" s="31" t="s">
        <v>20</v>
      </c>
      <c r="G39" s="95" t="s">
        <v>86</v>
      </c>
      <c r="H39" s="9"/>
      <c r="I39" s="9"/>
      <c r="J39" s="9"/>
      <c r="K39" s="9"/>
      <c r="L39" s="9"/>
      <c r="M39" s="26">
        <v>65</v>
      </c>
      <c r="N39" s="31" t="s">
        <v>20</v>
      </c>
      <c r="O39" s="45"/>
      <c r="P39" s="19"/>
      <c r="Q39" s="73" t="s">
        <v>87</v>
      </c>
      <c r="R39" s="73"/>
      <c r="S39" s="28"/>
      <c r="T39" s="107" t="s">
        <v>88</v>
      </c>
      <c r="U39" s="108" t="s">
        <v>89</v>
      </c>
      <c r="V39" s="28"/>
      <c r="W39" s="45"/>
      <c r="Y39" t="s">
        <v>53</v>
      </c>
      <c r="AA39" s="143">
        <v>253</v>
      </c>
      <c r="AB39" s="144"/>
      <c r="AC39" s="141">
        <v>205</v>
      </c>
      <c r="AD39" s="142"/>
      <c r="AE39" s="143">
        <v>41</v>
      </c>
      <c r="AG39" s="7"/>
    </row>
    <row r="40" spans="1:33">
      <c r="A40" s="55"/>
      <c r="B40" s="8" t="s">
        <v>90</v>
      </c>
      <c r="C40" s="9"/>
      <c r="D40" s="9"/>
      <c r="E40" s="26">
        <v>0</v>
      </c>
      <c r="F40" s="31" t="s">
        <v>20</v>
      </c>
      <c r="G40" s="126" t="s">
        <v>91</v>
      </c>
      <c r="H40" s="9"/>
      <c r="I40" s="9"/>
      <c r="J40" s="9"/>
      <c r="K40" s="9"/>
      <c r="L40" s="9"/>
      <c r="M40" s="26">
        <v>40</v>
      </c>
      <c r="N40" s="31" t="s">
        <v>20</v>
      </c>
      <c r="O40" s="45"/>
      <c r="P40" s="30"/>
      <c r="Q40" t="s">
        <v>92</v>
      </c>
      <c r="T40" s="75">
        <v>59</v>
      </c>
      <c r="U40" s="26">
        <v>91</v>
      </c>
      <c r="V40" s="35"/>
      <c r="X40" s="38"/>
      <c r="Y40" s="17"/>
      <c r="Z40" s="17"/>
      <c r="AA40" s="38"/>
      <c r="AB40" s="39"/>
      <c r="AC40" s="17"/>
      <c r="AD40" s="17"/>
      <c r="AE40" s="38"/>
      <c r="AF40" s="17"/>
      <c r="AG40" s="48"/>
    </row>
    <row r="41" spans="1:33">
      <c r="A41" s="109" t="s">
        <v>93</v>
      </c>
      <c r="B41" s="9"/>
      <c r="C41" s="9"/>
      <c r="D41" s="9"/>
      <c r="E41" s="26">
        <v>40</v>
      </c>
      <c r="F41" s="31" t="s">
        <v>20</v>
      </c>
      <c r="H41" s="9"/>
      <c r="I41" s="9"/>
      <c r="J41" s="9"/>
      <c r="K41" s="9"/>
      <c r="L41" s="9"/>
      <c r="M41" s="26"/>
      <c r="N41" s="5"/>
      <c r="O41" s="45"/>
      <c r="P41" s="30"/>
      <c r="Q41" t="s">
        <v>94</v>
      </c>
      <c r="T41" s="76">
        <v>0</v>
      </c>
      <c r="U41" s="26">
        <v>17</v>
      </c>
      <c r="V41" s="35"/>
      <c r="X41" s="24"/>
      <c r="Y41" s="36" t="s">
        <v>95</v>
      </c>
      <c r="Z41" s="36"/>
      <c r="AA41" s="24"/>
      <c r="AB41" s="27"/>
      <c r="AC41" s="25"/>
      <c r="AD41" s="25"/>
      <c r="AE41" s="24"/>
      <c r="AF41" s="25"/>
      <c r="AG41" s="37"/>
    </row>
    <row r="42" spans="1:33">
      <c r="A42" s="109" t="s">
        <v>96</v>
      </c>
      <c r="B42" s="9"/>
      <c r="C42" s="9"/>
      <c r="D42" s="9"/>
      <c r="E42" s="77">
        <v>15</v>
      </c>
      <c r="F42" s="31" t="s">
        <v>20</v>
      </c>
      <c r="G42" s="9"/>
      <c r="H42" s="9"/>
      <c r="I42" s="9"/>
      <c r="J42" s="9" t="s">
        <v>97</v>
      </c>
      <c r="K42" s="9"/>
      <c r="L42" s="9"/>
      <c r="M42" s="26">
        <v>1</v>
      </c>
      <c r="N42" s="31" t="s">
        <v>20</v>
      </c>
      <c r="O42" s="45"/>
      <c r="P42" s="30"/>
      <c r="Q42" s="101" t="s">
        <v>98</v>
      </c>
      <c r="T42" s="76">
        <v>0</v>
      </c>
      <c r="U42" s="26" t="s">
        <v>99</v>
      </c>
      <c r="V42" s="35"/>
      <c r="X42" s="30"/>
      <c r="Y42" s="101" t="s">
        <v>100</v>
      </c>
      <c r="Z42" s="18"/>
      <c r="AA42" s="128" t="s">
        <v>101</v>
      </c>
      <c r="AB42" s="35"/>
      <c r="AC42" s="128" t="s">
        <v>102</v>
      </c>
      <c r="AE42" s="128" t="s">
        <v>101</v>
      </c>
      <c r="AG42" s="7"/>
    </row>
    <row r="43" spans="1:33">
      <c r="A43" s="109" t="s">
        <v>103</v>
      </c>
      <c r="B43" s="9"/>
      <c r="C43" s="9"/>
      <c r="D43" s="9"/>
      <c r="E43" s="26">
        <v>0</v>
      </c>
      <c r="F43" s="31" t="s">
        <v>20</v>
      </c>
      <c r="G43" s="95" t="s">
        <v>104</v>
      </c>
      <c r="H43" s="9"/>
      <c r="I43" s="9"/>
      <c r="J43" s="9"/>
      <c r="K43" s="9"/>
      <c r="L43" s="9"/>
      <c r="M43" s="26">
        <v>0</v>
      </c>
      <c r="N43" s="31" t="s">
        <v>20</v>
      </c>
      <c r="O43" s="45"/>
      <c r="P43" s="30"/>
      <c r="Q43" t="s">
        <v>105</v>
      </c>
      <c r="T43" s="76">
        <v>0</v>
      </c>
      <c r="U43" s="26">
        <v>0</v>
      </c>
      <c r="V43" s="35"/>
      <c r="X43" s="38"/>
      <c r="Y43" s="17"/>
      <c r="Z43" s="17"/>
      <c r="AA43" s="38"/>
      <c r="AB43" s="39"/>
      <c r="AC43" s="17"/>
      <c r="AD43" s="17"/>
      <c r="AE43" s="38"/>
      <c r="AF43" s="17"/>
      <c r="AG43" s="48"/>
    </row>
    <row r="44" spans="1:33">
      <c r="A44" s="55"/>
      <c r="B44" s="9"/>
      <c r="C44" s="9"/>
      <c r="D44" s="9"/>
      <c r="E44" s="9"/>
      <c r="F44" s="5"/>
      <c r="H44" s="9"/>
      <c r="I44" s="9"/>
      <c r="J44" s="9"/>
      <c r="K44" s="9"/>
      <c r="L44" s="9"/>
      <c r="M44" s="9"/>
      <c r="N44" s="5"/>
      <c r="O44" s="45"/>
      <c r="P44" s="30"/>
      <c r="Q44" t="s">
        <v>106</v>
      </c>
      <c r="T44" s="76">
        <v>0</v>
      </c>
      <c r="U44" s="26">
        <v>11</v>
      </c>
      <c r="V44" s="35"/>
      <c r="X44" s="24"/>
      <c r="Y44" s="18" t="s">
        <v>107</v>
      </c>
      <c r="Z44" s="36"/>
      <c r="AA44" s="24"/>
      <c r="AB44" s="27"/>
      <c r="AC44" s="25"/>
      <c r="AD44" s="25"/>
      <c r="AE44" s="24"/>
      <c r="AF44" s="25"/>
      <c r="AG44" s="37"/>
    </row>
    <row r="45" spans="1:33">
      <c r="A45" s="156" t="s">
        <v>108</v>
      </c>
      <c r="B45" s="9"/>
      <c r="C45" s="9"/>
      <c r="D45" s="9"/>
      <c r="E45" s="26">
        <v>0</v>
      </c>
      <c r="F45" s="31" t="s">
        <v>20</v>
      </c>
      <c r="G45" s="110" t="s">
        <v>109</v>
      </c>
      <c r="H45" s="9"/>
      <c r="I45" s="9"/>
      <c r="J45" s="9"/>
      <c r="K45" s="9"/>
      <c r="L45" s="9"/>
      <c r="M45" s="26">
        <v>0</v>
      </c>
      <c r="N45" s="31" t="s">
        <v>20</v>
      </c>
      <c r="O45" s="45"/>
      <c r="P45" s="30"/>
      <c r="Q45" t="s">
        <v>110</v>
      </c>
      <c r="T45" s="76">
        <v>59</v>
      </c>
      <c r="U45" s="26">
        <v>97</v>
      </c>
      <c r="V45" s="35"/>
      <c r="X45" s="30"/>
      <c r="Y45" s="101" t="s">
        <v>111</v>
      </c>
      <c r="Z45" s="18"/>
      <c r="AA45" s="32">
        <v>211</v>
      </c>
      <c r="AB45" s="34" t="s">
        <v>32</v>
      </c>
      <c r="AC45" s="26">
        <v>121</v>
      </c>
      <c r="AD45" s="34" t="s">
        <v>32</v>
      </c>
      <c r="AE45" s="26">
        <v>42</v>
      </c>
      <c r="AF45" s="49" t="s">
        <v>32</v>
      </c>
      <c r="AG45" s="7"/>
    </row>
    <row r="46" spans="1:33">
      <c r="A46" s="92" t="s">
        <v>112</v>
      </c>
      <c r="B46" s="9"/>
      <c r="C46" s="9"/>
      <c r="D46" s="9"/>
      <c r="E46" s="26">
        <v>170</v>
      </c>
      <c r="F46" s="31" t="s">
        <v>20</v>
      </c>
      <c r="H46" s="9"/>
      <c r="I46" s="9"/>
      <c r="J46" s="9" t="s">
        <v>113</v>
      </c>
      <c r="K46" s="9"/>
      <c r="L46" s="9"/>
      <c r="M46" s="26">
        <v>0</v>
      </c>
      <c r="N46" s="31" t="s">
        <v>20</v>
      </c>
      <c r="O46" s="45"/>
      <c r="P46" s="38"/>
      <c r="Q46" s="17"/>
      <c r="R46" s="17"/>
      <c r="S46" s="17"/>
      <c r="T46" s="78"/>
      <c r="U46" s="17"/>
      <c r="V46" s="39"/>
      <c r="X46" s="38"/>
      <c r="Y46" s="17"/>
      <c r="Z46" s="17"/>
      <c r="AA46" s="38"/>
      <c r="AB46" s="39"/>
      <c r="AC46" s="17"/>
      <c r="AD46" s="17"/>
      <c r="AE46" s="38"/>
      <c r="AF46" s="17"/>
      <c r="AG46" s="48"/>
    </row>
    <row r="47" spans="1:33">
      <c r="A47" s="92" t="s">
        <v>114</v>
      </c>
      <c r="B47" s="9"/>
      <c r="C47" s="9"/>
      <c r="D47" s="9"/>
      <c r="E47" s="26">
        <v>1</v>
      </c>
      <c r="F47" s="31" t="s">
        <v>20</v>
      </c>
      <c r="G47" s="95" t="s">
        <v>115</v>
      </c>
      <c r="H47" s="9"/>
      <c r="I47" s="9"/>
      <c r="J47" s="9"/>
      <c r="K47" s="9"/>
      <c r="L47" s="9"/>
      <c r="M47" s="26">
        <v>1</v>
      </c>
      <c r="N47" s="31" t="s">
        <v>20</v>
      </c>
      <c r="O47" s="45"/>
      <c r="P47" s="19"/>
      <c r="Q47" s="111" t="s">
        <v>116</v>
      </c>
      <c r="R47" s="73"/>
      <c r="S47" s="74" t="s">
        <v>117</v>
      </c>
      <c r="T47" s="79" t="s">
        <v>37</v>
      </c>
      <c r="U47" s="80" t="s">
        <v>40</v>
      </c>
      <c r="V47" s="23"/>
      <c r="X47" s="24"/>
      <c r="Y47" s="112" t="s">
        <v>118</v>
      </c>
      <c r="Z47" s="36"/>
      <c r="AA47" s="24"/>
      <c r="AB47" s="27"/>
      <c r="AC47" s="25"/>
      <c r="AD47" s="25"/>
      <c r="AE47" s="24"/>
      <c r="AF47" s="25"/>
      <c r="AG47" s="37"/>
    </row>
    <row r="48" spans="1:33">
      <c r="A48" s="92" t="s">
        <v>119</v>
      </c>
      <c r="B48" s="9"/>
      <c r="C48" s="9"/>
      <c r="D48" s="9"/>
      <c r="E48" s="26">
        <v>4</v>
      </c>
      <c r="F48" s="31" t="s">
        <v>20</v>
      </c>
      <c r="H48" s="9"/>
      <c r="I48" s="9"/>
      <c r="J48" s="9"/>
      <c r="K48" s="9"/>
      <c r="L48" s="9"/>
      <c r="M48" s="9"/>
      <c r="N48" s="64"/>
      <c r="P48" s="30"/>
      <c r="Q48" s="9" t="s">
        <v>120</v>
      </c>
      <c r="S48" s="75">
        <v>3</v>
      </c>
      <c r="T48" s="76">
        <v>2</v>
      </c>
      <c r="U48" s="26">
        <v>1</v>
      </c>
      <c r="V48" s="35"/>
      <c r="X48" s="30"/>
      <c r="Y48" s="95" t="s">
        <v>121</v>
      </c>
      <c r="Z48" s="18"/>
      <c r="AA48" s="32">
        <v>290</v>
      </c>
      <c r="AB48" s="35"/>
      <c r="AC48" s="26">
        <v>157</v>
      </c>
      <c r="AE48" s="32">
        <v>60</v>
      </c>
      <c r="AG48" s="7"/>
    </row>
    <row r="49" spans="1:33">
      <c r="A49" s="55"/>
      <c r="B49" s="9"/>
      <c r="C49" s="9"/>
      <c r="D49" s="9"/>
      <c r="E49" s="9"/>
      <c r="F49" s="9"/>
      <c r="G49" s="57"/>
      <c r="H49" s="57"/>
      <c r="I49" s="9"/>
      <c r="J49" s="9"/>
      <c r="K49" s="9"/>
      <c r="L49" s="9"/>
      <c r="M49" s="9"/>
      <c r="N49" s="66"/>
      <c r="P49" s="30"/>
      <c r="Q49" s="95" t="s">
        <v>122</v>
      </c>
      <c r="S49" s="76">
        <v>0</v>
      </c>
      <c r="T49" s="76">
        <v>0</v>
      </c>
      <c r="U49" s="26" t="s">
        <v>99</v>
      </c>
      <c r="V49" s="35"/>
      <c r="X49" s="38"/>
      <c r="Y49" s="17"/>
      <c r="Z49" s="17"/>
      <c r="AA49" s="38"/>
      <c r="AB49" s="39"/>
      <c r="AC49" s="17"/>
      <c r="AD49" s="17"/>
      <c r="AE49" s="38"/>
      <c r="AF49" s="17"/>
      <c r="AG49" s="48"/>
    </row>
    <row r="50" spans="1:33">
      <c r="A50" s="113" t="s">
        <v>123</v>
      </c>
      <c r="B50" s="25"/>
      <c r="C50" s="25"/>
      <c r="D50" s="25"/>
      <c r="E50" s="25"/>
      <c r="F50" s="25"/>
      <c r="I50" s="25"/>
      <c r="J50" s="25"/>
      <c r="K50" s="25"/>
      <c r="L50" s="25"/>
      <c r="M50" s="25"/>
      <c r="N50" s="27"/>
      <c r="P50" s="30"/>
      <c r="Q50" s="95" t="s">
        <v>124</v>
      </c>
      <c r="S50" s="76">
        <v>0</v>
      </c>
      <c r="T50" s="76">
        <v>0</v>
      </c>
      <c r="U50" s="26">
        <v>0</v>
      </c>
      <c r="V50" s="35"/>
      <c r="X50" s="24"/>
      <c r="Y50" s="36" t="s">
        <v>125</v>
      </c>
      <c r="Z50" s="36"/>
      <c r="AA50" s="114" t="s">
        <v>35</v>
      </c>
      <c r="AB50" s="115"/>
      <c r="AC50" s="116" t="s">
        <v>37</v>
      </c>
      <c r="AD50" s="116"/>
      <c r="AE50" s="114" t="s">
        <v>40</v>
      </c>
      <c r="AF50" s="25"/>
      <c r="AG50" s="37"/>
    </row>
    <row r="51" spans="1:33">
      <c r="A51" s="109" t="s">
        <v>126</v>
      </c>
      <c r="J51" s="26">
        <v>65</v>
      </c>
      <c r="N51" s="35"/>
      <c r="O51" s="35"/>
      <c r="P51" s="30"/>
      <c r="Q51" s="95" t="s">
        <v>127</v>
      </c>
      <c r="S51" s="76">
        <v>0</v>
      </c>
      <c r="T51" s="76">
        <v>0</v>
      </c>
      <c r="U51" s="26">
        <v>0</v>
      </c>
      <c r="V51" s="35"/>
      <c r="X51" s="30"/>
      <c r="Y51" s="117" t="s">
        <v>128</v>
      </c>
      <c r="AA51" s="32">
        <v>1381</v>
      </c>
      <c r="AB51" s="35"/>
      <c r="AC51" s="26">
        <v>500</v>
      </c>
      <c r="AE51" s="32">
        <v>300</v>
      </c>
      <c r="AG51" s="7"/>
    </row>
    <row r="52" spans="1:33">
      <c r="A52" s="109" t="s">
        <v>129</v>
      </c>
      <c r="J52" s="130">
        <v>168160</v>
      </c>
      <c r="N52" s="35"/>
      <c r="O52" s="35"/>
      <c r="P52" s="30"/>
      <c r="Q52" s="95" t="s">
        <v>130</v>
      </c>
      <c r="S52" s="76">
        <v>3</v>
      </c>
      <c r="T52" s="76">
        <v>2</v>
      </c>
      <c r="U52" s="26">
        <v>1</v>
      </c>
      <c r="V52" s="35"/>
      <c r="X52" s="30"/>
      <c r="Y52" t="s">
        <v>131</v>
      </c>
      <c r="AA52" s="32">
        <v>15</v>
      </c>
      <c r="AB52" s="35"/>
      <c r="AC52" s="26">
        <v>4</v>
      </c>
      <c r="AE52" s="32">
        <v>17</v>
      </c>
      <c r="AG52" s="7"/>
    </row>
    <row r="53" spans="1:33">
      <c r="A53" s="109" t="s">
        <v>132</v>
      </c>
      <c r="J53" s="68">
        <v>0.3</v>
      </c>
      <c r="N53" s="35"/>
      <c r="O53" s="35"/>
      <c r="P53" s="30"/>
      <c r="S53" s="30"/>
      <c r="T53" s="45"/>
      <c r="V53" s="35"/>
      <c r="X53" s="30"/>
      <c r="AA53" s="30"/>
      <c r="AB53" s="35"/>
      <c r="AE53" s="30"/>
      <c r="AG53" s="7"/>
    </row>
    <row r="54" spans="1:33" ht="13.5" thickBot="1">
      <c r="A54" s="11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81"/>
      <c r="O54" s="81"/>
      <c r="P54" s="82"/>
      <c r="Q54" s="13"/>
      <c r="R54" s="13"/>
      <c r="S54" s="82"/>
      <c r="T54" s="83"/>
      <c r="U54" s="13"/>
      <c r="V54" s="81"/>
      <c r="W54" s="13"/>
      <c r="X54" s="82"/>
      <c r="Y54" s="13"/>
      <c r="Z54" s="13"/>
      <c r="AA54" s="82"/>
      <c r="AB54" s="81"/>
      <c r="AC54" s="13"/>
      <c r="AD54" s="13"/>
      <c r="AE54" s="82"/>
      <c r="AF54" s="13"/>
      <c r="AG54" s="15"/>
    </row>
    <row r="55" spans="1:33" s="101" customFormat="1" ht="16.5">
      <c r="A55" s="129"/>
      <c r="B55" s="133"/>
      <c r="C55" s="136"/>
    </row>
  </sheetData>
  <phoneticPr fontId="0" type="noConversion"/>
  <pageMargins left="0.5" right="0.5" top="0.5" bottom="0.5" header="0.5" footer="0.5"/>
  <pageSetup paperSize="9" scale="71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MC_Pg_2"/>
  <dimension ref="A1:Z71"/>
  <sheetViews>
    <sheetView topLeftCell="A24" workbookViewId="0">
      <selection activeCell="K69" sqref="K69"/>
    </sheetView>
  </sheetViews>
  <sheetFormatPr defaultRowHeight="12.75"/>
  <cols>
    <col min="1" max="1" width="9.5703125" customWidth="1"/>
    <col min="3" max="3" width="10.42578125" customWidth="1"/>
    <col min="4" max="4" width="10.28515625" customWidth="1"/>
    <col min="10" max="10" width="10" customWidth="1"/>
    <col min="11" max="11" width="9.28515625" customWidth="1"/>
    <col min="12" max="13" width="8.85546875" customWidth="1"/>
    <col min="17" max="17" width="9.5703125" customWidth="1"/>
    <col min="18" max="18" width="10.42578125" customWidth="1"/>
    <col min="23" max="23" width="10.7109375" customWidth="1"/>
    <col min="24" max="24" width="10.28515625" customWidth="1"/>
    <col min="25" max="26" width="9.7109375" customWidth="1"/>
  </cols>
  <sheetData>
    <row r="1" spans="1:26" ht="15.75">
      <c r="A1" s="16" t="s">
        <v>133</v>
      </c>
      <c r="B1" s="131"/>
      <c r="E1" s="18" t="s">
        <v>134</v>
      </c>
      <c r="P1" t="s">
        <v>135</v>
      </c>
      <c r="Q1" s="63">
        <v>12</v>
      </c>
      <c r="R1" t="s">
        <v>136</v>
      </c>
      <c r="S1" s="63">
        <v>2</v>
      </c>
      <c r="U1" t="s">
        <v>137</v>
      </c>
      <c r="V1" s="9">
        <v>2011</v>
      </c>
      <c r="W1" t="s">
        <v>138</v>
      </c>
      <c r="X1" s="9">
        <v>4</v>
      </c>
    </row>
    <row r="2" spans="1:26" ht="15">
      <c r="A2" s="133"/>
      <c r="B2" s="9"/>
      <c r="R2" s="63"/>
    </row>
    <row r="3" spans="1:26" ht="13.5" thickBot="1">
      <c r="A3" s="134" t="s">
        <v>139</v>
      </c>
      <c r="B3" s="134"/>
      <c r="C3" s="135"/>
      <c r="D3" s="135"/>
      <c r="E3" s="135"/>
      <c r="F3" s="135"/>
      <c r="G3" s="135"/>
      <c r="H3" s="135"/>
      <c r="I3" s="13"/>
      <c r="J3" s="13"/>
      <c r="K3" s="13"/>
      <c r="L3" s="13"/>
      <c r="M3" s="13"/>
      <c r="N3" s="13"/>
      <c r="O3" s="13"/>
      <c r="P3" s="13"/>
      <c r="Q3" s="13"/>
      <c r="R3" s="13"/>
      <c r="S3" s="12"/>
      <c r="T3" s="13"/>
      <c r="U3" s="13"/>
      <c r="V3" s="13"/>
      <c r="W3" s="13"/>
      <c r="X3" s="13"/>
      <c r="Y3" s="13"/>
    </row>
    <row r="4" spans="1:26">
      <c r="A4" s="84" t="s">
        <v>140</v>
      </c>
      <c r="B4" s="18"/>
      <c r="C4" s="18"/>
      <c r="D4" s="18"/>
      <c r="E4" s="85"/>
      <c r="F4" s="18"/>
      <c r="G4" s="18" t="s">
        <v>141</v>
      </c>
      <c r="H4" s="18"/>
      <c r="M4" s="35"/>
      <c r="N4" s="18" t="s">
        <v>142</v>
      </c>
      <c r="O4" s="18"/>
      <c r="S4" s="35"/>
      <c r="U4" s="18" t="s">
        <v>143</v>
      </c>
      <c r="Z4" s="4"/>
    </row>
    <row r="5" spans="1:26">
      <c r="A5" s="118" t="s">
        <v>144</v>
      </c>
      <c r="D5" s="141">
        <v>550000</v>
      </c>
      <c r="E5" s="35"/>
      <c r="G5" s="101" t="s">
        <v>145</v>
      </c>
      <c r="J5" s="141">
        <v>3588350</v>
      </c>
      <c r="M5" s="35"/>
      <c r="N5" s="18"/>
      <c r="O5" s="18"/>
      <c r="S5" s="35"/>
      <c r="U5" s="157" t="s">
        <v>146</v>
      </c>
      <c r="X5" s="137"/>
      <c r="Z5" s="4"/>
    </row>
    <row r="6" spans="1:26">
      <c r="A6" s="118" t="s">
        <v>147</v>
      </c>
      <c r="D6" s="141">
        <v>132085</v>
      </c>
      <c r="E6" s="35"/>
      <c r="J6" s="141"/>
      <c r="M6" s="35"/>
      <c r="N6" t="s">
        <v>148</v>
      </c>
      <c r="Q6" s="141">
        <v>450000</v>
      </c>
      <c r="R6" s="26"/>
      <c r="S6" s="35"/>
      <c r="U6" s="157" t="s">
        <v>149</v>
      </c>
      <c r="X6" s="137">
        <v>3486784</v>
      </c>
      <c r="Z6" s="4"/>
    </row>
    <row r="7" spans="1:26">
      <c r="A7" s="119" t="s">
        <v>150</v>
      </c>
      <c r="D7" s="141">
        <v>122042</v>
      </c>
      <c r="E7" s="35"/>
      <c r="G7" t="s">
        <v>151</v>
      </c>
      <c r="J7" s="141">
        <v>523589</v>
      </c>
      <c r="M7" s="35"/>
      <c r="N7" s="101" t="s">
        <v>152</v>
      </c>
      <c r="Q7" s="141">
        <v>4015201</v>
      </c>
      <c r="R7" s="26"/>
      <c r="S7" s="35"/>
      <c r="U7" s="157" t="s">
        <v>153</v>
      </c>
      <c r="X7" s="137">
        <v>0</v>
      </c>
      <c r="Z7" s="4"/>
    </row>
    <row r="8" spans="1:26">
      <c r="A8" s="118" t="s">
        <v>73</v>
      </c>
      <c r="D8" s="141">
        <v>214529</v>
      </c>
      <c r="E8" s="35"/>
      <c r="G8" t="s">
        <v>154</v>
      </c>
      <c r="J8" s="141">
        <v>656686</v>
      </c>
      <c r="M8" s="35"/>
      <c r="N8" t="s">
        <v>155</v>
      </c>
      <c r="Q8" s="26"/>
      <c r="R8" s="141">
        <v>4465201</v>
      </c>
      <c r="S8" s="35"/>
      <c r="U8" s="157" t="s">
        <v>156</v>
      </c>
      <c r="X8" s="137">
        <v>3625331</v>
      </c>
      <c r="Z8" s="4"/>
    </row>
    <row r="9" spans="1:26">
      <c r="A9" s="118" t="s">
        <v>157</v>
      </c>
      <c r="D9" s="141">
        <v>34995</v>
      </c>
      <c r="E9" s="35"/>
      <c r="G9" s="101" t="s">
        <v>158</v>
      </c>
      <c r="J9" s="141">
        <v>505672</v>
      </c>
      <c r="M9" s="35"/>
      <c r="N9" t="s">
        <v>159</v>
      </c>
      <c r="Q9" s="26"/>
      <c r="R9" s="141">
        <v>296355</v>
      </c>
      <c r="S9" s="35"/>
      <c r="U9" s="157" t="s">
        <v>160</v>
      </c>
      <c r="X9" s="137">
        <v>0</v>
      </c>
      <c r="Z9" s="4"/>
    </row>
    <row r="10" spans="1:26">
      <c r="A10" s="4" t="s">
        <v>161</v>
      </c>
      <c r="D10" s="141">
        <v>41310</v>
      </c>
      <c r="E10" s="35"/>
      <c r="G10" s="120" t="s">
        <v>162</v>
      </c>
      <c r="J10" s="141">
        <v>599133</v>
      </c>
      <c r="M10" s="35"/>
      <c r="N10" t="s">
        <v>163</v>
      </c>
      <c r="Q10" s="26"/>
      <c r="R10" s="141">
        <v>589863</v>
      </c>
      <c r="S10" s="35"/>
      <c r="U10" s="157" t="s">
        <v>164</v>
      </c>
      <c r="X10" s="137">
        <v>-138547</v>
      </c>
      <c r="Z10" s="4"/>
    </row>
    <row r="11" spans="1:26">
      <c r="A11" s="119" t="s">
        <v>165</v>
      </c>
      <c r="D11" s="141">
        <v>87250</v>
      </c>
      <c r="E11" s="35"/>
      <c r="G11" t="s">
        <v>166</v>
      </c>
      <c r="J11" s="141">
        <v>227766</v>
      </c>
      <c r="M11" s="35"/>
      <c r="N11" t="s">
        <v>167</v>
      </c>
      <c r="Q11" s="26"/>
      <c r="R11" s="141">
        <v>1331088</v>
      </c>
      <c r="S11" s="35"/>
      <c r="U11" s="157"/>
      <c r="X11" s="137"/>
      <c r="Z11" s="4"/>
    </row>
    <row r="12" spans="1:26">
      <c r="A12" s="4" t="s">
        <v>168</v>
      </c>
      <c r="D12" s="141">
        <v>110000</v>
      </c>
      <c r="E12" s="35"/>
      <c r="G12" t="s">
        <v>169</v>
      </c>
      <c r="J12" s="141">
        <v>8000</v>
      </c>
      <c r="M12" s="35"/>
      <c r="N12" s="101" t="s">
        <v>170</v>
      </c>
      <c r="Q12" s="26"/>
      <c r="R12" s="141">
        <v>1327379</v>
      </c>
      <c r="S12" s="35"/>
      <c r="U12" s="157" t="s">
        <v>171</v>
      </c>
      <c r="X12" s="137"/>
      <c r="Z12" s="4"/>
    </row>
    <row r="13" spans="1:26">
      <c r="A13" s="4" t="s">
        <v>172</v>
      </c>
      <c r="D13" s="141">
        <v>40000</v>
      </c>
      <c r="E13" s="35"/>
      <c r="G13" s="9" t="s">
        <v>173</v>
      </c>
      <c r="J13" s="141">
        <v>886218</v>
      </c>
      <c r="M13" s="35"/>
      <c r="N13" t="s">
        <v>174</v>
      </c>
      <c r="Q13" s="26"/>
      <c r="R13" s="141">
        <v>300000</v>
      </c>
      <c r="S13" s="35"/>
      <c r="U13" s="157" t="s">
        <v>175</v>
      </c>
      <c r="X13" s="137">
        <v>1124</v>
      </c>
      <c r="Z13" s="4"/>
    </row>
    <row r="14" spans="1:26">
      <c r="A14" s="4" t="s">
        <v>176</v>
      </c>
      <c r="D14" s="141">
        <v>17000</v>
      </c>
      <c r="E14" s="35"/>
      <c r="G14" t="s">
        <v>177</v>
      </c>
      <c r="J14" s="141">
        <v>1634628</v>
      </c>
      <c r="M14" s="35"/>
      <c r="N14" s="101" t="s">
        <v>178</v>
      </c>
      <c r="Q14" s="26"/>
      <c r="R14" s="141">
        <v>8309886</v>
      </c>
      <c r="S14" s="35"/>
      <c r="U14" s="157" t="s">
        <v>179</v>
      </c>
      <c r="X14" s="137">
        <v>0</v>
      </c>
      <c r="Z14" s="4"/>
    </row>
    <row r="15" spans="1:26">
      <c r="A15" s="118" t="s">
        <v>180</v>
      </c>
      <c r="D15" s="141">
        <v>91800</v>
      </c>
      <c r="E15" s="35"/>
      <c r="J15" s="141"/>
      <c r="M15" s="35"/>
      <c r="Q15" s="26"/>
      <c r="R15" s="141"/>
      <c r="S15" s="35"/>
      <c r="U15" s="157" t="s">
        <v>181</v>
      </c>
      <c r="X15" s="137">
        <v>0</v>
      </c>
      <c r="Z15" s="4"/>
    </row>
    <row r="16" spans="1:26">
      <c r="A16" s="4" t="s">
        <v>182</v>
      </c>
      <c r="D16" s="141">
        <v>21509</v>
      </c>
      <c r="E16" s="35"/>
      <c r="G16" t="s">
        <v>183</v>
      </c>
      <c r="J16" s="141">
        <v>1953722</v>
      </c>
      <c r="M16" s="35"/>
      <c r="N16" s="18"/>
      <c r="Q16" s="26"/>
      <c r="R16" s="141"/>
      <c r="S16" s="35"/>
      <c r="U16" s="157" t="s">
        <v>184</v>
      </c>
      <c r="X16" s="137">
        <v>1124</v>
      </c>
      <c r="Z16" s="4"/>
    </row>
    <row r="17" spans="1:26">
      <c r="A17" s="118" t="s">
        <v>185</v>
      </c>
      <c r="D17" s="141">
        <v>12500</v>
      </c>
      <c r="E17" s="35"/>
      <c r="J17" s="141"/>
      <c r="M17" s="35"/>
      <c r="N17" t="s">
        <v>186</v>
      </c>
      <c r="Q17" s="26"/>
      <c r="R17" s="141">
        <v>167147</v>
      </c>
      <c r="S17" s="35"/>
      <c r="U17" s="157"/>
      <c r="X17" s="137"/>
      <c r="Z17" s="4"/>
    </row>
    <row r="18" spans="1:26">
      <c r="A18" s="4" t="s">
        <v>187</v>
      </c>
      <c r="D18" s="141">
        <v>8287</v>
      </c>
      <c r="E18" s="35"/>
      <c r="G18" t="s">
        <v>188</v>
      </c>
      <c r="J18" s="141">
        <v>0</v>
      </c>
      <c r="M18" s="35"/>
      <c r="N18" t="s">
        <v>189</v>
      </c>
      <c r="Q18" s="26"/>
      <c r="R18" s="141">
        <v>1160212</v>
      </c>
      <c r="S18" s="35"/>
      <c r="U18" s="157" t="s">
        <v>190</v>
      </c>
      <c r="X18" s="137"/>
      <c r="Z18" s="4"/>
    </row>
    <row r="19" spans="1:26">
      <c r="A19" s="4" t="s">
        <v>191</v>
      </c>
      <c r="D19" s="141">
        <v>5091</v>
      </c>
      <c r="E19" s="35"/>
      <c r="G19" t="s">
        <v>192</v>
      </c>
      <c r="J19" s="141">
        <v>1124</v>
      </c>
      <c r="M19" s="35"/>
      <c r="N19" t="s">
        <v>193</v>
      </c>
      <c r="Q19" s="26"/>
      <c r="R19" s="141">
        <v>0</v>
      </c>
      <c r="S19" s="35"/>
      <c r="U19" s="157" t="s">
        <v>193</v>
      </c>
      <c r="X19" s="137">
        <v>0</v>
      </c>
      <c r="Z19" s="4"/>
    </row>
    <row r="20" spans="1:26">
      <c r="A20" s="4" t="s">
        <v>194</v>
      </c>
      <c r="D20" s="141">
        <v>170000</v>
      </c>
      <c r="E20" s="35"/>
      <c r="G20" t="s">
        <v>195</v>
      </c>
      <c r="J20" s="141">
        <v>0</v>
      </c>
      <c r="M20" s="35"/>
      <c r="N20" t="s">
        <v>196</v>
      </c>
      <c r="Q20" s="26"/>
      <c r="R20" s="141">
        <v>0</v>
      </c>
      <c r="S20" s="35"/>
      <c r="U20" s="157" t="s">
        <v>197</v>
      </c>
      <c r="X20" s="137">
        <v>0</v>
      </c>
      <c r="Z20" s="4"/>
    </row>
    <row r="21" spans="1:26">
      <c r="A21" s="4" t="s">
        <v>198</v>
      </c>
      <c r="D21" s="141">
        <v>35065</v>
      </c>
      <c r="E21" s="35"/>
      <c r="G21" t="s">
        <v>199</v>
      </c>
      <c r="J21" s="141">
        <v>1693463</v>
      </c>
      <c r="M21" s="35"/>
      <c r="N21" t="s">
        <v>200</v>
      </c>
      <c r="Q21" s="26"/>
      <c r="R21" s="141">
        <v>1327359</v>
      </c>
      <c r="S21" s="35"/>
      <c r="U21" s="157" t="s">
        <v>201</v>
      </c>
      <c r="X21" s="137">
        <v>0</v>
      </c>
      <c r="Z21" s="4"/>
    </row>
    <row r="22" spans="1:26">
      <c r="A22" s="84" t="s">
        <v>202</v>
      </c>
      <c r="B22" s="18"/>
      <c r="D22" s="141">
        <v>1693463</v>
      </c>
      <c r="E22" s="35"/>
      <c r="G22" t="s">
        <v>203</v>
      </c>
      <c r="J22" s="141">
        <v>102949</v>
      </c>
      <c r="M22" s="35"/>
      <c r="N22" t="s">
        <v>204</v>
      </c>
      <c r="Q22" s="26"/>
      <c r="R22" s="141">
        <v>0</v>
      </c>
      <c r="S22" s="35"/>
      <c r="U22" s="157" t="s">
        <v>205</v>
      </c>
      <c r="X22" s="137">
        <v>0</v>
      </c>
      <c r="Z22" s="4"/>
    </row>
    <row r="23" spans="1:26">
      <c r="A23" s="4" t="s">
        <v>206</v>
      </c>
      <c r="D23" s="141"/>
      <c r="E23" s="35"/>
      <c r="G23" t="s">
        <v>207</v>
      </c>
      <c r="J23" s="141">
        <v>167147</v>
      </c>
      <c r="M23" s="35"/>
      <c r="N23" t="s">
        <v>208</v>
      </c>
      <c r="Q23" s="26"/>
      <c r="R23" s="141">
        <v>6982527</v>
      </c>
      <c r="S23" s="35"/>
      <c r="U23" s="157"/>
      <c r="X23" s="137"/>
      <c r="Z23" s="4"/>
    </row>
    <row r="24" spans="1:26">
      <c r="A24" s="4" t="s">
        <v>209</v>
      </c>
      <c r="D24" s="141">
        <v>557159</v>
      </c>
      <c r="E24" s="35"/>
      <c r="J24" s="141"/>
      <c r="M24" s="35"/>
      <c r="N24" s="18"/>
      <c r="Q24" s="26"/>
      <c r="R24" s="141"/>
      <c r="S24" s="35"/>
      <c r="U24" s="157" t="s">
        <v>210</v>
      </c>
      <c r="X24" s="137">
        <v>-137423</v>
      </c>
      <c r="Z24" s="4"/>
    </row>
    <row r="25" spans="1:26">
      <c r="A25" s="4"/>
      <c r="D25" s="142"/>
      <c r="E25" s="35"/>
      <c r="G25" t="s">
        <v>211</v>
      </c>
      <c r="J25" s="141">
        <v>-8713</v>
      </c>
      <c r="M25" s="35"/>
      <c r="Q25" s="26"/>
      <c r="R25" s="141"/>
      <c r="S25" s="35"/>
      <c r="U25" s="157"/>
      <c r="X25" s="140"/>
      <c r="Z25" s="4"/>
    </row>
    <row r="26" spans="1:26">
      <c r="A26" s="4" t="s">
        <v>212</v>
      </c>
      <c r="D26" s="141">
        <v>9446</v>
      </c>
      <c r="E26" s="35"/>
      <c r="G26" t="s">
        <v>213</v>
      </c>
      <c r="J26" s="141">
        <v>0</v>
      </c>
      <c r="M26" s="35"/>
      <c r="N26" t="s">
        <v>214</v>
      </c>
      <c r="Q26" s="26"/>
      <c r="R26" s="141">
        <v>4000000</v>
      </c>
      <c r="S26" s="35"/>
      <c r="U26" s="157" t="s">
        <v>215</v>
      </c>
      <c r="V26" s="63"/>
      <c r="W26" s="26"/>
      <c r="X26" s="137">
        <v>539000</v>
      </c>
      <c r="Z26" s="4"/>
    </row>
    <row r="27" spans="1:26">
      <c r="A27" s="4" t="s">
        <v>216</v>
      </c>
      <c r="D27" s="141">
        <v>20366</v>
      </c>
      <c r="E27" s="35"/>
      <c r="G27" s="157" t="s">
        <v>217</v>
      </c>
      <c r="J27" s="141">
        <v>-8713</v>
      </c>
      <c r="M27" s="35"/>
      <c r="N27" s="18" t="s">
        <v>218</v>
      </c>
      <c r="Q27" s="26"/>
      <c r="R27" s="141">
        <v>2982527</v>
      </c>
      <c r="S27" s="35"/>
      <c r="U27" s="157" t="s">
        <v>219</v>
      </c>
      <c r="V27" s="141"/>
      <c r="W27" s="141"/>
      <c r="X27" s="137">
        <v>3727000</v>
      </c>
      <c r="Z27" s="4"/>
    </row>
    <row r="28" spans="1:26">
      <c r="A28" s="86"/>
      <c r="B28" s="17"/>
      <c r="C28" s="17"/>
      <c r="D28" s="17"/>
      <c r="E28" s="39"/>
      <c r="F28" s="17"/>
      <c r="G28" s="17"/>
      <c r="H28" s="17"/>
      <c r="I28" s="17"/>
      <c r="J28" s="17"/>
      <c r="K28" s="17"/>
      <c r="L28" s="17"/>
      <c r="M28" s="39"/>
      <c r="N28" s="17" t="s">
        <v>220</v>
      </c>
      <c r="O28" s="17"/>
      <c r="P28" s="17"/>
      <c r="Q28" s="17"/>
      <c r="R28" s="138">
        <v>6982527</v>
      </c>
      <c r="S28" s="39"/>
      <c r="T28" s="17"/>
      <c r="U28" s="17"/>
      <c r="V28" s="17"/>
      <c r="W28" s="17"/>
      <c r="X28" s="17"/>
      <c r="Y28" s="17"/>
      <c r="Z28" s="4"/>
    </row>
    <row r="29" spans="1:26" ht="14.25">
      <c r="A29" s="154" t="s">
        <v>221</v>
      </c>
      <c r="G29" s="155"/>
      <c r="M29" s="35"/>
      <c r="N29" s="121"/>
      <c r="S29" s="68"/>
      <c r="Z29" s="4"/>
    </row>
    <row r="30" spans="1:26">
      <c r="A30" s="84" t="s">
        <v>222</v>
      </c>
      <c r="M30" s="35"/>
      <c r="N30" s="18" t="s">
        <v>223</v>
      </c>
      <c r="Q30" s="6"/>
      <c r="R30" s="6"/>
      <c r="S30" s="6"/>
      <c r="T30" s="6"/>
      <c r="U30" s="6"/>
      <c r="V30" s="5" t="s">
        <v>224</v>
      </c>
      <c r="W30" s="6"/>
      <c r="X30" s="6"/>
      <c r="Z30" s="4"/>
    </row>
    <row r="31" spans="1:26">
      <c r="A31" s="4" t="s">
        <v>225</v>
      </c>
      <c r="D31" s="31">
        <v>1</v>
      </c>
      <c r="E31" s="31">
        <v>2</v>
      </c>
      <c r="F31" s="31">
        <v>3</v>
      </c>
      <c r="G31" s="31">
        <v>4</v>
      </c>
      <c r="H31" s="31">
        <v>5</v>
      </c>
      <c r="I31" s="31">
        <v>6</v>
      </c>
      <c r="J31" s="31">
        <v>7</v>
      </c>
      <c r="K31" s="31">
        <v>8</v>
      </c>
      <c r="L31" s="26"/>
      <c r="M31" s="35"/>
      <c r="N31" t="s">
        <v>32</v>
      </c>
      <c r="O31" t="s">
        <v>226</v>
      </c>
      <c r="Q31" s="31">
        <v>1</v>
      </c>
      <c r="R31" s="31">
        <v>2</v>
      </c>
      <c r="S31" s="31">
        <v>3</v>
      </c>
      <c r="T31" s="31">
        <v>4</v>
      </c>
      <c r="U31" s="31">
        <v>5</v>
      </c>
      <c r="V31" s="31">
        <v>6</v>
      </c>
      <c r="W31" s="31">
        <v>7</v>
      </c>
      <c r="X31" s="31">
        <v>8</v>
      </c>
      <c r="Y31" s="6"/>
      <c r="Z31" s="4"/>
    </row>
    <row r="32" spans="1:26">
      <c r="A32" s="118" t="s">
        <v>227</v>
      </c>
      <c r="D32" s="127">
        <v>1.2390000000000001</v>
      </c>
      <c r="E32" s="127">
        <v>2.1320000000000001</v>
      </c>
      <c r="F32" s="127">
        <v>1.6439999999999999</v>
      </c>
      <c r="G32" s="127">
        <v>1.89</v>
      </c>
      <c r="H32" s="127">
        <v>2.2599999999999998</v>
      </c>
      <c r="I32" s="127">
        <v>2.101</v>
      </c>
      <c r="J32" s="127">
        <v>2.2490000000000001</v>
      </c>
      <c r="K32" s="127">
        <v>2.1840000000000002</v>
      </c>
      <c r="L32" s="26"/>
      <c r="M32" s="52"/>
      <c r="N32" s="101" t="s">
        <v>228</v>
      </c>
      <c r="O32" s="153" t="s">
        <v>35</v>
      </c>
      <c r="Q32" s="87">
        <v>9.1</v>
      </c>
      <c r="R32" s="87">
        <v>7.1</v>
      </c>
      <c r="S32" s="87">
        <v>7.8</v>
      </c>
      <c r="T32" s="87">
        <v>7.9</v>
      </c>
      <c r="U32" s="87">
        <v>7.7</v>
      </c>
      <c r="V32" s="87">
        <v>6.8</v>
      </c>
      <c r="W32" s="87">
        <v>8.5</v>
      </c>
      <c r="X32" s="87">
        <v>7.9</v>
      </c>
      <c r="Y32" s="6"/>
      <c r="Z32" s="4"/>
    </row>
    <row r="33" spans="1:26">
      <c r="A33" s="4" t="s">
        <v>113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/>
      <c r="M33" s="35"/>
      <c r="O33" s="26" t="s">
        <v>37</v>
      </c>
      <c r="Q33" s="87">
        <v>6.3</v>
      </c>
      <c r="R33" s="87">
        <v>2.8</v>
      </c>
      <c r="S33" s="87">
        <v>4.5</v>
      </c>
      <c r="T33" s="87">
        <v>7.3</v>
      </c>
      <c r="U33" s="87">
        <v>6</v>
      </c>
      <c r="V33" s="87">
        <v>7</v>
      </c>
      <c r="W33" s="87">
        <v>6.5</v>
      </c>
      <c r="X33" s="87">
        <v>7.1</v>
      </c>
      <c r="Y33" s="6"/>
      <c r="Z33" s="4"/>
    </row>
    <row r="34" spans="1:26">
      <c r="A34" s="86"/>
      <c r="B34" s="17"/>
      <c r="C34" s="17"/>
      <c r="D34" s="17"/>
      <c r="E34" s="17"/>
      <c r="F34" s="17"/>
      <c r="G34" s="17"/>
      <c r="H34" s="88" t="s">
        <v>229</v>
      </c>
      <c r="I34" s="17"/>
      <c r="J34" s="40"/>
      <c r="K34" s="17"/>
      <c r="L34" s="17"/>
      <c r="M34" s="39"/>
      <c r="O34" s="26" t="s">
        <v>40</v>
      </c>
      <c r="Q34" s="87">
        <v>6.5</v>
      </c>
      <c r="R34" s="87">
        <v>11.9</v>
      </c>
      <c r="S34" s="87">
        <v>9.1999999999999993</v>
      </c>
      <c r="T34" s="87">
        <v>12.9</v>
      </c>
      <c r="U34" s="87">
        <v>9.8000000000000007</v>
      </c>
      <c r="V34" s="87">
        <v>8.8000000000000007</v>
      </c>
      <c r="W34" s="87">
        <v>8.9</v>
      </c>
      <c r="X34" s="87">
        <v>11.9</v>
      </c>
      <c r="Y34" s="6"/>
      <c r="Z34" s="4"/>
    </row>
    <row r="35" spans="1:26">
      <c r="A35" s="84" t="s">
        <v>230</v>
      </c>
      <c r="M35" s="35"/>
      <c r="N35" s="101" t="s">
        <v>231</v>
      </c>
      <c r="O35" s="153" t="s">
        <v>35</v>
      </c>
      <c r="Q35" s="87">
        <v>10.199999999999999</v>
      </c>
      <c r="R35" s="87">
        <v>7.9</v>
      </c>
      <c r="S35" s="87">
        <v>7</v>
      </c>
      <c r="T35" s="87">
        <v>8.3000000000000007</v>
      </c>
      <c r="U35" s="87">
        <v>8.3000000000000007</v>
      </c>
      <c r="V35" s="87">
        <v>8.1</v>
      </c>
      <c r="W35" s="87">
        <v>9.1</v>
      </c>
      <c r="X35" s="87">
        <v>8.3000000000000007</v>
      </c>
      <c r="Y35" s="6"/>
      <c r="Z35" s="4"/>
    </row>
    <row r="36" spans="1:26">
      <c r="A36" s="118" t="s">
        <v>232</v>
      </c>
      <c r="H36" s="9"/>
      <c r="I36" s="9"/>
      <c r="M36" s="35"/>
      <c r="O36" s="26" t="s">
        <v>37</v>
      </c>
      <c r="Q36" s="87">
        <v>7.7</v>
      </c>
      <c r="R36" s="87">
        <v>4.3</v>
      </c>
      <c r="S36" s="87">
        <v>5.2</v>
      </c>
      <c r="T36" s="87">
        <v>8</v>
      </c>
      <c r="U36" s="87">
        <v>7.8</v>
      </c>
      <c r="V36" s="87">
        <v>9.1999999999999993</v>
      </c>
      <c r="W36" s="87">
        <v>8.6</v>
      </c>
      <c r="X36" s="87">
        <v>9.6999999999999993</v>
      </c>
      <c r="Y36" s="6"/>
      <c r="Z36" s="4"/>
    </row>
    <row r="37" spans="1:26">
      <c r="A37" s="4" t="s">
        <v>225</v>
      </c>
      <c r="D37" s="31">
        <v>1</v>
      </c>
      <c r="E37" s="31">
        <v>2</v>
      </c>
      <c r="F37" s="31">
        <v>3</v>
      </c>
      <c r="G37" s="31">
        <v>4</v>
      </c>
      <c r="H37" s="31">
        <v>5</v>
      </c>
      <c r="I37" s="31">
        <v>6</v>
      </c>
      <c r="J37" s="31">
        <v>7</v>
      </c>
      <c r="K37" s="31">
        <v>8</v>
      </c>
      <c r="L37" s="26"/>
      <c r="M37" s="35"/>
      <c r="O37" s="26" t="s">
        <v>40</v>
      </c>
      <c r="Q37" s="87">
        <v>12.3</v>
      </c>
      <c r="R37" s="87">
        <v>11.7</v>
      </c>
      <c r="S37" s="87">
        <v>8.6999999999999993</v>
      </c>
      <c r="T37" s="87">
        <v>12</v>
      </c>
      <c r="U37" s="87">
        <v>9.6999999999999993</v>
      </c>
      <c r="V37" s="87">
        <v>8.8000000000000007</v>
      </c>
      <c r="W37" s="87">
        <v>10.199999999999999</v>
      </c>
      <c r="X37" s="87">
        <v>9.9</v>
      </c>
      <c r="Y37" s="6"/>
      <c r="Z37" s="4"/>
    </row>
    <row r="38" spans="1:26">
      <c r="A38" s="4" t="s">
        <v>233</v>
      </c>
      <c r="D38" s="31">
        <v>290</v>
      </c>
      <c r="E38" s="31">
        <v>310</v>
      </c>
      <c r="F38" s="31">
        <v>295</v>
      </c>
      <c r="G38" s="31">
        <v>289</v>
      </c>
      <c r="H38" s="31">
        <v>290</v>
      </c>
      <c r="I38" s="31">
        <v>270</v>
      </c>
      <c r="J38" s="31">
        <v>290</v>
      </c>
      <c r="K38" s="31">
        <v>285</v>
      </c>
      <c r="L38" s="26"/>
      <c r="M38" s="35"/>
      <c r="N38" s="101" t="s">
        <v>234</v>
      </c>
      <c r="O38" s="153" t="s">
        <v>35</v>
      </c>
      <c r="Q38" s="87">
        <v>0</v>
      </c>
      <c r="R38" s="87">
        <v>8.8000000000000007</v>
      </c>
      <c r="S38" s="87">
        <v>8.8000000000000007</v>
      </c>
      <c r="T38" s="87">
        <v>8.8000000000000007</v>
      </c>
      <c r="U38" s="87">
        <v>7.9</v>
      </c>
      <c r="V38" s="87">
        <v>10.9</v>
      </c>
      <c r="W38" s="87">
        <v>8.6</v>
      </c>
      <c r="X38" s="87">
        <v>8.3000000000000007</v>
      </c>
      <c r="Y38" s="6"/>
      <c r="Z38" s="4"/>
    </row>
    <row r="39" spans="1:26">
      <c r="A39" s="4" t="s">
        <v>235</v>
      </c>
      <c r="B39" t="s">
        <v>236</v>
      </c>
      <c r="D39" s="31">
        <v>300</v>
      </c>
      <c r="E39" s="31">
        <v>320</v>
      </c>
      <c r="F39" s="31">
        <v>295</v>
      </c>
      <c r="G39" s="31">
        <v>289</v>
      </c>
      <c r="H39" s="31">
        <v>290</v>
      </c>
      <c r="I39" s="31">
        <v>290</v>
      </c>
      <c r="J39" s="31">
        <v>290</v>
      </c>
      <c r="K39" s="31">
        <v>280</v>
      </c>
      <c r="L39" s="26"/>
      <c r="M39" s="35"/>
      <c r="O39" s="26" t="s">
        <v>37</v>
      </c>
      <c r="Q39" s="87">
        <v>0</v>
      </c>
      <c r="R39" s="87">
        <v>3.3</v>
      </c>
      <c r="S39" s="87">
        <v>7.9</v>
      </c>
      <c r="T39" s="87">
        <v>7.6</v>
      </c>
      <c r="U39" s="87">
        <v>7.4</v>
      </c>
      <c r="V39" s="87">
        <v>7.9</v>
      </c>
      <c r="W39" s="87">
        <v>5.9</v>
      </c>
      <c r="X39" s="87">
        <v>8.9</v>
      </c>
      <c r="Y39" s="6"/>
      <c r="Z39" s="4"/>
    </row>
    <row r="40" spans="1:26">
      <c r="A40" s="4"/>
      <c r="B40" t="s">
        <v>237</v>
      </c>
      <c r="D40" s="31">
        <v>290</v>
      </c>
      <c r="E40" s="31">
        <v>310</v>
      </c>
      <c r="F40" s="31">
        <v>285</v>
      </c>
      <c r="G40" s="31">
        <v>289</v>
      </c>
      <c r="H40" s="31">
        <v>290</v>
      </c>
      <c r="I40" s="31">
        <v>290</v>
      </c>
      <c r="J40" s="31">
        <v>290</v>
      </c>
      <c r="K40" s="31">
        <v>275</v>
      </c>
      <c r="L40" s="26"/>
      <c r="M40" s="35"/>
      <c r="O40" s="26" t="s">
        <v>40</v>
      </c>
      <c r="Q40" s="87">
        <v>0</v>
      </c>
      <c r="R40" s="87">
        <v>13.1</v>
      </c>
      <c r="S40" s="87">
        <v>10.4</v>
      </c>
      <c r="T40" s="87">
        <v>13.4</v>
      </c>
      <c r="U40" s="87">
        <v>9.5</v>
      </c>
      <c r="V40" s="87">
        <v>11.8</v>
      </c>
      <c r="W40" s="87">
        <v>10.5</v>
      </c>
      <c r="X40" s="87">
        <v>12.4</v>
      </c>
      <c r="Y40" s="6"/>
      <c r="Z40" s="4"/>
    </row>
    <row r="41" spans="1:26">
      <c r="A41" s="4" t="s">
        <v>238</v>
      </c>
      <c r="D41" s="31">
        <v>440</v>
      </c>
      <c r="E41" s="31">
        <v>470</v>
      </c>
      <c r="F41" s="31">
        <v>440</v>
      </c>
      <c r="G41" s="31">
        <v>439</v>
      </c>
      <c r="H41" s="31">
        <v>440</v>
      </c>
      <c r="I41" s="31">
        <v>420</v>
      </c>
      <c r="J41" s="31">
        <v>430</v>
      </c>
      <c r="K41" s="31">
        <v>430</v>
      </c>
      <c r="L41" s="26"/>
      <c r="M41" s="35"/>
      <c r="N41" s="17"/>
      <c r="O41" s="17"/>
      <c r="P41" s="17"/>
      <c r="Q41" s="40"/>
      <c r="R41" s="40"/>
      <c r="S41" s="40"/>
      <c r="T41" s="40"/>
      <c r="U41" s="40"/>
      <c r="V41" s="40"/>
      <c r="W41" s="40"/>
      <c r="X41" s="40"/>
      <c r="Y41" s="17"/>
      <c r="Z41" s="4"/>
    </row>
    <row r="42" spans="1:26">
      <c r="A42" s="4" t="s">
        <v>235</v>
      </c>
      <c r="B42" t="s">
        <v>236</v>
      </c>
      <c r="D42" s="31">
        <v>450</v>
      </c>
      <c r="E42" s="31">
        <v>480</v>
      </c>
      <c r="F42" s="31">
        <v>440</v>
      </c>
      <c r="G42" s="31">
        <v>439</v>
      </c>
      <c r="H42" s="31">
        <v>440</v>
      </c>
      <c r="I42" s="31">
        <v>440</v>
      </c>
      <c r="J42" s="31">
        <v>430</v>
      </c>
      <c r="K42" s="31">
        <v>425</v>
      </c>
      <c r="L42" s="26"/>
      <c r="M42" s="35"/>
      <c r="N42" s="18" t="s">
        <v>239</v>
      </c>
      <c r="O42" s="18"/>
      <c r="Q42" s="26"/>
      <c r="R42" s="26"/>
      <c r="S42" s="26"/>
      <c r="T42" s="26"/>
      <c r="U42" s="26"/>
      <c r="V42" s="26"/>
      <c r="W42" s="26"/>
      <c r="X42" s="26"/>
      <c r="Z42" s="4"/>
    </row>
    <row r="43" spans="1:26">
      <c r="A43" s="4"/>
      <c r="B43" t="s">
        <v>237</v>
      </c>
      <c r="D43" s="31">
        <v>440</v>
      </c>
      <c r="E43" s="31">
        <v>470</v>
      </c>
      <c r="F43" s="31">
        <v>430</v>
      </c>
      <c r="G43" s="31">
        <v>439</v>
      </c>
      <c r="H43" s="31">
        <v>440</v>
      </c>
      <c r="I43" s="31">
        <v>440</v>
      </c>
      <c r="J43" s="31">
        <v>430</v>
      </c>
      <c r="K43" s="31">
        <v>425</v>
      </c>
      <c r="L43" s="26"/>
      <c r="M43" s="35"/>
      <c r="N43" t="s">
        <v>240</v>
      </c>
      <c r="O43" s="18"/>
      <c r="Q43" s="31">
        <v>1</v>
      </c>
      <c r="R43" s="31">
        <v>2</v>
      </c>
      <c r="S43" s="31">
        <v>3</v>
      </c>
      <c r="T43" s="31">
        <v>4</v>
      </c>
      <c r="U43" s="31">
        <v>5</v>
      </c>
      <c r="V43" s="31">
        <v>6</v>
      </c>
      <c r="W43" s="31">
        <v>7</v>
      </c>
      <c r="X43" s="31">
        <v>8</v>
      </c>
      <c r="Y43" s="6"/>
      <c r="Z43" s="4"/>
    </row>
    <row r="44" spans="1:26">
      <c r="A44" s="4" t="s">
        <v>241</v>
      </c>
      <c r="D44" s="31">
        <v>0</v>
      </c>
      <c r="E44" s="31">
        <v>800</v>
      </c>
      <c r="F44" s="31">
        <v>700</v>
      </c>
      <c r="G44" s="31">
        <v>789</v>
      </c>
      <c r="H44" s="31">
        <v>780</v>
      </c>
      <c r="I44" s="31">
        <v>740</v>
      </c>
      <c r="J44" s="31">
        <v>775</v>
      </c>
      <c r="K44" s="31">
        <v>765</v>
      </c>
      <c r="L44" s="26"/>
      <c r="M44" s="35"/>
      <c r="N44" s="18" t="s">
        <v>242</v>
      </c>
      <c r="Q44" s="31"/>
      <c r="R44" s="31"/>
      <c r="S44" s="31"/>
      <c r="T44" s="31"/>
      <c r="U44" s="31"/>
      <c r="V44" s="5" t="s">
        <v>243</v>
      </c>
      <c r="W44" s="31"/>
      <c r="X44" s="31"/>
      <c r="Z44" s="4"/>
    </row>
    <row r="45" spans="1:26">
      <c r="A45" s="4" t="s">
        <v>235</v>
      </c>
      <c r="B45" t="s">
        <v>236</v>
      </c>
      <c r="D45" s="31">
        <v>0</v>
      </c>
      <c r="E45" s="31">
        <v>810</v>
      </c>
      <c r="F45" s="31">
        <v>700</v>
      </c>
      <c r="G45" s="31">
        <v>789</v>
      </c>
      <c r="H45" s="31">
        <v>780</v>
      </c>
      <c r="I45" s="31">
        <v>760</v>
      </c>
      <c r="J45" s="31">
        <v>775</v>
      </c>
      <c r="K45" s="31">
        <v>770</v>
      </c>
      <c r="L45" s="26"/>
      <c r="M45" s="35"/>
      <c r="N45" t="s">
        <v>244</v>
      </c>
      <c r="Q45" s="31">
        <v>450000</v>
      </c>
      <c r="R45" s="31">
        <v>450000</v>
      </c>
      <c r="S45" s="31">
        <v>450000</v>
      </c>
      <c r="T45" s="31">
        <v>450000</v>
      </c>
      <c r="U45" s="31">
        <v>450000</v>
      </c>
      <c r="V45" s="31">
        <v>450000</v>
      </c>
      <c r="W45" s="31">
        <v>450000</v>
      </c>
      <c r="X45" s="31">
        <v>450000</v>
      </c>
      <c r="Y45" s="6"/>
      <c r="Z45" s="4"/>
    </row>
    <row r="46" spans="1:26">
      <c r="A46" s="4"/>
      <c r="B46" t="s">
        <v>237</v>
      </c>
      <c r="D46" s="31">
        <v>0</v>
      </c>
      <c r="E46" s="31">
        <v>800</v>
      </c>
      <c r="F46" s="31">
        <v>700</v>
      </c>
      <c r="G46" s="31">
        <v>789</v>
      </c>
      <c r="H46" s="31">
        <v>780</v>
      </c>
      <c r="I46" s="31">
        <v>760</v>
      </c>
      <c r="J46" s="31">
        <v>775</v>
      </c>
      <c r="K46" s="31">
        <v>760</v>
      </c>
      <c r="L46" s="26"/>
      <c r="M46" s="35"/>
      <c r="N46" t="s">
        <v>152</v>
      </c>
      <c r="Q46" s="31">
        <v>3349763</v>
      </c>
      <c r="R46" s="31">
        <v>4015201</v>
      </c>
      <c r="S46" s="31">
        <v>3918972</v>
      </c>
      <c r="T46" s="31">
        <v>3133427</v>
      </c>
      <c r="U46" s="31">
        <v>3349763</v>
      </c>
      <c r="V46" s="31">
        <v>3428534</v>
      </c>
      <c r="W46" s="31">
        <v>3349763</v>
      </c>
      <c r="X46" s="31">
        <v>4373513</v>
      </c>
      <c r="Y46" s="6"/>
      <c r="Z46" s="4"/>
    </row>
    <row r="47" spans="1:26">
      <c r="A47" s="4" t="s">
        <v>245</v>
      </c>
      <c r="D47" s="31">
        <v>284</v>
      </c>
      <c r="E47" s="31">
        <v>156</v>
      </c>
      <c r="F47" s="31">
        <v>235</v>
      </c>
      <c r="G47" s="31">
        <v>158</v>
      </c>
      <c r="H47" s="31">
        <v>130</v>
      </c>
      <c r="I47" s="31">
        <v>130</v>
      </c>
      <c r="J47" s="31">
        <v>141</v>
      </c>
      <c r="K47" s="31">
        <v>166</v>
      </c>
      <c r="L47" s="26"/>
      <c r="M47" s="35"/>
      <c r="N47" s="122" t="s">
        <v>246</v>
      </c>
      <c r="Q47" s="31">
        <v>1045858</v>
      </c>
      <c r="R47" s="31">
        <v>296355</v>
      </c>
      <c r="S47" s="31">
        <v>105390</v>
      </c>
      <c r="T47" s="31">
        <v>520688</v>
      </c>
      <c r="U47" s="31">
        <v>53944</v>
      </c>
      <c r="V47" s="31">
        <v>114471</v>
      </c>
      <c r="W47" s="31">
        <v>556106</v>
      </c>
      <c r="X47" s="31">
        <v>40641</v>
      </c>
      <c r="Y47" s="6"/>
      <c r="Z47" s="4"/>
    </row>
    <row r="48" spans="1:26">
      <c r="A48" s="118" t="s">
        <v>247</v>
      </c>
      <c r="D48" s="89">
        <v>15.5</v>
      </c>
      <c r="E48" s="89">
        <v>15</v>
      </c>
      <c r="F48" s="89">
        <v>15.5</v>
      </c>
      <c r="G48" s="89">
        <v>15</v>
      </c>
      <c r="H48" s="89">
        <v>14.6</v>
      </c>
      <c r="I48" s="89">
        <v>15</v>
      </c>
      <c r="J48" s="89">
        <v>14.6</v>
      </c>
      <c r="K48" s="89">
        <v>15.3</v>
      </c>
      <c r="L48" s="26"/>
      <c r="M48" s="35"/>
      <c r="N48" t="s">
        <v>248</v>
      </c>
      <c r="Q48" s="31">
        <v>451593</v>
      </c>
      <c r="R48" s="31">
        <v>589863</v>
      </c>
      <c r="S48" s="31">
        <v>1057467</v>
      </c>
      <c r="T48" s="31">
        <v>134854</v>
      </c>
      <c r="U48" s="31">
        <v>169696</v>
      </c>
      <c r="V48" s="31">
        <v>207639</v>
      </c>
      <c r="W48" s="31">
        <v>369377</v>
      </c>
      <c r="X48" s="31">
        <v>350233</v>
      </c>
      <c r="Y48" s="6"/>
      <c r="Z48" s="4"/>
    </row>
    <row r="49" spans="1:26">
      <c r="A49" s="123" t="s">
        <v>249</v>
      </c>
      <c r="D49" s="31">
        <v>5</v>
      </c>
      <c r="E49" s="31">
        <v>5</v>
      </c>
      <c r="F49" s="31">
        <v>5</v>
      </c>
      <c r="G49" s="31">
        <v>7</v>
      </c>
      <c r="H49" s="31">
        <v>7</v>
      </c>
      <c r="I49" s="31">
        <v>8</v>
      </c>
      <c r="J49" s="31">
        <v>6</v>
      </c>
      <c r="K49" s="31">
        <v>7</v>
      </c>
      <c r="L49" s="26"/>
      <c r="M49" s="35"/>
      <c r="N49" t="s">
        <v>167</v>
      </c>
      <c r="Q49" s="31">
        <v>1382016</v>
      </c>
      <c r="R49" s="31">
        <v>1331088</v>
      </c>
      <c r="S49" s="31">
        <v>1407977</v>
      </c>
      <c r="T49" s="31">
        <v>1687526</v>
      </c>
      <c r="U49" s="31">
        <v>1583946</v>
      </c>
      <c r="V49" s="31">
        <v>1756832</v>
      </c>
      <c r="W49" s="31">
        <v>1643876</v>
      </c>
      <c r="X49" s="31">
        <v>1669377</v>
      </c>
      <c r="Y49" s="6"/>
      <c r="Z49" s="4"/>
    </row>
    <row r="50" spans="1:26">
      <c r="A50" s="86"/>
      <c r="B50" s="17"/>
      <c r="C50" s="17"/>
      <c r="D50" s="17"/>
      <c r="E50" s="17"/>
      <c r="F50" s="40"/>
      <c r="G50" s="17"/>
      <c r="H50" s="17"/>
      <c r="I50" s="17"/>
      <c r="J50" s="17"/>
      <c r="K50" s="40"/>
      <c r="L50" s="17"/>
      <c r="M50" s="39"/>
      <c r="N50" t="s">
        <v>250</v>
      </c>
      <c r="Q50" s="31">
        <v>300000</v>
      </c>
      <c r="R50" s="31">
        <v>1627379</v>
      </c>
      <c r="S50" s="31">
        <v>300000</v>
      </c>
      <c r="T50" s="31">
        <v>1658344</v>
      </c>
      <c r="U50" s="31">
        <v>2846604</v>
      </c>
      <c r="V50" s="31">
        <v>1759550</v>
      </c>
      <c r="W50" s="31">
        <v>1812558</v>
      </c>
      <c r="X50" s="31">
        <v>1642903</v>
      </c>
      <c r="Y50" s="6"/>
      <c r="Z50" s="4"/>
    </row>
    <row r="51" spans="1:26">
      <c r="A51" s="84" t="s">
        <v>251</v>
      </c>
      <c r="I51" s="31" t="s">
        <v>224</v>
      </c>
      <c r="M51" s="35"/>
      <c r="Q51" s="31"/>
      <c r="R51" s="31"/>
      <c r="S51" s="31"/>
      <c r="T51" s="31"/>
      <c r="U51" s="31"/>
      <c r="V51" s="31"/>
      <c r="W51" s="31"/>
      <c r="X51" s="31"/>
      <c r="Y51" s="6"/>
      <c r="Z51" s="4"/>
    </row>
    <row r="52" spans="1:26">
      <c r="A52" s="4" t="s">
        <v>240</v>
      </c>
      <c r="D52" s="31">
        <v>1</v>
      </c>
      <c r="E52" s="31">
        <v>2</v>
      </c>
      <c r="F52" s="31">
        <v>3</v>
      </c>
      <c r="G52" s="31">
        <v>4</v>
      </c>
      <c r="H52" s="31">
        <v>5</v>
      </c>
      <c r="I52" s="31">
        <v>6</v>
      </c>
      <c r="J52" s="31">
        <v>7</v>
      </c>
      <c r="K52" s="31">
        <v>8</v>
      </c>
      <c r="L52" s="26"/>
      <c r="M52" s="35"/>
      <c r="N52" s="18" t="s">
        <v>252</v>
      </c>
      <c r="Q52" s="31"/>
      <c r="R52" s="31"/>
      <c r="S52" s="31"/>
      <c r="T52" s="31"/>
      <c r="U52" s="31"/>
      <c r="V52" s="31"/>
      <c r="W52" s="31"/>
      <c r="X52" s="31"/>
      <c r="Z52" s="4"/>
    </row>
    <row r="53" spans="1:26">
      <c r="A53" s="118" t="s">
        <v>253</v>
      </c>
      <c r="D53" s="31">
        <v>330000</v>
      </c>
      <c r="E53" s="31">
        <v>550000</v>
      </c>
      <c r="F53" s="31">
        <v>410000</v>
      </c>
      <c r="G53" s="31">
        <v>565000</v>
      </c>
      <c r="H53" s="31">
        <v>450000</v>
      </c>
      <c r="I53" s="31">
        <v>585000</v>
      </c>
      <c r="J53" s="31">
        <v>480000</v>
      </c>
      <c r="K53" s="31">
        <v>532000</v>
      </c>
      <c r="L53" s="26"/>
      <c r="M53" s="35"/>
      <c r="N53" t="s">
        <v>254</v>
      </c>
      <c r="Q53" s="31">
        <v>0</v>
      </c>
      <c r="R53" s="31">
        <v>167147</v>
      </c>
      <c r="S53" s="31">
        <v>0</v>
      </c>
      <c r="T53" s="31">
        <v>0</v>
      </c>
      <c r="U53" s="31">
        <v>281622</v>
      </c>
      <c r="V53" s="31">
        <v>66029</v>
      </c>
      <c r="W53" s="31">
        <v>184929</v>
      </c>
      <c r="X53" s="31">
        <v>167278</v>
      </c>
      <c r="Y53" s="6"/>
      <c r="Z53" s="4"/>
    </row>
    <row r="54" spans="1:26">
      <c r="A54" s="4" t="s">
        <v>255</v>
      </c>
      <c r="D54" s="31">
        <v>20000</v>
      </c>
      <c r="E54" s="31">
        <v>110000</v>
      </c>
      <c r="F54" s="31">
        <v>60000</v>
      </c>
      <c r="G54" s="31">
        <v>50000</v>
      </c>
      <c r="H54" s="31">
        <v>60000</v>
      </c>
      <c r="I54" s="31">
        <v>62000</v>
      </c>
      <c r="J54" s="31">
        <v>54000</v>
      </c>
      <c r="K54" s="31">
        <v>72000</v>
      </c>
      <c r="L54" s="26"/>
      <c r="M54" s="35"/>
      <c r="N54" t="s">
        <v>189</v>
      </c>
      <c r="Q54" s="31">
        <v>830457</v>
      </c>
      <c r="R54" s="31">
        <v>1160212</v>
      </c>
      <c r="S54" s="31">
        <v>908677</v>
      </c>
      <c r="T54" s="31">
        <v>1241182</v>
      </c>
      <c r="U54" s="31">
        <v>922698</v>
      </c>
      <c r="V54" s="31">
        <v>1144414</v>
      </c>
      <c r="W54" s="31">
        <v>1212733</v>
      </c>
      <c r="X54" s="31">
        <v>1116557</v>
      </c>
      <c r="Y54" s="6"/>
      <c r="Z54" s="4"/>
    </row>
    <row r="55" spans="1:26">
      <c r="A55" s="4" t="s">
        <v>256</v>
      </c>
      <c r="D55" s="31"/>
      <c r="E55" s="31"/>
      <c r="F55" s="31"/>
      <c r="G55" s="31"/>
      <c r="H55" s="31"/>
      <c r="I55" s="31"/>
      <c r="J55" s="31"/>
      <c r="K55" s="31"/>
      <c r="L55" s="26"/>
      <c r="M55" s="35"/>
      <c r="N55" t="s">
        <v>193</v>
      </c>
      <c r="Q55" s="31">
        <v>641379</v>
      </c>
      <c r="R55" s="31">
        <v>0</v>
      </c>
      <c r="S55" s="31">
        <v>681419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/>
      <c r="Z55" s="4"/>
    </row>
    <row r="56" spans="1:26">
      <c r="A56" s="4" t="s">
        <v>257</v>
      </c>
      <c r="D56" s="31" t="s">
        <v>258</v>
      </c>
      <c r="E56" s="31" t="s">
        <v>258</v>
      </c>
      <c r="F56" s="31" t="s">
        <v>258</v>
      </c>
      <c r="G56" s="31" t="s">
        <v>258</v>
      </c>
      <c r="H56" s="31" t="s">
        <v>258</v>
      </c>
      <c r="I56" s="31" t="s">
        <v>258</v>
      </c>
      <c r="J56" s="31" t="s">
        <v>258</v>
      </c>
      <c r="K56" s="31" t="s">
        <v>258</v>
      </c>
      <c r="L56" s="26"/>
      <c r="M56" s="35"/>
      <c r="N56" t="s">
        <v>196</v>
      </c>
      <c r="Q56" s="31">
        <v>101033</v>
      </c>
      <c r="R56" s="31">
        <v>0</v>
      </c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6"/>
      <c r="Z56" s="4"/>
    </row>
    <row r="57" spans="1:26">
      <c r="A57" s="4" t="s">
        <v>259</v>
      </c>
      <c r="D57" s="31" t="s">
        <v>258</v>
      </c>
      <c r="E57" s="31" t="s">
        <v>258</v>
      </c>
      <c r="F57" s="31" t="s">
        <v>258</v>
      </c>
      <c r="G57" s="31" t="s">
        <v>258</v>
      </c>
      <c r="H57" s="31" t="s">
        <v>258</v>
      </c>
      <c r="I57" s="31" t="s">
        <v>258</v>
      </c>
      <c r="J57" s="31" t="s">
        <v>258</v>
      </c>
      <c r="K57" s="31" t="s">
        <v>258</v>
      </c>
      <c r="L57" s="26"/>
      <c r="M57" s="35"/>
      <c r="N57" s="120" t="s">
        <v>204</v>
      </c>
      <c r="Q57" s="31">
        <v>1000000</v>
      </c>
      <c r="R57" s="31">
        <v>0</v>
      </c>
      <c r="S57" s="31">
        <v>20000</v>
      </c>
      <c r="T57" s="31">
        <v>0</v>
      </c>
      <c r="U57" s="31">
        <v>0</v>
      </c>
      <c r="V57" s="31">
        <v>0</v>
      </c>
      <c r="W57" s="31">
        <v>0</v>
      </c>
      <c r="X57" s="31">
        <v>500000</v>
      </c>
      <c r="Y57" s="6"/>
      <c r="Z57" s="4"/>
    </row>
    <row r="58" spans="1:26">
      <c r="A58" s="4" t="s">
        <v>260</v>
      </c>
      <c r="D58" s="31" t="s">
        <v>261</v>
      </c>
      <c r="E58" s="31" t="s">
        <v>262</v>
      </c>
      <c r="F58" s="31" t="s">
        <v>262</v>
      </c>
      <c r="G58" s="31" t="s">
        <v>262</v>
      </c>
      <c r="H58" s="31" t="s">
        <v>262</v>
      </c>
      <c r="I58" s="31" t="s">
        <v>262</v>
      </c>
      <c r="J58" s="31" t="s">
        <v>262</v>
      </c>
      <c r="K58" s="31" t="s">
        <v>262</v>
      </c>
      <c r="L58" s="26"/>
      <c r="M58" s="35"/>
      <c r="N58" s="101" t="s">
        <v>263</v>
      </c>
      <c r="Q58" s="31">
        <v>5406361</v>
      </c>
      <c r="R58" s="31">
        <v>6982527</v>
      </c>
      <c r="S58" s="31">
        <v>5649710</v>
      </c>
      <c r="T58" s="31">
        <v>6343657</v>
      </c>
      <c r="U58" s="31">
        <v>7249633</v>
      </c>
      <c r="V58" s="31">
        <v>6506583</v>
      </c>
      <c r="W58" s="31">
        <v>6784018</v>
      </c>
      <c r="X58" s="31">
        <v>7242832</v>
      </c>
      <c r="Z58" s="4"/>
    </row>
    <row r="59" spans="1:26">
      <c r="A59" s="4" t="s">
        <v>264</v>
      </c>
      <c r="D59" s="31" t="s">
        <v>258</v>
      </c>
      <c r="E59" s="31" t="s">
        <v>258</v>
      </c>
      <c r="F59" s="31" t="s">
        <v>258</v>
      </c>
      <c r="G59" s="31" t="s">
        <v>265</v>
      </c>
      <c r="H59" s="31" t="s">
        <v>258</v>
      </c>
      <c r="I59" s="31" t="s">
        <v>258</v>
      </c>
      <c r="J59" s="31" t="s">
        <v>258</v>
      </c>
      <c r="K59" s="31" t="s">
        <v>258</v>
      </c>
      <c r="L59" s="26"/>
      <c r="M59" s="35"/>
      <c r="N59" s="18"/>
      <c r="Q59" s="31"/>
      <c r="R59" s="31"/>
      <c r="S59" s="31"/>
      <c r="T59" s="31"/>
      <c r="U59" s="31"/>
      <c r="V59" s="31"/>
      <c r="W59" s="31"/>
      <c r="X59" s="31"/>
      <c r="Y59" s="6"/>
      <c r="Z59" s="4"/>
    </row>
    <row r="60" spans="1:26">
      <c r="A60" s="86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39"/>
      <c r="N60" t="s">
        <v>214</v>
      </c>
      <c r="Q60" s="31">
        <v>4000000</v>
      </c>
      <c r="R60" s="31">
        <v>4000000</v>
      </c>
      <c r="S60" s="31">
        <v>4000000</v>
      </c>
      <c r="T60" s="31">
        <v>4000000</v>
      </c>
      <c r="U60" s="31">
        <v>4000000</v>
      </c>
      <c r="V60" s="31">
        <v>4000000</v>
      </c>
      <c r="W60" s="31">
        <v>4000000</v>
      </c>
      <c r="X60" s="31">
        <v>4000000</v>
      </c>
      <c r="Y60" s="6"/>
      <c r="Z60" s="4"/>
    </row>
    <row r="61" spans="1:26">
      <c r="A61" s="84" t="s">
        <v>266</v>
      </c>
      <c r="B61" s="18"/>
      <c r="C61" s="18"/>
      <c r="F61" s="63" t="s">
        <v>49</v>
      </c>
      <c r="G61" s="63"/>
      <c r="H61" s="63" t="s">
        <v>267</v>
      </c>
      <c r="I61" t="s">
        <v>268</v>
      </c>
      <c r="M61" s="35"/>
      <c r="N61" t="s">
        <v>218</v>
      </c>
      <c r="Q61" s="31">
        <v>406361</v>
      </c>
      <c r="R61" s="31">
        <v>2982527</v>
      </c>
      <c r="S61" s="31">
        <v>1629710</v>
      </c>
      <c r="T61" s="31">
        <v>2343657</v>
      </c>
      <c r="U61" s="31">
        <v>3249633</v>
      </c>
      <c r="V61" s="31">
        <v>2506583</v>
      </c>
      <c r="W61" s="31">
        <v>2784018</v>
      </c>
      <c r="X61" s="31">
        <v>2742832</v>
      </c>
      <c r="Y61" s="6"/>
      <c r="Z61" s="4"/>
    </row>
    <row r="62" spans="1:26">
      <c r="A62" s="4" t="s">
        <v>269</v>
      </c>
      <c r="F62" s="26">
        <v>1585</v>
      </c>
      <c r="G62" s="26"/>
      <c r="H62" s="26">
        <v>1954</v>
      </c>
      <c r="I62" s="26"/>
      <c r="J62" s="26">
        <v>27334</v>
      </c>
      <c r="M62" s="35"/>
      <c r="N62" s="18" t="s">
        <v>220</v>
      </c>
      <c r="Q62" s="31">
        <v>4406361</v>
      </c>
      <c r="R62" s="31">
        <v>6982527</v>
      </c>
      <c r="S62" s="31">
        <v>5629710</v>
      </c>
      <c r="T62" s="31">
        <v>6343657</v>
      </c>
      <c r="U62" s="31">
        <v>7249633</v>
      </c>
      <c r="V62" s="31">
        <v>6506583</v>
      </c>
      <c r="W62" s="31">
        <v>6784018</v>
      </c>
      <c r="X62" s="31">
        <v>6742832</v>
      </c>
      <c r="Y62" s="6"/>
      <c r="Z62" s="4"/>
    </row>
    <row r="63" spans="1:26">
      <c r="A63" s="4" t="s">
        <v>270</v>
      </c>
      <c r="F63" s="68">
        <v>8.5</v>
      </c>
      <c r="G63" s="26"/>
      <c r="H63" s="26">
        <v>9.1</v>
      </c>
      <c r="I63" s="26"/>
      <c r="J63" s="26"/>
      <c r="M63" s="35"/>
      <c r="N63" s="17"/>
      <c r="O63" s="17"/>
      <c r="P63" s="17"/>
      <c r="Q63" s="40"/>
      <c r="R63" s="40"/>
      <c r="S63" s="40"/>
      <c r="T63" s="40"/>
      <c r="U63" s="40"/>
      <c r="V63" s="40"/>
      <c r="W63" s="40"/>
      <c r="X63" s="40"/>
      <c r="Y63" s="17"/>
      <c r="Z63" s="4"/>
    </row>
    <row r="64" spans="1:26">
      <c r="A64" s="4" t="s">
        <v>271</v>
      </c>
      <c r="F64" s="26">
        <v>3</v>
      </c>
      <c r="G64" s="26"/>
      <c r="H64" s="26">
        <v>-560</v>
      </c>
      <c r="I64" s="26"/>
      <c r="J64" s="26"/>
      <c r="M64" s="35"/>
      <c r="N64" s="18" t="s">
        <v>272</v>
      </c>
      <c r="Z64" s="4"/>
    </row>
    <row r="65" spans="1:26">
      <c r="A65" s="4" t="s">
        <v>273</v>
      </c>
      <c r="F65" s="26">
        <v>1.5</v>
      </c>
      <c r="G65" s="26"/>
      <c r="H65" s="26">
        <v>0.5</v>
      </c>
      <c r="I65" s="26"/>
      <c r="M65" s="35"/>
      <c r="N65" s="6"/>
      <c r="O65" s="5" t="s">
        <v>274</v>
      </c>
      <c r="P65" s="6"/>
      <c r="Q65" s="6"/>
      <c r="R65" s="6"/>
      <c r="S65" s="6"/>
      <c r="T65" s="6"/>
      <c r="U65" s="6"/>
      <c r="Z65" s="4"/>
    </row>
    <row r="66" spans="1:26">
      <c r="A66" s="109" t="s">
        <v>275</v>
      </c>
      <c r="F66" s="90">
        <v>0.74</v>
      </c>
      <c r="G66" s="26"/>
      <c r="H66" s="26"/>
      <c r="I66" s="26"/>
      <c r="J66" s="26"/>
      <c r="M66" s="35"/>
      <c r="N66" s="6"/>
      <c r="O66" s="5" t="s">
        <v>276</v>
      </c>
      <c r="P66" s="6"/>
      <c r="Q66" s="6"/>
      <c r="R66" s="6"/>
      <c r="S66" s="6"/>
      <c r="T66" s="6"/>
      <c r="U66" s="6"/>
      <c r="Z66" s="4"/>
    </row>
    <row r="67" spans="1:26">
      <c r="A67" s="118" t="s">
        <v>277</v>
      </c>
      <c r="F67" s="68">
        <v>73</v>
      </c>
      <c r="G67" s="68"/>
      <c r="H67" s="68">
        <v>63</v>
      </c>
      <c r="I67" s="68"/>
      <c r="J67" s="68">
        <v>28</v>
      </c>
      <c r="M67" s="35"/>
      <c r="N67" s="6"/>
      <c r="O67" s="5" t="s">
        <v>278</v>
      </c>
      <c r="P67" s="6"/>
      <c r="Q67" s="6"/>
      <c r="R67" s="6"/>
      <c r="S67" s="6"/>
      <c r="T67" s="6"/>
      <c r="U67" s="6"/>
      <c r="Z67" s="4"/>
    </row>
    <row r="68" spans="1:26">
      <c r="A68" s="4"/>
      <c r="F68" s="26"/>
      <c r="G68" s="26"/>
      <c r="H68" s="26"/>
      <c r="I68" s="26"/>
      <c r="J68" s="26"/>
      <c r="M68" s="35"/>
      <c r="N68" s="6"/>
      <c r="O68" s="5" t="s">
        <v>279</v>
      </c>
      <c r="P68" s="6"/>
      <c r="Q68" s="6"/>
      <c r="R68" s="6"/>
      <c r="S68" s="6"/>
      <c r="T68" s="6"/>
      <c r="U68" s="6"/>
      <c r="Z68" s="4"/>
    </row>
    <row r="69" spans="1:26">
      <c r="A69" s="4" t="s">
        <v>280</v>
      </c>
      <c r="F69" s="140" t="s">
        <v>281</v>
      </c>
      <c r="G69" s="140">
        <v>48474</v>
      </c>
      <c r="H69" s="140" t="s">
        <v>63</v>
      </c>
      <c r="I69" s="140">
        <v>47045</v>
      </c>
      <c r="J69" s="140" t="s">
        <v>64</v>
      </c>
      <c r="K69" s="140">
        <v>51315</v>
      </c>
      <c r="M69" s="35"/>
      <c r="N69" s="6"/>
      <c r="O69" s="5" t="s">
        <v>282</v>
      </c>
      <c r="P69" s="6"/>
      <c r="Q69" s="6"/>
      <c r="R69" s="6"/>
      <c r="S69" s="6"/>
      <c r="T69" s="6"/>
      <c r="U69" s="6"/>
      <c r="Z69" s="4"/>
    </row>
    <row r="70" spans="1:26" ht="13.5" thickBot="1">
      <c r="A70" s="11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81"/>
      <c r="N70" s="13"/>
      <c r="O70" s="91" t="s">
        <v>282</v>
      </c>
      <c r="P70" s="91"/>
      <c r="Q70" s="91"/>
      <c r="R70" s="91"/>
      <c r="S70" s="91"/>
      <c r="T70" s="91"/>
      <c r="U70" s="91"/>
      <c r="V70" s="13"/>
      <c r="W70" s="13"/>
      <c r="X70" s="13"/>
      <c r="Y70" s="13"/>
      <c r="Z70" s="4"/>
    </row>
    <row r="71" spans="1:26" ht="16.5">
      <c r="B71" s="129"/>
    </row>
  </sheetData>
  <phoneticPr fontId="0" type="noConversion"/>
  <pageMargins left="0.51181102362204722" right="0.32" top="0.51181102362204722" bottom="0.36" header="0.51181102362204722" footer="0.52"/>
  <pageSetup paperSize="9" scale="57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Global Management Challenge</dc:creator>
  <cp:keywords/>
  <dc:description>V 4.1</dc:description>
  <cp:lastModifiedBy>João André Roque Costa</cp:lastModifiedBy>
  <cp:revision/>
  <dcterms:created xsi:type="dcterms:W3CDTF">2001-04-12T03:05:05Z</dcterms:created>
  <dcterms:modified xsi:type="dcterms:W3CDTF">2022-01-24T19:14:22Z</dcterms:modified>
  <cp:category/>
  <cp:contentStatus/>
</cp:coreProperties>
</file>