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019CB0EF-877B-4606-BBDD-0621203AD8E4}" xr6:coauthVersionLast="47" xr6:coauthVersionMax="47" xr10:uidLastSave="{00000000-0000-0000-0000-000000000000}"/>
  <bookViews>
    <workbookView xWindow="-108" yWindow="-108" windowWidth="23256" windowHeight="12456" xr2:uid="{0178BC91-B052-4024-995D-38ECA81771E3}"/>
  </bookViews>
  <sheets>
    <sheet name="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G4" i="1"/>
  <c r="H4" i="1"/>
  <c r="I4" i="1"/>
  <c r="F16" i="1"/>
  <c r="E16" i="1"/>
  <c r="D16" i="1"/>
  <c r="F15" i="1"/>
  <c r="E15" i="1"/>
  <c r="D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H16" i="1" l="1"/>
  <c r="G16" i="1"/>
  <c r="G15" i="1"/>
  <c r="H15" i="1"/>
</calcChain>
</file>

<file path=xl/sharedStrings.xml><?xml version="1.0" encoding="utf-8"?>
<sst xmlns="http://schemas.openxmlformats.org/spreadsheetml/2006/main" count="52" uniqueCount="47">
  <si>
    <t>CLASS RESULT</t>
  </si>
  <si>
    <t>S.NO</t>
  </si>
  <si>
    <t>NAME</t>
  </si>
  <si>
    <t>ROLL.NO</t>
  </si>
  <si>
    <t>TAMIL</t>
  </si>
  <si>
    <t>MATHS</t>
  </si>
  <si>
    <t>SCIENCE</t>
  </si>
  <si>
    <t>TOTAL</t>
  </si>
  <si>
    <t>AVERAGE</t>
  </si>
  <si>
    <t>RESULT</t>
  </si>
  <si>
    <t>SIVA</t>
  </si>
  <si>
    <t>A1001</t>
  </si>
  <si>
    <t>JAI</t>
  </si>
  <si>
    <t>A1002</t>
  </si>
  <si>
    <t>TOTAL STD</t>
  </si>
  <si>
    <t>NARUTO</t>
  </si>
  <si>
    <t>A1003</t>
  </si>
  <si>
    <t>TOTAL PASS</t>
  </si>
  <si>
    <t>LUFFY</t>
  </si>
  <si>
    <t>A1004</t>
  </si>
  <si>
    <t>TOTAL FAIL</t>
  </si>
  <si>
    <t>NAMI</t>
  </si>
  <si>
    <t>A1005</t>
  </si>
  <si>
    <t>SHANKS</t>
  </si>
  <si>
    <t>A1006</t>
  </si>
  <si>
    <t>ITACHI</t>
  </si>
  <si>
    <t>A1007</t>
  </si>
  <si>
    <t>STD&gt;=80%</t>
  </si>
  <si>
    <t>MINATO</t>
  </si>
  <si>
    <t>A1008</t>
  </si>
  <si>
    <t>ZORO</t>
  </si>
  <si>
    <t>A1009</t>
  </si>
  <si>
    <t>HINATA</t>
  </si>
  <si>
    <t>A1010</t>
  </si>
  <si>
    <t>GARP</t>
  </si>
  <si>
    <t>A1011</t>
  </si>
  <si>
    <t>MAX MARKS</t>
  </si>
  <si>
    <t>MIN MARKS</t>
  </si>
  <si>
    <t>COUNT</t>
  </si>
  <si>
    <t>COUNTIF</t>
  </si>
  <si>
    <t>&gt;=80 IN 3 SUBJECT</t>
  </si>
  <si>
    <t>COUNTIFS</t>
  </si>
  <si>
    <t>FUNCTION</t>
  </si>
  <si>
    <t>CRITERIA</t>
  </si>
  <si>
    <t xml:space="preserve">      Counts the number of cells that contain numbers, and 
counts numbers within the list of arguments</t>
  </si>
  <si>
    <t xml:space="preserve">      Used for counting cells within a specified range that meet a certain criterion, or condition</t>
  </si>
  <si>
    <r>
      <t xml:space="preserve">     Counts the values of the supplied range based on one or 
multiple criteria (conditions)</t>
    </r>
    <r>
      <rPr>
        <sz val="12"/>
        <color rgb="FF202124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</si>
</sst>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4.9989318521683403E-2"/>
      <name val="Algerian"/>
      <family val="5"/>
    </font>
    <font>
      <sz val="12"/>
      <color rgb="FF040C28"/>
      <name val="Arial"/>
      <family val="2"/>
    </font>
    <font>
      <sz val="12"/>
      <color rgb="FF2021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00B0F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73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12</xdr:row>
      <xdr:rowOff>6350</xdr:rowOff>
    </xdr:from>
    <xdr:to>
      <xdr:col>12</xdr:col>
      <xdr:colOff>279400</xdr:colOff>
      <xdr:row>13</xdr:row>
      <xdr:rowOff>38100</xdr:rowOff>
    </xdr:to>
    <xdr:pic>
      <xdr:nvPicPr>
        <xdr:cNvPr id="3" name="Graphic 2" descr="Right pointing backhand index with solid fill">
          <a:extLst>
            <a:ext uri="{FF2B5EF4-FFF2-40B4-BE49-F238E27FC236}">
              <a16:creationId xmlns:a16="http://schemas.microsoft.com/office/drawing/2014/main" id="{DB9762D3-C70B-0B68-12A8-6BE04C7F1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07300" y="221615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19</xdr:row>
      <xdr:rowOff>177800</xdr:rowOff>
    </xdr:from>
    <xdr:to>
      <xdr:col>12</xdr:col>
      <xdr:colOff>241300</xdr:colOff>
      <xdr:row>21</xdr:row>
      <xdr:rowOff>25400</xdr:rowOff>
    </xdr:to>
    <xdr:pic>
      <xdr:nvPicPr>
        <xdr:cNvPr id="4" name="Graphic 3" descr="Right pointing backhand index with solid fill">
          <a:extLst>
            <a:ext uri="{FF2B5EF4-FFF2-40B4-BE49-F238E27FC236}">
              <a16:creationId xmlns:a16="http://schemas.microsoft.com/office/drawing/2014/main" id="{9EAFB7CF-B7DE-F1EC-FACE-851F07D87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69200" y="370205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</xdr:colOff>
      <xdr:row>16</xdr:row>
      <xdr:rowOff>6350</xdr:rowOff>
    </xdr:from>
    <xdr:to>
      <xdr:col>12</xdr:col>
      <xdr:colOff>260350</xdr:colOff>
      <xdr:row>17</xdr:row>
      <xdr:rowOff>38100</xdr:rowOff>
    </xdr:to>
    <xdr:pic>
      <xdr:nvPicPr>
        <xdr:cNvPr id="5" name="Graphic 4" descr="Right pointing backhand index with solid fill">
          <a:extLst>
            <a:ext uri="{FF2B5EF4-FFF2-40B4-BE49-F238E27FC236}">
              <a16:creationId xmlns:a16="http://schemas.microsoft.com/office/drawing/2014/main" id="{CF549769-9F17-80D8-236D-6FB2B4A88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88250" y="2965450"/>
          <a:ext cx="22860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1903-F5CD-4BC6-9430-B531BADFC121}">
  <dimension ref="A1:R23"/>
  <sheetViews>
    <sheetView tabSelected="1" topLeftCell="A2" zoomScale="120" zoomScaleNormal="120" workbookViewId="0">
      <selection activeCell="G22" sqref="G22"/>
    </sheetView>
  </sheetViews>
  <sheetFormatPr defaultRowHeight="14.4" x14ac:dyDescent="0.3"/>
  <cols>
    <col min="3" max="3" width="10.88671875" customWidth="1"/>
    <col min="12" max="12" width="10.33203125" customWidth="1"/>
    <col min="13" max="13" width="16.44140625" customWidth="1"/>
  </cols>
  <sheetData>
    <row r="1" spans="1:18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8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18" x14ac:dyDescent="0.3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K3" s="10" t="s">
        <v>1</v>
      </c>
      <c r="L3" s="10" t="s">
        <v>42</v>
      </c>
      <c r="M3" s="10" t="s">
        <v>43</v>
      </c>
      <c r="N3" s="10" t="s">
        <v>38</v>
      </c>
    </row>
    <row r="4" spans="1:18" x14ac:dyDescent="0.3">
      <c r="A4" s="2">
        <v>1</v>
      </c>
      <c r="B4" s="2" t="s">
        <v>10</v>
      </c>
      <c r="C4" s="2" t="s">
        <v>11</v>
      </c>
      <c r="D4" s="2">
        <v>84</v>
      </c>
      <c r="E4" s="2">
        <v>86</v>
      </c>
      <c r="F4" s="2">
        <v>95</v>
      </c>
      <c r="G4" s="2">
        <f>SUM(D4:F4)</f>
        <v>265</v>
      </c>
      <c r="H4" s="2">
        <f>ROUND(AVERAGE(D4:F4),2)</f>
        <v>88.33</v>
      </c>
      <c r="I4" s="2" t="str">
        <f>IF(AND(D4&gt;=35,E4&gt;=35,F4&gt;=35),"PASS","FAIL")</f>
        <v>PASS</v>
      </c>
      <c r="K4" s="2"/>
      <c r="L4" s="2"/>
      <c r="M4" s="2"/>
      <c r="N4" s="2"/>
    </row>
    <row r="5" spans="1:18" x14ac:dyDescent="0.3">
      <c r="A5" s="2">
        <v>2</v>
      </c>
      <c r="B5" s="2" t="s">
        <v>12</v>
      </c>
      <c r="C5" s="2" t="s">
        <v>13</v>
      </c>
      <c r="D5" s="2">
        <v>76</v>
      </c>
      <c r="E5" s="2">
        <v>96</v>
      </c>
      <c r="F5" s="2">
        <v>86</v>
      </c>
      <c r="G5" s="2">
        <f t="shared" ref="G5:G14" si="0">SUM(D5:F5)</f>
        <v>258</v>
      </c>
      <c r="H5" s="2">
        <f t="shared" ref="H5:H14" si="1">ROUND(AVERAGE(D5:F5),2)</f>
        <v>86</v>
      </c>
      <c r="I5" s="2" t="str">
        <f t="shared" ref="I5:I14" si="2">IF(AND(D5&gt;=35,E5&gt;=35,F5&gt;=35),"PASS","FAIL")</f>
        <v>PASS</v>
      </c>
      <c r="K5" s="8">
        <v>1</v>
      </c>
      <c r="L5" s="6" t="s">
        <v>38</v>
      </c>
      <c r="M5" s="2" t="s">
        <v>14</v>
      </c>
      <c r="N5" s="1">
        <f>COUNT($A$4:$A$14)</f>
        <v>11</v>
      </c>
    </row>
    <row r="6" spans="1:18" x14ac:dyDescent="0.3">
      <c r="A6" s="2">
        <v>3</v>
      </c>
      <c r="B6" s="2" t="s">
        <v>15</v>
      </c>
      <c r="C6" s="2" t="s">
        <v>16</v>
      </c>
      <c r="D6" s="2">
        <v>83</v>
      </c>
      <c r="E6" s="2">
        <v>95</v>
      </c>
      <c r="F6" s="2">
        <v>94</v>
      </c>
      <c r="G6" s="2">
        <f t="shared" si="0"/>
        <v>272</v>
      </c>
      <c r="H6" s="2">
        <f t="shared" si="1"/>
        <v>90.67</v>
      </c>
      <c r="I6" s="2" t="str">
        <f t="shared" si="2"/>
        <v>PASS</v>
      </c>
      <c r="K6" s="8">
        <v>2</v>
      </c>
      <c r="L6" s="6" t="s">
        <v>39</v>
      </c>
      <c r="M6" s="2" t="s">
        <v>17</v>
      </c>
      <c r="N6" s="1">
        <f>COUNTIF($I$4:$I$14,"PASS")</f>
        <v>7</v>
      </c>
    </row>
    <row r="7" spans="1:18" x14ac:dyDescent="0.3">
      <c r="A7" s="2">
        <v>4</v>
      </c>
      <c r="B7" s="2" t="s">
        <v>18</v>
      </c>
      <c r="C7" s="2" t="s">
        <v>19</v>
      </c>
      <c r="D7" s="2">
        <v>23</v>
      </c>
      <c r="E7" s="2">
        <v>37</v>
      </c>
      <c r="F7" s="2">
        <v>84</v>
      </c>
      <c r="G7" s="2">
        <f t="shared" si="0"/>
        <v>144</v>
      </c>
      <c r="H7" s="2">
        <f t="shared" si="1"/>
        <v>48</v>
      </c>
      <c r="I7" s="2" t="str">
        <f t="shared" si="2"/>
        <v>FAIL</v>
      </c>
      <c r="K7" s="2"/>
      <c r="L7" s="7"/>
      <c r="M7" s="2" t="s">
        <v>20</v>
      </c>
      <c r="N7" s="1">
        <f>COUNTIF($I$4:$I$14,"FAIL")</f>
        <v>4</v>
      </c>
    </row>
    <row r="8" spans="1:18" x14ac:dyDescent="0.3">
      <c r="A8" s="2">
        <v>5</v>
      </c>
      <c r="B8" s="2" t="s">
        <v>21</v>
      </c>
      <c r="C8" s="2" t="s">
        <v>22</v>
      </c>
      <c r="D8" s="2">
        <v>10</v>
      </c>
      <c r="E8" s="2">
        <v>27</v>
      </c>
      <c r="F8" s="2">
        <v>73</v>
      </c>
      <c r="G8" s="2">
        <f t="shared" si="0"/>
        <v>110</v>
      </c>
      <c r="H8" s="2">
        <f t="shared" si="1"/>
        <v>36.67</v>
      </c>
      <c r="I8" s="2" t="str">
        <f t="shared" si="2"/>
        <v>FAIL</v>
      </c>
      <c r="K8" s="2"/>
      <c r="L8" s="7"/>
      <c r="M8" s="2" t="s">
        <v>27</v>
      </c>
      <c r="N8" s="1">
        <f>COUNTIF($H$4:$H$14,"&gt;=80")</f>
        <v>5</v>
      </c>
    </row>
    <row r="9" spans="1:18" x14ac:dyDescent="0.3">
      <c r="A9" s="2">
        <v>6</v>
      </c>
      <c r="B9" s="2" t="s">
        <v>23</v>
      </c>
      <c r="C9" s="2" t="s">
        <v>24</v>
      </c>
      <c r="D9" s="2">
        <v>65</v>
      </c>
      <c r="E9" s="2">
        <v>84</v>
      </c>
      <c r="F9" s="2">
        <v>76</v>
      </c>
      <c r="G9" s="2">
        <f t="shared" si="0"/>
        <v>225</v>
      </c>
      <c r="H9" s="2">
        <f t="shared" si="1"/>
        <v>75</v>
      </c>
      <c r="I9" s="2" t="str">
        <f t="shared" si="2"/>
        <v>PASS</v>
      </c>
      <c r="K9" s="8">
        <v>3</v>
      </c>
      <c r="L9" s="6" t="s">
        <v>41</v>
      </c>
      <c r="M9" s="2" t="s">
        <v>40</v>
      </c>
      <c r="N9" s="1">
        <f>COUNTIFS($D$4:$D$14,"&gt;=80",$E$4:$E$14,"&gt;=80",$F$4:$F$14,"&gt;=80")</f>
        <v>2</v>
      </c>
    </row>
    <row r="10" spans="1:18" x14ac:dyDescent="0.3">
      <c r="A10" s="2">
        <v>7</v>
      </c>
      <c r="B10" s="2" t="s">
        <v>25</v>
      </c>
      <c r="C10" s="2" t="s">
        <v>26</v>
      </c>
      <c r="D10" s="2">
        <v>38</v>
      </c>
      <c r="E10" s="2">
        <v>85</v>
      </c>
      <c r="F10" s="2">
        <v>54</v>
      </c>
      <c r="G10" s="2">
        <f t="shared" si="0"/>
        <v>177</v>
      </c>
      <c r="H10" s="2">
        <f t="shared" si="1"/>
        <v>59</v>
      </c>
      <c r="I10" s="2" t="str">
        <f t="shared" si="2"/>
        <v>PASS</v>
      </c>
    </row>
    <row r="11" spans="1:18" x14ac:dyDescent="0.3">
      <c r="A11" s="2">
        <v>8</v>
      </c>
      <c r="B11" s="2" t="s">
        <v>28</v>
      </c>
      <c r="C11" s="2" t="s">
        <v>29</v>
      </c>
      <c r="D11" s="2">
        <v>92</v>
      </c>
      <c r="E11" s="2">
        <v>96</v>
      </c>
      <c r="F11" s="2">
        <v>63</v>
      </c>
      <c r="G11" s="2">
        <f t="shared" si="0"/>
        <v>251</v>
      </c>
      <c r="H11" s="2">
        <f t="shared" si="1"/>
        <v>83.67</v>
      </c>
      <c r="I11" s="2" t="str">
        <f t="shared" si="2"/>
        <v>PASS</v>
      </c>
    </row>
    <row r="12" spans="1:18" x14ac:dyDescent="0.3">
      <c r="A12" s="2">
        <v>9</v>
      </c>
      <c r="B12" s="2" t="s">
        <v>30</v>
      </c>
      <c r="C12" s="2" t="s">
        <v>31</v>
      </c>
      <c r="D12" s="2">
        <v>73</v>
      </c>
      <c r="E12" s="2">
        <v>83</v>
      </c>
      <c r="F12" s="2">
        <v>93</v>
      </c>
      <c r="G12" s="2">
        <f t="shared" si="0"/>
        <v>249</v>
      </c>
      <c r="H12" s="2">
        <f t="shared" si="1"/>
        <v>83</v>
      </c>
      <c r="I12" s="2" t="str">
        <f t="shared" si="2"/>
        <v>PASS</v>
      </c>
      <c r="M12" s="3"/>
      <c r="N12" s="3"/>
    </row>
    <row r="13" spans="1:18" ht="15.6" customHeight="1" thickBot="1" x14ac:dyDescent="0.35">
      <c r="A13" s="2">
        <v>10</v>
      </c>
      <c r="B13" s="2" t="s">
        <v>32</v>
      </c>
      <c r="C13" s="2" t="s">
        <v>33</v>
      </c>
      <c r="D13" s="2">
        <v>29</v>
      </c>
      <c r="E13" s="2">
        <v>54</v>
      </c>
      <c r="F13" s="2">
        <v>29</v>
      </c>
      <c r="G13" s="2">
        <f t="shared" si="0"/>
        <v>112</v>
      </c>
      <c r="H13" s="2">
        <f t="shared" si="1"/>
        <v>37.33</v>
      </c>
      <c r="I13" s="2" t="str">
        <f t="shared" si="2"/>
        <v>FAIL</v>
      </c>
      <c r="L13" s="12" t="s">
        <v>38</v>
      </c>
      <c r="M13" s="13" t="s">
        <v>44</v>
      </c>
      <c r="N13" s="14"/>
      <c r="O13" s="14"/>
      <c r="P13" s="14"/>
      <c r="Q13" s="14"/>
      <c r="R13" s="14"/>
    </row>
    <row r="14" spans="1:18" ht="15" customHeight="1" thickTop="1" thickBot="1" x14ac:dyDescent="0.35">
      <c r="A14" s="2">
        <v>11</v>
      </c>
      <c r="B14" s="2" t="s">
        <v>34</v>
      </c>
      <c r="C14" s="2" t="s">
        <v>35</v>
      </c>
      <c r="D14" s="2">
        <v>30</v>
      </c>
      <c r="E14" s="2">
        <v>56</v>
      </c>
      <c r="F14" s="2">
        <v>49</v>
      </c>
      <c r="G14" s="2">
        <f t="shared" si="0"/>
        <v>135</v>
      </c>
      <c r="H14" s="2">
        <f t="shared" si="1"/>
        <v>45</v>
      </c>
      <c r="I14" s="2" t="str">
        <f t="shared" si="2"/>
        <v>FAIL</v>
      </c>
      <c r="M14" s="15"/>
      <c r="N14" s="15"/>
      <c r="O14" s="15"/>
      <c r="P14" s="15"/>
      <c r="Q14" s="15"/>
      <c r="R14" s="15"/>
    </row>
    <row r="15" spans="1:18" ht="15" thickTop="1" x14ac:dyDescent="0.3">
      <c r="A15" s="4"/>
      <c r="B15" s="4"/>
      <c r="C15" s="5" t="s">
        <v>36</v>
      </c>
      <c r="D15" s="5">
        <f>MAX(D4:D14)</f>
        <v>92</v>
      </c>
      <c r="E15" s="5">
        <f>MAX(E4:E14)</f>
        <v>96</v>
      </c>
      <c r="F15" s="5">
        <f>MAX(F4:F14)</f>
        <v>95</v>
      </c>
      <c r="G15" s="5">
        <f>MAX(G4:G14)</f>
        <v>272</v>
      </c>
      <c r="H15" s="5">
        <f>MAX(H4:H14)</f>
        <v>90.67</v>
      </c>
      <c r="I15" s="4"/>
    </row>
    <row r="16" spans="1:18" x14ac:dyDescent="0.3">
      <c r="A16" s="4"/>
      <c r="B16" s="4"/>
      <c r="C16" s="5" t="s">
        <v>37</v>
      </c>
      <c r="D16" s="5">
        <f>MIN(D4:D14)</f>
        <v>10</v>
      </c>
      <c r="E16" s="5">
        <f>MIN(E4:E14)</f>
        <v>27</v>
      </c>
      <c r="F16" s="5">
        <f>MIN(F4:F14)</f>
        <v>29</v>
      </c>
      <c r="G16" s="5">
        <f>MIN(G4:G14)</f>
        <v>110</v>
      </c>
      <c r="H16" s="5">
        <f>MIN(H4:H14)</f>
        <v>36.67</v>
      </c>
      <c r="I16" s="4"/>
    </row>
    <row r="17" spans="12:18" ht="15.6" customHeight="1" thickBot="1" x14ac:dyDescent="0.35">
      <c r="L17" s="12" t="s">
        <v>39</v>
      </c>
      <c r="M17" s="13" t="s">
        <v>45</v>
      </c>
      <c r="N17" s="14"/>
      <c r="O17" s="14"/>
      <c r="P17" s="14"/>
      <c r="Q17" s="14"/>
      <c r="R17" s="14"/>
    </row>
    <row r="18" spans="12:18" ht="15.6" thickTop="1" thickBot="1" x14ac:dyDescent="0.35">
      <c r="M18" s="15"/>
      <c r="N18" s="15"/>
      <c r="O18" s="15"/>
      <c r="P18" s="15"/>
      <c r="Q18" s="15"/>
      <c r="R18" s="15"/>
    </row>
    <row r="19" spans="12:18" ht="15" thickTop="1" x14ac:dyDescent="0.3"/>
    <row r="21" spans="12:18" ht="15.6" customHeight="1" thickBot="1" x14ac:dyDescent="0.35">
      <c r="L21" s="12" t="s">
        <v>41</v>
      </c>
      <c r="M21" s="13" t="s">
        <v>46</v>
      </c>
      <c r="N21" s="14"/>
      <c r="O21" s="14"/>
      <c r="P21" s="14"/>
      <c r="Q21" s="14"/>
      <c r="R21" s="14"/>
    </row>
    <row r="22" spans="12:18" ht="15" customHeight="1" thickTop="1" thickBot="1" x14ac:dyDescent="0.35">
      <c r="M22" s="15"/>
      <c r="N22" s="15"/>
      <c r="O22" s="15"/>
      <c r="P22" s="15"/>
      <c r="Q22" s="15"/>
      <c r="R22" s="15"/>
    </row>
    <row r="23" spans="12:18" ht="15" thickTop="1" x14ac:dyDescent="0.3"/>
  </sheetData>
  <mergeCells count="4">
    <mergeCell ref="A1:I2"/>
    <mergeCell ref="M13:R14"/>
    <mergeCell ref="M17:R18"/>
    <mergeCell ref="M21:R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2023-08-24T17:02:29Z</dcterms:created>
  <dcterms:modified xsi:type="dcterms:W3CDTF">2023-08-30T17:44:37Z</dcterms:modified>
</cp:coreProperties>
</file>