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云小家\"/>
    </mc:Choice>
  </mc:AlternateContent>
  <xr:revisionPtr revIDLastSave="0" documentId="13_ncr:1_{7835A99E-F332-4B78-B076-3290CDB91640}" xr6:coauthVersionLast="36" xr6:coauthVersionMax="36" xr10:uidLastSave="{00000000-0000-0000-0000-000000000000}"/>
  <bookViews>
    <workbookView xWindow="0" yWindow="0" windowWidth="17256" windowHeight="5544" tabRatio="585" activeTab="1" xr2:uid="{00000000-000D-0000-FFFF-FFFF00000000}"/>
  </bookViews>
  <sheets>
    <sheet name="需求池" sheetId="11" r:id="rId1"/>
    <sheet name="需求列表" sheetId="6" r:id="rId2"/>
    <sheet name="开发进度" sheetId="10" r:id="rId3"/>
    <sheet name="需求简报" sheetId="9" r:id="rId4"/>
    <sheet name="需求属性说明" sheetId="8" r:id="rId5"/>
  </sheets>
  <definedNames>
    <definedName name="_xlnm._FilterDatabase" localSheetId="1" hidden="1">需求列表!#REF!</definedName>
  </definedNames>
  <calcPr calcId="179021" concurrentCalc="0"/>
</workbook>
</file>

<file path=xl/calcChain.xml><?xml version="1.0" encoding="utf-8"?>
<calcChain xmlns="http://schemas.openxmlformats.org/spreadsheetml/2006/main">
  <c r="O10" i="9" l="1"/>
  <c r="O11" i="9"/>
  <c r="O12" i="9"/>
  <c r="O13" i="9"/>
  <c r="O9" i="9"/>
  <c r="L9" i="9"/>
  <c r="L10" i="9"/>
  <c r="L11" i="9"/>
  <c r="L12" i="9"/>
  <c r="L13" i="9"/>
  <c r="L14" i="9"/>
  <c r="I10" i="9"/>
  <c r="I11" i="9"/>
  <c r="I12" i="9"/>
  <c r="I13" i="9"/>
  <c r="I14" i="9"/>
  <c r="I9" i="9"/>
  <c r="C10" i="9"/>
  <c r="C11" i="9"/>
  <c r="C12" i="9"/>
  <c r="C13" i="9"/>
  <c r="C14" i="9"/>
  <c r="C15" i="9"/>
  <c r="C9" i="9"/>
  <c r="F10" i="9"/>
  <c r="F11" i="9"/>
  <c r="F12" i="9"/>
  <c r="F13" i="9"/>
  <c r="F14" i="9"/>
  <c r="F15" i="9"/>
  <c r="F16" i="9"/>
  <c r="F17" i="9"/>
  <c r="F9" i="9"/>
  <c r="H3" i="9"/>
</calcChain>
</file>

<file path=xl/sharedStrings.xml><?xml version="1.0" encoding="utf-8"?>
<sst xmlns="http://schemas.openxmlformats.org/spreadsheetml/2006/main" count="327" uniqueCount="177">
  <si>
    <t>层次</t>
    <phoneticPr fontId="1" type="noConversion"/>
  </si>
  <si>
    <t>编号</t>
  </si>
  <si>
    <t>提交时间</t>
  </si>
  <si>
    <t>分类</t>
  </si>
  <si>
    <t>重要性</t>
  </si>
  <si>
    <t>紧迫度</t>
  </si>
  <si>
    <t>开发工程师</t>
  </si>
  <si>
    <t>发布时间</t>
  </si>
  <si>
    <t>提出时间</t>
  </si>
  <si>
    <t>需求属性</t>
    <phoneticPr fontId="1" type="noConversion"/>
  </si>
  <si>
    <t>属性说明</t>
    <phoneticPr fontId="1" type="noConversion"/>
  </si>
  <si>
    <t>需求的顺序号，唯一性标识</t>
    <phoneticPr fontId="1" type="noConversion"/>
  </si>
  <si>
    <r>
      <t>提交人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</si>
  <si>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需求的录入PD，负责解释需求</t>
    <phoneticPr fontId="1" type="noConversion"/>
  </si>
  <si>
    <t>需求的录入时间，辅助信息</t>
    <phoneticPr fontId="1" type="noConversion"/>
  </si>
  <si>
    <r>
      <t>模块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</si>
  <si>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根据产品的模块划分</t>
    <phoneticPr fontId="1" type="noConversion"/>
  </si>
  <si>
    <r>
      <t>名称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</si>
  <si>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用简洁的短语描述需求</t>
    <phoneticPr fontId="1" type="noConversion"/>
  </si>
  <si>
    <r>
      <t>描述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</si>
  <si>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需求描述：无歧义、完整性、一致性、可测试等</t>
    <phoneticPr fontId="1" type="noConversion"/>
  </si>
  <si>
    <t>提出者</t>
    <phoneticPr fontId="1" type="noConversion"/>
  </si>
  <si>
    <t>即需求的原始提出者，有疑惑时便于追溯</t>
    <phoneticPr fontId="1" type="noConversion"/>
  </si>
  <si>
    <t>原始需求的获得时间，辅助信息</t>
    <phoneticPr fontId="1" type="noConversion"/>
  </si>
  <si>
    <t>Bug编号</t>
    <phoneticPr fontId="1" type="noConversion"/>
  </si>
  <si>
    <t>一些Bug视为需求，统一管理</t>
    <phoneticPr fontId="1" type="noConversion"/>
  </si>
  <si>
    <t>新增功能、功能改进、体验提升、Bug修复、内部需求等</t>
    <phoneticPr fontId="1" type="noConversion"/>
  </si>
  <si>
    <t>基础、扩展（期望需求）、增值（兴奋需求）</t>
    <phoneticPr fontId="1" type="noConversion"/>
  </si>
  <si>
    <t>重要程度，辅助确定商业价值</t>
    <phoneticPr fontId="1" type="noConversion"/>
  </si>
  <si>
    <t>紧急程度，辅助确定商业价值</t>
    <phoneticPr fontId="1" type="noConversion"/>
  </si>
  <si>
    <t>持续时间</t>
    <phoneticPr fontId="1" type="noConversion"/>
  </si>
  <si>
    <t>持续时间，辅助确定商业价值</t>
    <phoneticPr fontId="1" type="noConversion"/>
  </si>
  <si>
    <r>
      <t>商业价值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</si>
  <si>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商业优先级，不考虑实现难度，群体决策</t>
    <phoneticPr fontId="1" type="noConversion"/>
  </si>
  <si>
    <r>
      <t>开发量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</si>
  <si>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需求的开发工作量，表征实现难度</t>
    <phoneticPr fontId="1" type="noConversion"/>
  </si>
  <si>
    <r>
      <t>性价比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</si>
  <si>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“商业价值/开发量”，用于决定先做哪个</t>
    <phoneticPr fontId="1" type="noConversion"/>
  </si>
  <si>
    <r>
      <t>状态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</si>
  <si>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需求生命周期：待讨论、暂缓、拒绝、需求中、开发中、已发布</t>
    <phoneticPr fontId="1" type="noConversion"/>
  </si>
  <si>
    <r>
      <t>负责PD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</si>
  <si>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状态进入“需求中”后确定</t>
    <phoneticPr fontId="1" type="noConversion"/>
  </si>
  <si>
    <t>状态进入“开发中”后确定</t>
    <phoneticPr fontId="1" type="noConversion"/>
  </si>
  <si>
    <t>项目名称</t>
    <phoneticPr fontId="1" type="noConversion"/>
  </si>
  <si>
    <t>需求的发布项目</t>
    <phoneticPr fontId="1" type="noConversion"/>
  </si>
  <si>
    <t>需求的发布时间</t>
    <phoneticPr fontId="1" type="noConversion"/>
  </si>
  <si>
    <t>备注</t>
    <phoneticPr fontId="1" type="noConversion"/>
  </si>
  <si>
    <t>其它任何信息，如：
1.被拒绝的理由
2.被暂缓的理由和重启条件
3.其它相关文档
……</t>
    <phoneticPr fontId="1" type="noConversion"/>
  </si>
  <si>
    <t>当前需求总数</t>
    <phoneticPr fontId="1" type="noConversion"/>
  </si>
  <si>
    <t>提交人</t>
    <phoneticPr fontId="1" type="noConversion"/>
  </si>
  <si>
    <t>模块</t>
    <phoneticPr fontId="1" type="noConversion"/>
  </si>
  <si>
    <t>分类</t>
    <phoneticPr fontId="1" type="noConversion"/>
  </si>
  <si>
    <t>状态</t>
    <phoneticPr fontId="1" type="noConversion"/>
  </si>
  <si>
    <t>商业价值</t>
    <phoneticPr fontId="1" type="noConversion"/>
  </si>
  <si>
    <t>新增功能</t>
    <phoneticPr fontId="2" type="noConversion"/>
  </si>
  <si>
    <t>待讨论</t>
    <phoneticPr fontId="1" type="noConversion"/>
  </si>
  <si>
    <t>功能改进</t>
    <phoneticPr fontId="2" type="noConversion"/>
  </si>
  <si>
    <t>暂缓</t>
    <phoneticPr fontId="2" type="noConversion"/>
  </si>
  <si>
    <t>界面友好性</t>
    <phoneticPr fontId="2" type="noConversion"/>
  </si>
  <si>
    <t>拒绝</t>
    <phoneticPr fontId="2" type="noConversion"/>
  </si>
  <si>
    <t>Bug修复</t>
    <phoneticPr fontId="2" type="noConversion"/>
  </si>
  <si>
    <t>需求中</t>
    <phoneticPr fontId="2" type="noConversion"/>
  </si>
  <si>
    <t>运营需求</t>
    <phoneticPr fontId="1" type="noConversion"/>
  </si>
  <si>
    <t>开发中</t>
    <phoneticPr fontId="2" type="noConversion"/>
  </si>
  <si>
    <t>接口需求</t>
    <phoneticPr fontId="2" type="noConversion"/>
  </si>
  <si>
    <t>已发布</t>
    <phoneticPr fontId="2" type="noConversion"/>
  </si>
  <si>
    <t>其他</t>
    <phoneticPr fontId="2" type="noConversion"/>
  </si>
  <si>
    <t>待讨论</t>
  </si>
  <si>
    <t>孟庆鑫</t>
    <phoneticPr fontId="1" type="noConversion"/>
  </si>
  <si>
    <t>孟庆鑫</t>
    <phoneticPr fontId="2" type="noConversion"/>
  </si>
  <si>
    <t>不开心emo的时候！！</t>
  </si>
  <si>
    <t>需要树洞，想要倾诉时</t>
  </si>
  <si>
    <t>烦恼的时候</t>
  </si>
  <si>
    <t>想小家的时候</t>
  </si>
  <si>
    <t>想家人们的时候</t>
  </si>
  <si>
    <t>偶尔想分享自己‘伤春悲秋、多愁善感’的照片或随笔</t>
  </si>
  <si>
    <t>想拥有线上bbs</t>
  </si>
  <si>
    <t>想联系老朋友的时候</t>
  </si>
  <si>
    <t>想进小家的时候</t>
    <phoneticPr fontId="1" type="noConversion"/>
  </si>
  <si>
    <t>怎么上一题写了深夜饿的时候这题没有好吃的图片专区</t>
  </si>
  <si>
    <t>走出去的学长学姐线上再来一次锋芒毕录</t>
  </si>
  <si>
    <t>能有各地家人旅游攻略也阔以</t>
  </si>
  <si>
    <t>小家创意区~大家对小家举办活动或者建设机制的期望写在里面，应届的小孩们去组织活动</t>
  </si>
  <si>
    <t>照片云盘，放点可回忆的内容，然后如果能让我多一些归属感的话，更好</t>
  </si>
  <si>
    <t>类似QQ空间的朋友圈，甚至每届一个子空间？</t>
  </si>
  <si>
    <t>有线上bbs 共享留言的功能 表情包存储地</t>
  </si>
  <si>
    <t>期望云小家的功能</t>
    <phoneticPr fontId="1" type="noConversion"/>
  </si>
  <si>
    <t>关于南岭或者南区的好看的景色分享板块</t>
  </si>
  <si>
    <t>同城能约饭吗</t>
  </si>
  <si>
    <t>可能的话加一个游戏区吧</t>
  </si>
  <si>
    <t>浅色系为主！</t>
  </si>
  <si>
    <t>呜呜这些模块都想要</t>
  </si>
  <si>
    <t>同城小家人推荐功能，很想知道毕业后同一城市里有哪些小家人呢！</t>
  </si>
  <si>
    <t>表情包专区，不希望因为时间的流逝，许多当时经典的表情包消失</t>
  </si>
  <si>
    <t>（求求ui加油）</t>
  </si>
  <si>
    <t>相亲模块真的可以拥有吗哈哈哈</t>
  </si>
  <si>
    <t>可以发长文的板块！</t>
  </si>
  <si>
    <t>希望云小家可以让大家更好的交流呀</t>
  </si>
  <si>
    <t>用来放松，说真心话</t>
  </si>
  <si>
    <t>考研模块整一个</t>
  </si>
  <si>
    <t>目前你们想到的已经很棒了，我这边没有更多的要求了，你们制作云小家的家人们辛苦了，平台可以迭代着来。
ps：哆啦A梦们是我们那一级在逸夫楼圣诞活动时收到的小家的礼物，它们现在还在呀哈哈真好~</t>
  </si>
  <si>
    <t>各科学习方法 期末复习规划等 做各种活动的注意事项</t>
  </si>
  <si>
    <t>马里奥！马里奥！还想小家的那个房间！！！</t>
  </si>
  <si>
    <t>可以考虑区分一下管理员和用户的模块组成</t>
  </si>
  <si>
    <t>天啊天啊好期待，匿名聊天可以有</t>
  </si>
  <si>
    <t>希望简约一点</t>
  </si>
  <si>
    <t>有个类似目前所在区域模块，可以找找附近城市的小家人们，线下约一把。</t>
  </si>
  <si>
    <t>相亲这个我是没想到的！精准把握老人们的需求哇，不过相邻几届的宝宝们都好熟悉的对不对，相亲不会尴尬吗哈哈哈哈~~真是新人胜旧人，啊不，，是一代更比一代强呀！</t>
  </si>
  <si>
    <t>初步筛选需求池</t>
    <phoneticPr fontId="1" type="noConversion"/>
  </si>
  <si>
    <t>不开心emo/需要树洞倾诉/烦恼/分享悲伤的随笔</t>
    <phoneticPr fontId="1" type="noConversion"/>
  </si>
  <si>
    <t>想小家和家人们，老朋友</t>
    <phoneticPr fontId="1" type="noConversion"/>
  </si>
  <si>
    <t>简洁流畅</t>
    <phoneticPr fontId="1" type="noConversion"/>
  </si>
  <si>
    <t>页面风格治愈蓝比较好，可以借鉴柠檬点点一系列的APP，还有企鹅岛的蓝色，或许点开云小家可以有BGM，或者是在逢年过节的时候能弹出祝福~</t>
    <phoneticPr fontId="1" type="noConversion"/>
  </si>
  <si>
    <t>加好友</t>
    <phoneticPr fontId="1" type="noConversion"/>
  </si>
  <si>
    <t>分享模块</t>
  </si>
  <si>
    <t>分享模块</t>
    <phoneticPr fontId="1" type="noConversion"/>
  </si>
  <si>
    <t>问答模块</t>
  </si>
  <si>
    <t>问答模块</t>
    <phoneticPr fontId="1" type="noConversion"/>
  </si>
  <si>
    <t>资源模块</t>
  </si>
  <si>
    <t>资源模块</t>
    <phoneticPr fontId="1" type="noConversion"/>
  </si>
  <si>
    <t>匿名留言模块</t>
  </si>
  <si>
    <t>匿名留言模块</t>
    <phoneticPr fontId="1" type="noConversion"/>
  </si>
  <si>
    <t>日常模块</t>
  </si>
  <si>
    <t>日常模块</t>
    <phoneticPr fontId="1" type="noConversion"/>
  </si>
  <si>
    <t>同城模块</t>
  </si>
  <si>
    <t>同城模块</t>
    <phoneticPr fontId="1" type="noConversion"/>
  </si>
  <si>
    <t>心情分享</t>
    <phoneticPr fontId="1" type="noConversion"/>
  </si>
  <si>
    <t>图片，文字，视频，可匿名，不限长度</t>
    <phoneticPr fontId="1" type="noConversion"/>
  </si>
  <si>
    <t>2021.12.18</t>
  </si>
  <si>
    <t>2021.12.17</t>
    <phoneticPr fontId="1" type="noConversion"/>
  </si>
  <si>
    <t>新增功能</t>
    <phoneticPr fontId="1" type="noConversion"/>
  </si>
  <si>
    <t>待定</t>
    <phoneticPr fontId="1" type="noConversion"/>
  </si>
  <si>
    <t>分享模块</t>
    <phoneticPr fontId="1" type="noConversion"/>
  </si>
  <si>
    <t>知识问答</t>
    <phoneticPr fontId="1" type="noConversion"/>
  </si>
  <si>
    <t>问答社区，知识，科研，就业</t>
    <phoneticPr fontId="1" type="noConversion"/>
  </si>
  <si>
    <t>小家数据存储</t>
    <phoneticPr fontId="1" type="noConversion"/>
  </si>
  <si>
    <t>存储小家过去和未来的数据</t>
    <phoneticPr fontId="1" type="noConversion"/>
  </si>
  <si>
    <t>数据模块</t>
  </si>
  <si>
    <t>数据模块</t>
    <phoneticPr fontId="1" type="noConversion"/>
  </si>
  <si>
    <t>云资源库</t>
    <phoneticPr fontId="1" type="noConversion"/>
  </si>
  <si>
    <t>分享各种网盘资源和链接，优秀的网站等</t>
    <phoneticPr fontId="1" type="noConversion"/>
  </si>
  <si>
    <t>留言板/漂流瓶</t>
    <phoneticPr fontId="1" type="noConversion"/>
  </si>
  <si>
    <t>匿名留言，树洞，漂流瓶，认识新朋友或者扔一个悲伤的瓶子</t>
    <phoneticPr fontId="1" type="noConversion"/>
  </si>
  <si>
    <t>小家日常活动</t>
    <phoneticPr fontId="1" type="noConversion"/>
  </si>
  <si>
    <t>小家日常的活动更新，新闻，照片</t>
    <phoneticPr fontId="1" type="noConversion"/>
  </si>
  <si>
    <t>同城关系</t>
    <phoneticPr fontId="1" type="noConversion"/>
  </si>
  <si>
    <t>用于毕业在各地的小孩们联系，交友</t>
    <phoneticPr fontId="1" type="noConversion"/>
  </si>
  <si>
    <t>相亲/征婚</t>
    <phoneticPr fontId="1" type="noConversion"/>
  </si>
  <si>
    <t>可以推荐自己和身边优秀的人</t>
    <phoneticPr fontId="1" type="noConversion"/>
  </si>
  <si>
    <t>约饭/旅行/日常活动</t>
    <phoneticPr fontId="1" type="noConversion"/>
  </si>
  <si>
    <t>用于同城小孩组织活动</t>
    <phoneticPr fontId="1" type="noConversion"/>
  </si>
  <si>
    <t>记忆整理</t>
    <phoneticPr fontId="1" type="noConversion"/>
  </si>
  <si>
    <t>按照每代的记忆进行整理，更新小家的标准物件</t>
    <phoneticPr fontId="1" type="noConversion"/>
  </si>
  <si>
    <t>南岭景色分享</t>
    <phoneticPr fontId="1" type="noConversion"/>
  </si>
  <si>
    <t>过去和未来南岭的照片，变化等</t>
    <phoneticPr fontId="1" type="noConversion"/>
  </si>
  <si>
    <t>爱好模块</t>
  </si>
  <si>
    <t>爱好模块</t>
    <phoneticPr fontId="1" type="noConversion"/>
  </si>
  <si>
    <t>爱好社区</t>
    <phoneticPr fontId="1" type="noConversion"/>
  </si>
  <si>
    <t>文学，诗歌，摄影，游戏爱好者聚集地</t>
    <phoneticPr fontId="1" type="noConversion"/>
  </si>
  <si>
    <t>方向专区</t>
    <phoneticPr fontId="1" type="noConversion"/>
  </si>
  <si>
    <t>为各代小孩提供主流选择方向的资源，考研，就业，触过等</t>
    <phoneticPr fontId="1" type="noConversion"/>
  </si>
  <si>
    <t>表情包专区</t>
    <phoneticPr fontId="1" type="noConversion"/>
  </si>
  <si>
    <t>存储表情包</t>
    <phoneticPr fontId="1" type="noConversion"/>
  </si>
  <si>
    <t>学科复习专区</t>
    <phoneticPr fontId="1" type="noConversion"/>
  </si>
  <si>
    <t>用做小孩期末复习资源分享</t>
    <phoneticPr fontId="1" type="noConversion"/>
  </si>
  <si>
    <t>后台管理系统</t>
    <phoneticPr fontId="1" type="noConversion"/>
  </si>
  <si>
    <t>用作后台管理</t>
    <phoneticPr fontId="1" type="noConversion"/>
  </si>
  <si>
    <t>功能性需求</t>
    <phoneticPr fontId="1" type="noConversion"/>
  </si>
  <si>
    <t>非功能性需求</t>
    <phoneticPr fontId="1" type="noConversion"/>
  </si>
  <si>
    <t>序号</t>
    <phoneticPr fontId="1" type="noConversion"/>
  </si>
  <si>
    <r>
      <t>功能名称</t>
    </r>
    <r>
      <rPr>
        <b/>
        <sz val="10.5"/>
        <color rgb="FFFF0000"/>
        <rFont val="宋体"/>
        <family val="3"/>
        <charset val="134"/>
        <scheme val="minor"/>
      </rPr>
      <t>(*)</t>
    </r>
    <phoneticPr fontId="1" type="noConversion"/>
  </si>
  <si>
    <t>功能名称</t>
    <phoneticPr fontId="1" type="noConversion"/>
  </si>
  <si>
    <t>开发批次</t>
    <phoneticPr fontId="1" type="noConversion"/>
  </si>
  <si>
    <t>开发人员</t>
    <phoneticPr fontId="1" type="noConversion"/>
  </si>
  <si>
    <t>预期开发时间</t>
    <phoneticPr fontId="1" type="noConversion"/>
  </si>
  <si>
    <t>原型UI设计者</t>
    <phoneticPr fontId="1" type="noConversion"/>
  </si>
  <si>
    <t>预期设计时间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</si>
</sst>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Arial"/>
      <family val="2"/>
    </font>
    <font>
      <b/>
      <u/>
      <sz val="18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</borders>
  <cellStyleXfs count="11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3" fillId="0" borderId="0"/>
  </cellStyleXfs>
  <cellXfs count="6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25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27" xfId="0" applyFont="1" applyBorder="1">
      <alignment vertical="center"/>
    </xf>
    <xf numFmtId="0" fontId="7" fillId="0" borderId="28" xfId="0" applyFont="1" applyBorder="1">
      <alignment vertical="center"/>
    </xf>
    <xf numFmtId="0" fontId="7" fillId="0" borderId="29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31" xfId="0" applyFont="1" applyBorder="1">
      <alignment vertical="center"/>
    </xf>
    <xf numFmtId="0" fontId="8" fillId="0" borderId="32" xfId="0" applyFont="1" applyFill="1" applyBorder="1" applyAlignment="1">
      <alignment vertical="center"/>
    </xf>
    <xf numFmtId="0" fontId="8" fillId="0" borderId="33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/>
    </xf>
    <xf numFmtId="0" fontId="8" fillId="0" borderId="3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0" fillId="0" borderId="2" xfId="0" applyFont="1" applyBorder="1" applyAlignment="1"/>
    <xf numFmtId="0" fontId="9" fillId="0" borderId="3" xfId="0" applyFont="1" applyBorder="1">
      <alignment vertical="center"/>
    </xf>
    <xf numFmtId="0" fontId="7" fillId="0" borderId="32" xfId="0" applyFont="1" applyBorder="1">
      <alignment vertical="center"/>
    </xf>
    <xf numFmtId="0" fontId="8" fillId="0" borderId="2" xfId="0" applyFont="1" applyBorder="1" applyAlignment="1"/>
    <xf numFmtId="0" fontId="7" fillId="0" borderId="33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34" xfId="0" applyFont="1" applyBorder="1">
      <alignment vertical="center"/>
    </xf>
    <xf numFmtId="0" fontId="7" fillId="0" borderId="35" xfId="0" applyFont="1" applyBorder="1">
      <alignment vertical="center"/>
    </xf>
    <xf numFmtId="0" fontId="7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4" xfId="0" applyFont="1" applyBorder="1" applyAlignment="1"/>
    <xf numFmtId="0" fontId="7" fillId="0" borderId="38" xfId="0" applyFont="1" applyBorder="1">
      <alignment vertical="center"/>
    </xf>
    <xf numFmtId="0" fontId="7" fillId="0" borderId="39" xfId="0" applyFont="1" applyBorder="1">
      <alignment vertical="center"/>
    </xf>
    <xf numFmtId="0" fontId="7" fillId="0" borderId="40" xfId="0" applyFont="1" applyBorder="1">
      <alignment vertical="center"/>
    </xf>
    <xf numFmtId="0" fontId="13" fillId="0" borderId="0" xfId="4"/>
    <xf numFmtId="0" fontId="11" fillId="6" borderId="0" xfId="1" applyAlignment="1"/>
    <xf numFmtId="0" fontId="12" fillId="9" borderId="0" xfId="1" applyFont="1" applyFill="1">
      <alignment vertical="center"/>
    </xf>
    <xf numFmtId="0" fontId="12" fillId="9" borderId="0" xfId="0" applyFont="1" applyFill="1">
      <alignment vertical="center"/>
    </xf>
    <xf numFmtId="0" fontId="13" fillId="0" borderId="0" xfId="4"/>
    <xf numFmtId="0" fontId="11" fillId="8" borderId="0" xfId="3" applyAlignment="1"/>
    <xf numFmtId="0" fontId="11" fillId="8" borderId="0" xfId="3">
      <alignment vertical="center"/>
    </xf>
    <xf numFmtId="0" fontId="0" fillId="8" borderId="0" xfId="3" applyFont="1">
      <alignment vertical="center"/>
    </xf>
    <xf numFmtId="0" fontId="14" fillId="7" borderId="0" xfId="2" applyFont="1" applyAlignment="1">
      <alignment horizont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1">
    <cellStyle name="20% - 着色 1" xfId="1" builtinId="30"/>
    <cellStyle name="20% - 着色 3" xfId="3" builtinId="38"/>
    <cellStyle name="60% - 着色 1" xfId="2" builtinId="32"/>
    <cellStyle name="Comma" xfId="8" xr:uid="{00000000-0005-0000-0000-000004000000}"/>
    <cellStyle name="Comma [0]" xfId="9" xr:uid="{00000000-0005-0000-0000-000005000000}"/>
    <cellStyle name="Currency" xfId="6" xr:uid="{00000000-0005-0000-0000-000002000000}"/>
    <cellStyle name="Currency [0]" xfId="7" xr:uid="{00000000-0005-0000-0000-000003000000}"/>
    <cellStyle name="Normal" xfId="10" xr:uid="{00000000-0005-0000-0000-000000000000}"/>
    <cellStyle name="Percent" xfId="5" xr:uid="{00000000-0005-0000-0000-000001000000}"/>
    <cellStyle name="常规" xfId="0" builtinId="0"/>
    <cellStyle name="常规 2" xfId="4" xr:uid="{00000000-0005-0000-0000-000035000000}"/>
  </cellStyles>
  <dxfs count="7"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131505</xdr:rowOff>
    </xdr:from>
    <xdr:to>
      <xdr:col>2</xdr:col>
      <xdr:colOff>495669</xdr:colOff>
      <xdr:row>43</xdr:row>
      <xdr:rowOff>46148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E47A028-5176-453D-9065-7EE016516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50922"/>
          <a:ext cx="4579397" cy="56481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1046957</xdr:colOff>
      <xdr:row>3</xdr:row>
      <xdr:rowOff>9531</xdr:rowOff>
    </xdr:from>
    <xdr:to>
      <xdr:col>7</xdr:col>
      <xdr:colOff>1048545</xdr:colOff>
      <xdr:row>4</xdr:row>
      <xdr:rowOff>152406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5400000">
          <a:off x="4619626" y="999337"/>
          <a:ext cx="40005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</xdr:row>
      <xdr:rowOff>142875</xdr:rowOff>
    </xdr:from>
    <xdr:to>
      <xdr:col>14</xdr:col>
      <xdr:colOff>9525</xdr:colOff>
      <xdr:row>4</xdr:row>
      <xdr:rowOff>144463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362075" y="1190625"/>
          <a:ext cx="676275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151607</xdr:rowOff>
    </xdr:from>
    <xdr:to>
      <xdr:col>2</xdr:col>
      <xdr:colOff>9525</xdr:colOff>
      <xdr:row>6</xdr:row>
      <xdr:rowOff>171448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H="1">
          <a:off x="1109267" y="1461690"/>
          <a:ext cx="534191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4</xdr:row>
      <xdr:rowOff>123035</xdr:rowOff>
    </xdr:from>
    <xdr:to>
      <xdr:col>5</xdr:col>
      <xdr:colOff>9527</xdr:colOff>
      <xdr:row>6</xdr:row>
      <xdr:rowOff>161928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5400000">
          <a:off x="2671367" y="1442644"/>
          <a:ext cx="553243" cy="952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161138</xdr:rowOff>
    </xdr:from>
    <xdr:to>
      <xdr:col>8</xdr:col>
      <xdr:colOff>9526</xdr:colOff>
      <xdr:row>6</xdr:row>
      <xdr:rowOff>200030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5400000">
          <a:off x="4752580" y="1485508"/>
          <a:ext cx="553242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981075</xdr:colOff>
      <xdr:row>4</xdr:row>
      <xdr:rowOff>132564</xdr:rowOff>
    </xdr:from>
    <xdr:to>
      <xdr:col>10</xdr:col>
      <xdr:colOff>981076</xdr:colOff>
      <xdr:row>6</xdr:row>
      <xdr:rowOff>200030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5400000">
          <a:off x="6357543" y="1471221"/>
          <a:ext cx="581816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790578</xdr:colOff>
      <xdr:row>4</xdr:row>
      <xdr:rowOff>142878</xdr:rowOff>
    </xdr:from>
    <xdr:to>
      <xdr:col>13</xdr:col>
      <xdr:colOff>800104</xdr:colOff>
      <xdr:row>6</xdr:row>
      <xdr:rowOff>180975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rot="16200000" flipH="1">
          <a:off x="7839080" y="1466851"/>
          <a:ext cx="552447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A47A7-DE2C-40CD-AE5B-1C2C65A5AE32}" name="表1" displayName="表1" ref="A1:G16" totalsRowShown="0">
  <autoFilter ref="A1:G16" xr:uid="{D076569B-B564-4766-B1F3-722ADC2FEE0B}"/>
  <tableColumns count="7">
    <tableColumn id="1" xr3:uid="{8CAC131F-3234-4CB8-BEC4-38B05BB484B0}" name="序号"/>
    <tableColumn id="2" xr3:uid="{C5216506-47AC-4122-A5FA-656CD9EA2930}" name="功能名称" dataDxfId="6"/>
    <tableColumn id="3" xr3:uid="{105A5F7A-2684-4146-8F4A-06ABEB4A09D9}" name="开发批次"/>
    <tableColumn id="7" xr3:uid="{483DF4B1-11AC-4910-A089-8C6B6CCDC326}" name="原型UI设计者"/>
    <tableColumn id="8" xr3:uid="{32F6B25D-0539-473D-A260-EF6268C7C828}" name="预期设计时间"/>
    <tableColumn id="4" xr3:uid="{DCB87016-04CE-414D-B95F-9D369CC69F2B}" name="开发人员"/>
    <tableColumn id="5" xr3:uid="{ED6E3CED-988C-4ED3-BF96-F5A032D11AAE}" name="预期开发时间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A750-9BD5-4378-9807-DA3FB9E24C6C}">
  <dimension ref="A1:H38"/>
  <sheetViews>
    <sheetView topLeftCell="A11" zoomScale="103" workbookViewId="0">
      <selection activeCell="D27" sqref="D27"/>
    </sheetView>
  </sheetViews>
  <sheetFormatPr defaultRowHeight="14.4" x14ac:dyDescent="0.25"/>
  <cols>
    <col min="2" max="2" width="50.6640625" customWidth="1"/>
    <col min="5" max="5" width="76.109375" customWidth="1"/>
  </cols>
  <sheetData>
    <row r="1" spans="1:8" x14ac:dyDescent="0.25">
      <c r="A1" s="59" t="s">
        <v>108</v>
      </c>
      <c r="B1" s="59"/>
    </row>
    <row r="2" spans="1:8" x14ac:dyDescent="0.25">
      <c r="A2" s="59"/>
      <c r="B2" s="59"/>
    </row>
    <row r="3" spans="1:8" x14ac:dyDescent="0.25">
      <c r="A3" s="53">
        <v>1</v>
      </c>
      <c r="B3" s="53" t="s">
        <v>78</v>
      </c>
      <c r="D3" s="54">
        <v>2</v>
      </c>
      <c r="E3" s="54" t="s">
        <v>86</v>
      </c>
    </row>
    <row r="4" spans="1:8" x14ac:dyDescent="0.25">
      <c r="A4" s="52"/>
      <c r="B4" s="52"/>
      <c r="D4" s="51"/>
      <c r="E4" s="51"/>
    </row>
    <row r="5" spans="1:8" x14ac:dyDescent="0.25">
      <c r="A5" s="52">
        <v>1</v>
      </c>
      <c r="B5" s="52" t="s">
        <v>70</v>
      </c>
      <c r="D5" s="56">
        <v>1</v>
      </c>
      <c r="E5" s="57" t="s">
        <v>79</v>
      </c>
    </row>
    <row r="6" spans="1:8" x14ac:dyDescent="0.25">
      <c r="A6" s="52">
        <v>2</v>
      </c>
      <c r="B6" s="52" t="s">
        <v>71</v>
      </c>
      <c r="D6" s="56">
        <v>2</v>
      </c>
      <c r="E6" s="57" t="s">
        <v>80</v>
      </c>
    </row>
    <row r="7" spans="1:8" x14ac:dyDescent="0.25">
      <c r="A7" s="52">
        <v>3</v>
      </c>
      <c r="B7" s="52" t="s">
        <v>72</v>
      </c>
      <c r="D7" s="56">
        <v>3</v>
      </c>
      <c r="E7" s="57" t="s">
        <v>81</v>
      </c>
    </row>
    <row r="8" spans="1:8" x14ac:dyDescent="0.25">
      <c r="A8" s="52">
        <v>4</v>
      </c>
      <c r="B8" s="52" t="s">
        <v>73</v>
      </c>
      <c r="D8" s="56">
        <v>4</v>
      </c>
      <c r="E8" s="57" t="s">
        <v>82</v>
      </c>
    </row>
    <row r="9" spans="1:8" x14ac:dyDescent="0.25">
      <c r="A9" s="52">
        <v>5</v>
      </c>
      <c r="B9" s="52" t="s">
        <v>74</v>
      </c>
      <c r="D9" s="56">
        <v>5</v>
      </c>
      <c r="E9" s="57" t="s">
        <v>83</v>
      </c>
    </row>
    <row r="10" spans="1:8" x14ac:dyDescent="0.25">
      <c r="A10" s="52">
        <v>6</v>
      </c>
      <c r="B10" s="52" t="s">
        <v>75</v>
      </c>
      <c r="D10" s="56">
        <v>6</v>
      </c>
      <c r="E10" s="57" t="s">
        <v>84</v>
      </c>
    </row>
    <row r="11" spans="1:8" x14ac:dyDescent="0.25">
      <c r="A11" s="52">
        <v>7</v>
      </c>
      <c r="B11" s="52" t="s">
        <v>76</v>
      </c>
      <c r="D11" s="56">
        <v>7</v>
      </c>
      <c r="E11" s="57" t="s">
        <v>85</v>
      </c>
    </row>
    <row r="12" spans="1:8" x14ac:dyDescent="0.25">
      <c r="A12" s="52">
        <v>8</v>
      </c>
      <c r="B12" s="52" t="s">
        <v>77</v>
      </c>
      <c r="D12" s="56">
        <v>8</v>
      </c>
      <c r="E12" s="58" t="s">
        <v>113</v>
      </c>
    </row>
    <row r="13" spans="1:8" x14ac:dyDescent="0.25">
      <c r="D13" s="56">
        <v>10</v>
      </c>
      <c r="E13" s="57" t="s">
        <v>87</v>
      </c>
      <c r="F13" s="55"/>
      <c r="G13" s="55"/>
      <c r="H13" s="55"/>
    </row>
    <row r="14" spans="1:8" x14ac:dyDescent="0.25">
      <c r="D14" s="56">
        <v>11</v>
      </c>
      <c r="E14" s="57" t="s">
        <v>88</v>
      </c>
      <c r="F14" s="55"/>
      <c r="G14" s="55"/>
      <c r="H14" s="55"/>
    </row>
    <row r="15" spans="1:8" x14ac:dyDescent="0.25">
      <c r="D15" s="56">
        <v>12</v>
      </c>
      <c r="E15" s="57" t="s">
        <v>89</v>
      </c>
      <c r="F15" s="55"/>
      <c r="G15" s="55"/>
      <c r="H15" s="55"/>
    </row>
    <row r="16" spans="1:8" x14ac:dyDescent="0.25">
      <c r="A16">
        <v>1</v>
      </c>
      <c r="B16" t="s">
        <v>109</v>
      </c>
      <c r="D16" s="56">
        <v>13</v>
      </c>
      <c r="E16" s="57"/>
      <c r="F16" s="55"/>
      <c r="G16" s="55"/>
      <c r="H16" s="55"/>
    </row>
    <row r="17" spans="1:5" x14ac:dyDescent="0.25">
      <c r="A17">
        <v>2</v>
      </c>
      <c r="B17" t="s">
        <v>110</v>
      </c>
      <c r="D17" s="56">
        <v>14</v>
      </c>
      <c r="E17" s="57" t="s">
        <v>90</v>
      </c>
    </row>
    <row r="18" spans="1:5" x14ac:dyDescent="0.25">
      <c r="D18" s="56">
        <v>15</v>
      </c>
      <c r="E18" s="56" t="s">
        <v>91</v>
      </c>
    </row>
    <row r="19" spans="1:5" x14ac:dyDescent="0.25">
      <c r="D19" s="56">
        <v>16</v>
      </c>
      <c r="E19" s="56" t="s">
        <v>92</v>
      </c>
    </row>
    <row r="20" spans="1:5" x14ac:dyDescent="0.25">
      <c r="D20" s="56">
        <v>17</v>
      </c>
      <c r="E20" s="56" t="s">
        <v>93</v>
      </c>
    </row>
    <row r="21" spans="1:5" x14ac:dyDescent="0.25">
      <c r="D21" s="56">
        <v>18</v>
      </c>
      <c r="E21" s="56" t="s">
        <v>94</v>
      </c>
    </row>
    <row r="22" spans="1:5" x14ac:dyDescent="0.25">
      <c r="D22" s="56">
        <v>19</v>
      </c>
      <c r="E22" s="56" t="s">
        <v>95</v>
      </c>
    </row>
    <row r="23" spans="1:5" x14ac:dyDescent="0.25">
      <c r="D23" s="56">
        <v>20</v>
      </c>
      <c r="E23" s="56" t="s">
        <v>96</v>
      </c>
    </row>
    <row r="24" spans="1:5" x14ac:dyDescent="0.25">
      <c r="D24" s="56">
        <v>21</v>
      </c>
      <c r="E24" s="56" t="s">
        <v>97</v>
      </c>
    </row>
    <row r="25" spans="1:5" x14ac:dyDescent="0.25">
      <c r="D25" s="56">
        <v>22</v>
      </c>
      <c r="E25" s="56" t="s">
        <v>98</v>
      </c>
    </row>
    <row r="26" spans="1:5" x14ac:dyDescent="0.25">
      <c r="D26" s="56">
        <v>23</v>
      </c>
      <c r="E26" s="56" t="s">
        <v>99</v>
      </c>
    </row>
    <row r="27" spans="1:5" x14ac:dyDescent="0.25">
      <c r="D27" s="56">
        <v>24</v>
      </c>
      <c r="E27" s="56" t="s">
        <v>100</v>
      </c>
    </row>
    <row r="28" spans="1:5" x14ac:dyDescent="0.25">
      <c r="D28" s="56">
        <v>25</v>
      </c>
      <c r="E28" s="56" t="s">
        <v>101</v>
      </c>
    </row>
    <row r="29" spans="1:5" x14ac:dyDescent="0.25">
      <c r="D29" s="56">
        <v>26</v>
      </c>
      <c r="E29" s="56" t="s">
        <v>102</v>
      </c>
    </row>
    <row r="30" spans="1:5" x14ac:dyDescent="0.25">
      <c r="D30" s="56">
        <v>27</v>
      </c>
      <c r="E30" s="56" t="s">
        <v>111</v>
      </c>
    </row>
    <row r="31" spans="1:5" x14ac:dyDescent="0.25">
      <c r="D31" s="56">
        <v>28</v>
      </c>
      <c r="E31" s="56" t="s">
        <v>103</v>
      </c>
    </row>
    <row r="32" spans="1:5" x14ac:dyDescent="0.25">
      <c r="D32" s="56">
        <v>29</v>
      </c>
      <c r="E32" s="56" t="s">
        <v>104</v>
      </c>
    </row>
    <row r="33" spans="4:5" x14ac:dyDescent="0.25">
      <c r="D33" s="56">
        <v>30</v>
      </c>
      <c r="E33" s="56"/>
    </row>
    <row r="34" spans="4:5" x14ac:dyDescent="0.25">
      <c r="D34" s="56">
        <v>31</v>
      </c>
      <c r="E34" s="56" t="s">
        <v>105</v>
      </c>
    </row>
    <row r="35" spans="4:5" x14ac:dyDescent="0.25">
      <c r="D35" s="56">
        <v>32</v>
      </c>
      <c r="E35" s="56" t="s">
        <v>112</v>
      </c>
    </row>
    <row r="36" spans="4:5" x14ac:dyDescent="0.25">
      <c r="D36" s="56">
        <v>33</v>
      </c>
      <c r="E36" s="56" t="s">
        <v>106</v>
      </c>
    </row>
    <row r="37" spans="4:5" x14ac:dyDescent="0.25">
      <c r="D37" s="56">
        <v>34</v>
      </c>
      <c r="E37" s="56"/>
    </row>
    <row r="38" spans="4:5" x14ac:dyDescent="0.25">
      <c r="D38" s="56">
        <v>35</v>
      </c>
      <c r="E38" s="56" t="s">
        <v>107</v>
      </c>
    </row>
  </sheetData>
  <mergeCells count="1">
    <mergeCell ref="A1:B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Normal="100" workbookViewId="0">
      <selection sqref="A1:L17"/>
    </sheetView>
  </sheetViews>
  <sheetFormatPr defaultColWidth="13.44140625" defaultRowHeight="15.6" x14ac:dyDescent="0.25"/>
  <cols>
    <col min="1" max="1" width="5" style="1" bestFit="1" customWidth="1"/>
    <col min="2" max="2" width="8.44140625" style="1" bestFit="1" customWidth="1"/>
    <col min="3" max="3" width="21.5546875" style="1" customWidth="1"/>
    <col min="4" max="4" width="20" style="2" customWidth="1"/>
    <col min="5" max="5" width="34.77734375" style="1" customWidth="1"/>
    <col min="6" max="6" width="6.77734375" style="1" bestFit="1" customWidth="1"/>
    <col min="7" max="7" width="11.6640625" style="1" customWidth="1"/>
    <col min="8" max="8" width="7.6640625" style="1" hidden="1" customWidth="1"/>
    <col min="9" max="9" width="11.21875" style="1" bestFit="1" customWidth="1"/>
    <col min="10" max="10" width="11.5546875" style="1" customWidth="1"/>
    <col min="11" max="12" width="6.77734375" style="1" bestFit="1" customWidth="1"/>
    <col min="13" max="13" width="8.44140625" style="1" hidden="1" customWidth="1"/>
    <col min="14" max="14" width="11.6640625" style="1" hidden="1" customWidth="1"/>
    <col min="15" max="16" width="9.77734375" style="1" hidden="1" customWidth="1"/>
    <col min="17" max="17" width="8" style="1" bestFit="1" customWidth="1"/>
    <col min="18" max="18" width="9.77734375" style="2" bestFit="1" customWidth="1"/>
    <col min="19" max="19" width="10.21875" style="1" bestFit="1" customWidth="1"/>
    <col min="20" max="20" width="14.109375" style="1" hidden="1" customWidth="1"/>
    <col min="21" max="21" width="8.44140625" style="1" bestFit="1" customWidth="1"/>
    <col min="22" max="22" width="5" style="1" bestFit="1" customWidth="1"/>
    <col min="23" max="16384" width="13.44140625" style="1"/>
  </cols>
  <sheetData>
    <row r="1" spans="1:22" ht="28.8" x14ac:dyDescent="0.25">
      <c r="A1" s="7" t="s">
        <v>1</v>
      </c>
      <c r="B1" s="7" t="s">
        <v>2</v>
      </c>
      <c r="C1" s="7" t="s">
        <v>15</v>
      </c>
      <c r="D1" s="7" t="s">
        <v>170</v>
      </c>
      <c r="E1" s="7" t="s">
        <v>19</v>
      </c>
      <c r="F1" s="7" t="s">
        <v>21</v>
      </c>
      <c r="G1" s="7" t="s">
        <v>8</v>
      </c>
      <c r="H1" s="7" t="s">
        <v>24</v>
      </c>
      <c r="I1" s="7" t="s">
        <v>3</v>
      </c>
      <c r="J1" s="7" t="s">
        <v>0</v>
      </c>
      <c r="K1" s="7" t="s">
        <v>4</v>
      </c>
      <c r="L1" s="7" t="s">
        <v>5</v>
      </c>
      <c r="M1" s="7" t="s">
        <v>30</v>
      </c>
      <c r="N1" s="7" t="s">
        <v>32</v>
      </c>
      <c r="O1" s="7" t="s">
        <v>34</v>
      </c>
      <c r="P1" s="7" t="s">
        <v>36</v>
      </c>
      <c r="Q1" s="7" t="s">
        <v>38</v>
      </c>
      <c r="R1" s="7" t="s">
        <v>40</v>
      </c>
      <c r="S1" s="7" t="s">
        <v>6</v>
      </c>
      <c r="T1" s="7" t="s">
        <v>43</v>
      </c>
      <c r="U1" s="7" t="s">
        <v>7</v>
      </c>
      <c r="V1" s="7" t="s">
        <v>46</v>
      </c>
    </row>
    <row r="2" spans="1:22" x14ac:dyDescent="0.25">
      <c r="A2" s="1">
        <v>1</v>
      </c>
      <c r="B2" s="1">
        <v>12.16</v>
      </c>
      <c r="C2" s="1" t="s">
        <v>114</v>
      </c>
      <c r="D2" s="2" t="s">
        <v>126</v>
      </c>
      <c r="E2" s="1" t="s">
        <v>127</v>
      </c>
      <c r="F2" s="1" t="s">
        <v>68</v>
      </c>
      <c r="G2" s="1" t="s">
        <v>129</v>
      </c>
      <c r="I2" s="1" t="s">
        <v>130</v>
      </c>
      <c r="J2" s="1" t="s">
        <v>167</v>
      </c>
      <c r="K2" s="1">
        <v>5</v>
      </c>
      <c r="L2" s="1">
        <v>5</v>
      </c>
      <c r="Q2" s="1" t="s">
        <v>67</v>
      </c>
      <c r="R2" s="2" t="s">
        <v>68</v>
      </c>
      <c r="S2" s="1" t="s">
        <v>131</v>
      </c>
      <c r="T2" s="1" t="s">
        <v>132</v>
      </c>
    </row>
    <row r="3" spans="1:22" x14ac:dyDescent="0.25">
      <c r="A3" s="1">
        <v>2</v>
      </c>
      <c r="B3" s="1">
        <v>12.16</v>
      </c>
      <c r="C3" s="1" t="s">
        <v>116</v>
      </c>
      <c r="D3" s="2" t="s">
        <v>133</v>
      </c>
      <c r="E3" s="1" t="s">
        <v>134</v>
      </c>
      <c r="F3" s="1" t="s">
        <v>68</v>
      </c>
      <c r="G3" s="1" t="s">
        <v>129</v>
      </c>
      <c r="I3" s="1" t="s">
        <v>130</v>
      </c>
      <c r="J3" s="1" t="s">
        <v>167</v>
      </c>
      <c r="K3" s="1">
        <v>5</v>
      </c>
      <c r="L3" s="1">
        <v>5</v>
      </c>
      <c r="Q3" s="1" t="s">
        <v>67</v>
      </c>
      <c r="R3" s="2" t="s">
        <v>68</v>
      </c>
      <c r="S3" s="1" t="s">
        <v>131</v>
      </c>
      <c r="T3" s="1" t="s">
        <v>117</v>
      </c>
    </row>
    <row r="4" spans="1:22" x14ac:dyDescent="0.25">
      <c r="A4" s="1">
        <v>3</v>
      </c>
      <c r="B4" s="1">
        <v>12.16</v>
      </c>
      <c r="C4" s="1" t="s">
        <v>138</v>
      </c>
      <c r="D4" s="2" t="s">
        <v>135</v>
      </c>
      <c r="E4" s="1" t="s">
        <v>136</v>
      </c>
      <c r="F4" s="1" t="s">
        <v>68</v>
      </c>
      <c r="G4" s="1" t="s">
        <v>129</v>
      </c>
      <c r="I4" s="1" t="s">
        <v>130</v>
      </c>
      <c r="J4" s="1" t="s">
        <v>167</v>
      </c>
      <c r="K4" s="1">
        <v>5</v>
      </c>
      <c r="L4" s="1">
        <v>5</v>
      </c>
      <c r="Q4" s="1" t="s">
        <v>67</v>
      </c>
      <c r="R4" s="2" t="s">
        <v>68</v>
      </c>
      <c r="S4" s="1" t="s">
        <v>131</v>
      </c>
      <c r="T4" s="1" t="s">
        <v>138</v>
      </c>
    </row>
    <row r="5" spans="1:22" x14ac:dyDescent="0.25">
      <c r="A5" s="1">
        <v>4</v>
      </c>
      <c r="B5" s="1">
        <v>12.16</v>
      </c>
      <c r="C5" s="1" t="s">
        <v>118</v>
      </c>
      <c r="D5" s="2" t="s">
        <v>139</v>
      </c>
      <c r="E5" s="1" t="s">
        <v>140</v>
      </c>
      <c r="F5" s="1" t="s">
        <v>68</v>
      </c>
      <c r="G5" s="1" t="s">
        <v>129</v>
      </c>
      <c r="I5" s="1" t="s">
        <v>130</v>
      </c>
      <c r="J5" s="1" t="s">
        <v>167</v>
      </c>
      <c r="K5" s="1">
        <v>5</v>
      </c>
      <c r="L5" s="1">
        <v>5</v>
      </c>
      <c r="Q5" s="1" t="s">
        <v>67</v>
      </c>
      <c r="R5" s="2" t="s">
        <v>68</v>
      </c>
      <c r="S5" s="1" t="s">
        <v>131</v>
      </c>
      <c r="T5" s="1" t="s">
        <v>119</v>
      </c>
    </row>
    <row r="6" spans="1:22" x14ac:dyDescent="0.25">
      <c r="A6" s="1">
        <v>5</v>
      </c>
      <c r="B6" s="1">
        <v>12.16</v>
      </c>
      <c r="C6" s="1" t="s">
        <v>120</v>
      </c>
      <c r="D6" s="2" t="s">
        <v>141</v>
      </c>
      <c r="E6" s="1" t="s">
        <v>142</v>
      </c>
      <c r="F6" s="1" t="s">
        <v>68</v>
      </c>
      <c r="G6" s="1" t="s">
        <v>129</v>
      </c>
      <c r="I6" s="1" t="s">
        <v>130</v>
      </c>
      <c r="J6" s="1" t="s">
        <v>167</v>
      </c>
      <c r="K6" s="1">
        <v>5</v>
      </c>
      <c r="L6" s="1">
        <v>5</v>
      </c>
      <c r="Q6" s="1" t="s">
        <v>67</v>
      </c>
      <c r="R6" s="2" t="s">
        <v>68</v>
      </c>
      <c r="S6" s="1" t="s">
        <v>131</v>
      </c>
    </row>
    <row r="7" spans="1:22" x14ac:dyDescent="0.25">
      <c r="A7" s="1">
        <v>6</v>
      </c>
      <c r="B7" s="1">
        <v>12.16</v>
      </c>
      <c r="C7" s="1" t="s">
        <v>122</v>
      </c>
      <c r="D7" s="2" t="s">
        <v>143</v>
      </c>
      <c r="E7" s="1" t="s">
        <v>144</v>
      </c>
      <c r="F7" s="1" t="s">
        <v>68</v>
      </c>
      <c r="G7" s="1" t="s">
        <v>129</v>
      </c>
      <c r="I7" s="1" t="s">
        <v>130</v>
      </c>
      <c r="J7" s="1" t="s">
        <v>167</v>
      </c>
      <c r="K7" s="1">
        <v>4</v>
      </c>
      <c r="L7" s="1">
        <v>4</v>
      </c>
      <c r="Q7" s="1" t="s">
        <v>67</v>
      </c>
      <c r="R7" s="2" t="s">
        <v>68</v>
      </c>
      <c r="S7" s="1" t="s">
        <v>131</v>
      </c>
    </row>
    <row r="8" spans="1:22" x14ac:dyDescent="0.25">
      <c r="A8" s="1">
        <v>7</v>
      </c>
      <c r="B8" s="1">
        <v>12.16</v>
      </c>
      <c r="C8" s="1" t="s">
        <v>124</v>
      </c>
      <c r="D8" s="2" t="s">
        <v>145</v>
      </c>
      <c r="E8" s="1" t="s">
        <v>146</v>
      </c>
      <c r="F8" s="1" t="s">
        <v>68</v>
      </c>
      <c r="G8" s="1" t="s">
        <v>129</v>
      </c>
      <c r="I8" s="1" t="s">
        <v>130</v>
      </c>
      <c r="J8" s="1" t="s">
        <v>167</v>
      </c>
      <c r="K8" s="1">
        <v>5</v>
      </c>
      <c r="L8" s="1">
        <v>5</v>
      </c>
      <c r="Q8" s="1" t="s">
        <v>67</v>
      </c>
      <c r="R8" s="2" t="s">
        <v>68</v>
      </c>
      <c r="S8" s="1" t="s">
        <v>131</v>
      </c>
    </row>
    <row r="9" spans="1:22" x14ac:dyDescent="0.25">
      <c r="A9" s="1">
        <v>8</v>
      </c>
      <c r="B9" s="1">
        <v>12.16</v>
      </c>
      <c r="C9" s="1" t="s">
        <v>124</v>
      </c>
      <c r="D9" s="2" t="s">
        <v>147</v>
      </c>
      <c r="E9" s="1" t="s">
        <v>148</v>
      </c>
      <c r="F9" s="1" t="s">
        <v>68</v>
      </c>
      <c r="G9" s="1" t="s">
        <v>129</v>
      </c>
      <c r="I9" s="1" t="s">
        <v>130</v>
      </c>
      <c r="J9" s="1" t="s">
        <v>168</v>
      </c>
      <c r="K9" s="1">
        <v>3</v>
      </c>
      <c r="L9" s="1">
        <v>3</v>
      </c>
      <c r="Q9" s="1" t="s">
        <v>67</v>
      </c>
      <c r="R9" s="2" t="s">
        <v>68</v>
      </c>
      <c r="S9" s="1" t="s">
        <v>131</v>
      </c>
    </row>
    <row r="10" spans="1:22" x14ac:dyDescent="0.25">
      <c r="A10" s="1">
        <v>9</v>
      </c>
      <c r="B10" s="1">
        <v>12.16</v>
      </c>
      <c r="C10" s="1" t="s">
        <v>124</v>
      </c>
      <c r="D10" s="2" t="s">
        <v>149</v>
      </c>
      <c r="E10" s="1" t="s">
        <v>150</v>
      </c>
      <c r="F10" s="1" t="s">
        <v>68</v>
      </c>
      <c r="G10" s="1" t="s">
        <v>129</v>
      </c>
      <c r="I10" s="1" t="s">
        <v>130</v>
      </c>
      <c r="J10" s="1" t="s">
        <v>168</v>
      </c>
      <c r="K10" s="1">
        <v>3</v>
      </c>
      <c r="L10" s="1">
        <v>3</v>
      </c>
      <c r="Q10" s="1" t="s">
        <v>67</v>
      </c>
      <c r="R10" s="2" t="s">
        <v>68</v>
      </c>
      <c r="S10" s="1" t="s">
        <v>131</v>
      </c>
    </row>
    <row r="11" spans="1:22" x14ac:dyDescent="0.25">
      <c r="A11" s="1">
        <v>10</v>
      </c>
      <c r="B11" s="1">
        <v>12.16</v>
      </c>
      <c r="C11" s="1" t="s">
        <v>137</v>
      </c>
      <c r="D11" s="2" t="s">
        <v>151</v>
      </c>
      <c r="E11" s="1" t="s">
        <v>152</v>
      </c>
      <c r="F11" s="1" t="s">
        <v>68</v>
      </c>
      <c r="G11" s="1" t="s">
        <v>129</v>
      </c>
      <c r="I11" s="1" t="s">
        <v>130</v>
      </c>
      <c r="J11" s="1" t="s">
        <v>168</v>
      </c>
      <c r="K11" s="1">
        <v>3</v>
      </c>
      <c r="L11" s="1">
        <v>3</v>
      </c>
      <c r="Q11" s="1" t="s">
        <v>67</v>
      </c>
      <c r="R11" s="2" t="s">
        <v>68</v>
      </c>
      <c r="S11" s="1" t="s">
        <v>131</v>
      </c>
    </row>
    <row r="12" spans="1:22" x14ac:dyDescent="0.25">
      <c r="A12" s="1">
        <v>11</v>
      </c>
      <c r="B12" s="1">
        <v>12.16</v>
      </c>
      <c r="C12" s="1" t="s">
        <v>137</v>
      </c>
      <c r="D12" s="2" t="s">
        <v>153</v>
      </c>
      <c r="E12" s="1" t="s">
        <v>154</v>
      </c>
      <c r="F12" s="1" t="s">
        <v>68</v>
      </c>
      <c r="G12" s="1" t="s">
        <v>129</v>
      </c>
      <c r="I12" s="1" t="s">
        <v>130</v>
      </c>
      <c r="J12" s="1" t="s">
        <v>168</v>
      </c>
      <c r="K12" s="1">
        <v>2</v>
      </c>
      <c r="L12" s="1">
        <v>2</v>
      </c>
      <c r="Q12" s="1" t="s">
        <v>67</v>
      </c>
      <c r="R12" s="2" t="s">
        <v>68</v>
      </c>
      <c r="S12" s="1" t="s">
        <v>131</v>
      </c>
    </row>
    <row r="13" spans="1:22" x14ac:dyDescent="0.25">
      <c r="A13" s="1">
        <v>12</v>
      </c>
      <c r="B13" s="1">
        <v>12.16</v>
      </c>
      <c r="C13" s="1" t="s">
        <v>155</v>
      </c>
      <c r="D13" s="2" t="s">
        <v>157</v>
      </c>
      <c r="E13" s="1" t="s">
        <v>158</v>
      </c>
      <c r="F13" s="1" t="s">
        <v>68</v>
      </c>
      <c r="G13" s="1" t="s">
        <v>129</v>
      </c>
      <c r="I13" s="1" t="s">
        <v>130</v>
      </c>
      <c r="J13" s="1" t="s">
        <v>168</v>
      </c>
      <c r="K13" s="1">
        <v>2</v>
      </c>
      <c r="L13" s="1">
        <v>2</v>
      </c>
      <c r="Q13" s="1" t="s">
        <v>67</v>
      </c>
      <c r="R13" s="2" t="s">
        <v>68</v>
      </c>
      <c r="S13" s="1" t="s">
        <v>131</v>
      </c>
    </row>
    <row r="14" spans="1:22" x14ac:dyDescent="0.25">
      <c r="A14" s="1">
        <v>13</v>
      </c>
      <c r="B14" s="1">
        <v>12.16</v>
      </c>
      <c r="C14" s="1" t="s">
        <v>118</v>
      </c>
      <c r="D14" s="2" t="s">
        <v>159</v>
      </c>
      <c r="E14" s="1" t="s">
        <v>160</v>
      </c>
      <c r="F14" s="1" t="s">
        <v>68</v>
      </c>
      <c r="G14" s="1" t="s">
        <v>129</v>
      </c>
      <c r="I14" s="1" t="s">
        <v>130</v>
      </c>
      <c r="J14" s="1" t="s">
        <v>168</v>
      </c>
      <c r="K14" s="1">
        <v>3</v>
      </c>
      <c r="L14" s="1">
        <v>3</v>
      </c>
      <c r="Q14" s="1" t="s">
        <v>67</v>
      </c>
      <c r="R14" s="2" t="s">
        <v>68</v>
      </c>
      <c r="S14" s="1" t="s">
        <v>131</v>
      </c>
    </row>
    <row r="15" spans="1:22" x14ac:dyDescent="0.25">
      <c r="A15" s="1">
        <v>14</v>
      </c>
      <c r="B15" s="1">
        <v>12.16</v>
      </c>
      <c r="C15" s="1" t="s">
        <v>118</v>
      </c>
      <c r="D15" s="2" t="s">
        <v>161</v>
      </c>
      <c r="E15" s="1" t="s">
        <v>162</v>
      </c>
      <c r="F15" s="1" t="s">
        <v>68</v>
      </c>
      <c r="G15" s="1" t="s">
        <v>129</v>
      </c>
      <c r="I15" s="1" t="s">
        <v>130</v>
      </c>
      <c r="J15" s="1" t="s">
        <v>168</v>
      </c>
      <c r="K15" s="1">
        <v>1</v>
      </c>
      <c r="L15" s="1">
        <v>1</v>
      </c>
      <c r="Q15" s="1" t="s">
        <v>67</v>
      </c>
      <c r="R15" s="2" t="s">
        <v>68</v>
      </c>
      <c r="S15" s="1" t="s">
        <v>131</v>
      </c>
    </row>
    <row r="16" spans="1:22" x14ac:dyDescent="0.25">
      <c r="A16" s="1">
        <v>15</v>
      </c>
      <c r="B16" s="1">
        <v>12.16</v>
      </c>
      <c r="C16" s="1" t="s">
        <v>118</v>
      </c>
      <c r="D16" s="2" t="s">
        <v>163</v>
      </c>
      <c r="E16" s="1" t="s">
        <v>164</v>
      </c>
      <c r="F16" s="1" t="s">
        <v>68</v>
      </c>
      <c r="G16" s="1" t="s">
        <v>129</v>
      </c>
      <c r="I16" s="1" t="s">
        <v>130</v>
      </c>
      <c r="J16" s="1" t="s">
        <v>168</v>
      </c>
      <c r="K16" s="1">
        <v>2</v>
      </c>
      <c r="L16" s="1">
        <v>2</v>
      </c>
      <c r="Q16" s="1" t="s">
        <v>67</v>
      </c>
      <c r="R16" s="2" t="s">
        <v>68</v>
      </c>
      <c r="S16" s="1" t="s">
        <v>131</v>
      </c>
    </row>
    <row r="17" spans="1:19" x14ac:dyDescent="0.25">
      <c r="A17" s="1">
        <v>16</v>
      </c>
      <c r="B17" s="1">
        <v>12.16</v>
      </c>
      <c r="D17" s="2" t="s">
        <v>165</v>
      </c>
      <c r="E17" s="1" t="s">
        <v>166</v>
      </c>
      <c r="F17" s="1" t="s">
        <v>68</v>
      </c>
      <c r="G17" s="1" t="s">
        <v>128</v>
      </c>
      <c r="I17" s="1" t="s">
        <v>130</v>
      </c>
      <c r="J17" s="1" t="s">
        <v>167</v>
      </c>
      <c r="K17" s="1">
        <v>3</v>
      </c>
      <c r="L17" s="1">
        <v>3</v>
      </c>
      <c r="Q17" s="1" t="s">
        <v>67</v>
      </c>
      <c r="R17" s="2" t="s">
        <v>68</v>
      </c>
      <c r="S17" s="1" t="s">
        <v>131</v>
      </c>
    </row>
    <row r="18" spans="1:19" x14ac:dyDescent="0.25">
      <c r="A18" s="1">
        <v>17</v>
      </c>
    </row>
    <row r="19" spans="1:19" x14ac:dyDescent="0.25">
      <c r="A19" s="1">
        <v>18</v>
      </c>
    </row>
    <row r="20" spans="1:19" x14ac:dyDescent="0.25">
      <c r="A20" s="1">
        <v>19</v>
      </c>
    </row>
    <row r="21" spans="1:19" x14ac:dyDescent="0.25">
      <c r="A21" s="1">
        <v>20</v>
      </c>
    </row>
    <row r="22" spans="1:19" x14ac:dyDescent="0.25">
      <c r="A22" s="1">
        <v>1</v>
      </c>
    </row>
  </sheetData>
  <phoneticPr fontId="1" type="noConversion"/>
  <conditionalFormatting sqref="Q2:Q17">
    <cfRule type="cellIs" dxfId="5" priority="1" operator="equal">
      <formula>"拒绝"</formula>
    </cfRule>
    <cfRule type="cellIs" dxfId="4" priority="2" operator="equal">
      <formula>"暂缓"</formula>
    </cfRule>
    <cfRule type="cellIs" dxfId="3" priority="3" operator="equal">
      <formula>"已发布"</formula>
    </cfRule>
    <cfRule type="cellIs" dxfId="2" priority="4" operator="equal">
      <formula>"开发中"</formula>
    </cfRule>
    <cfRule type="cellIs" dxfId="1" priority="5" operator="equal">
      <formula>"需求中"</formula>
    </cfRule>
    <cfRule type="cellIs" dxfId="0" priority="6" operator="equal">
      <formula>"待讨论"</formula>
    </cfRule>
  </conditionalFormatting>
  <conditionalFormatting sqref="N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需求简报!$E$9:$E$17</xm:f>
          </x14:formula1>
          <xm:sqref>C2:C20</xm:sqref>
        </x14:dataValidation>
        <x14:dataValidation type="list" allowBlank="1" showInputMessage="1" showErrorMessage="1" xr:uid="{00000000-0002-0000-0000-000002000000}">
          <x14:formula1>
            <xm:f>需求简报!$H$9:$H$14</xm:f>
          </x14:formula1>
          <xm:sqref>I2:I20</xm:sqref>
        </x14:dataValidation>
        <x14:dataValidation type="list" allowBlank="1" showInputMessage="1" showErrorMessage="1" xr:uid="{00000000-0002-0000-0000-000003000000}">
          <x14:formula1>
            <xm:f>需求简报!$K$9:$K$14</xm:f>
          </x14:formula1>
          <xm:sqref>Q2:Q17</xm:sqref>
        </x14:dataValidation>
        <x14:dataValidation type="list" allowBlank="1" showInputMessage="1" showErrorMessage="1" xr:uid="{00000000-0002-0000-0000-000004000000}">
          <x14:formula1>
            <xm:f>需求简报!$N$9:$N$13</xm:f>
          </x14:formula1>
          <xm:sqref>N2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61ED-FCD7-4570-9700-52163B95DF2B}">
  <dimension ref="A1:G16"/>
  <sheetViews>
    <sheetView workbookViewId="0">
      <selection activeCell="E17" sqref="E17"/>
    </sheetView>
  </sheetViews>
  <sheetFormatPr defaultRowHeight="14.4" x14ac:dyDescent="0.25"/>
  <cols>
    <col min="1" max="1" width="9.44140625" customWidth="1"/>
    <col min="2" max="2" width="14.44140625" customWidth="1"/>
    <col min="3" max="3" width="15.21875" customWidth="1"/>
    <col min="4" max="5" width="19.33203125" customWidth="1"/>
    <col min="6" max="6" width="16.88671875" customWidth="1"/>
    <col min="7" max="7" width="20.6640625" customWidth="1"/>
  </cols>
  <sheetData>
    <row r="1" spans="1:7" x14ac:dyDescent="0.25">
      <c r="A1" t="s">
        <v>169</v>
      </c>
      <c r="B1" t="s">
        <v>171</v>
      </c>
      <c r="C1" t="s">
        <v>172</v>
      </c>
      <c r="D1" t="s">
        <v>175</v>
      </c>
      <c r="E1" t="s">
        <v>176</v>
      </c>
      <c r="F1" t="s">
        <v>173</v>
      </c>
      <c r="G1" t="s">
        <v>174</v>
      </c>
    </row>
    <row r="2" spans="1:7" ht="15.6" x14ac:dyDescent="0.25">
      <c r="A2">
        <v>1</v>
      </c>
      <c r="B2" s="2" t="s">
        <v>126</v>
      </c>
      <c r="C2">
        <v>1</v>
      </c>
    </row>
    <row r="3" spans="1:7" ht="15.6" x14ac:dyDescent="0.25">
      <c r="A3">
        <v>2</v>
      </c>
      <c r="B3" s="2" t="s">
        <v>133</v>
      </c>
    </row>
    <row r="4" spans="1:7" ht="15.6" x14ac:dyDescent="0.25">
      <c r="A4">
        <v>3</v>
      </c>
      <c r="B4" s="2" t="s">
        <v>135</v>
      </c>
    </row>
    <row r="5" spans="1:7" ht="15.6" x14ac:dyDescent="0.25">
      <c r="A5">
        <v>4</v>
      </c>
      <c r="B5" s="2" t="s">
        <v>139</v>
      </c>
    </row>
    <row r="6" spans="1:7" ht="15.6" x14ac:dyDescent="0.25">
      <c r="A6">
        <v>5</v>
      </c>
      <c r="B6" s="2" t="s">
        <v>141</v>
      </c>
    </row>
    <row r="7" spans="1:7" ht="15.6" x14ac:dyDescent="0.25">
      <c r="A7">
        <v>6</v>
      </c>
      <c r="B7" s="2" t="s">
        <v>143</v>
      </c>
    </row>
    <row r="8" spans="1:7" ht="15.6" x14ac:dyDescent="0.25">
      <c r="A8">
        <v>7</v>
      </c>
      <c r="B8" s="2" t="s">
        <v>145</v>
      </c>
    </row>
    <row r="9" spans="1:7" ht="15.6" x14ac:dyDescent="0.25">
      <c r="A9">
        <v>8</v>
      </c>
      <c r="B9" s="2" t="s">
        <v>147</v>
      </c>
    </row>
    <row r="10" spans="1:7" ht="31.2" x14ac:dyDescent="0.25">
      <c r="A10">
        <v>9</v>
      </c>
      <c r="B10" s="2" t="s">
        <v>149</v>
      </c>
    </row>
    <row r="11" spans="1:7" ht="15.6" x14ac:dyDescent="0.25">
      <c r="A11">
        <v>10</v>
      </c>
      <c r="B11" s="2" t="s">
        <v>151</v>
      </c>
    </row>
    <row r="12" spans="1:7" ht="15.6" x14ac:dyDescent="0.25">
      <c r="A12">
        <v>11</v>
      </c>
      <c r="B12" s="2" t="s">
        <v>153</v>
      </c>
    </row>
    <row r="13" spans="1:7" ht="15.6" x14ac:dyDescent="0.25">
      <c r="A13">
        <v>12</v>
      </c>
      <c r="B13" s="2" t="s">
        <v>157</v>
      </c>
    </row>
    <row r="14" spans="1:7" ht="15.6" x14ac:dyDescent="0.25">
      <c r="A14">
        <v>13</v>
      </c>
      <c r="B14" s="2" t="s">
        <v>159</v>
      </c>
    </row>
    <row r="15" spans="1:7" ht="15.6" x14ac:dyDescent="0.25">
      <c r="A15">
        <v>14</v>
      </c>
      <c r="B15" s="2" t="s">
        <v>161</v>
      </c>
    </row>
    <row r="16" spans="1:7" ht="15.6" x14ac:dyDescent="0.25">
      <c r="A16">
        <v>15</v>
      </c>
      <c r="B16" s="2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D22" sqref="D22"/>
    </sheetView>
  </sheetViews>
  <sheetFormatPr defaultRowHeight="14.4" x14ac:dyDescent="0.25"/>
  <cols>
    <col min="1" max="1" width="8.88671875" customWidth="1"/>
    <col min="5" max="5" width="15.5546875" customWidth="1"/>
    <col min="8" max="8" width="16.109375" bestFit="1" customWidth="1"/>
    <col min="11" max="11" width="11.21875" bestFit="1" customWidth="1"/>
  </cols>
  <sheetData>
    <row r="1" spans="1:16" ht="21" thickBot="1" x14ac:dyDescent="0.3">
      <c r="A1" s="8"/>
      <c r="B1" s="8"/>
      <c r="C1" s="8"/>
      <c r="D1" s="8"/>
      <c r="E1" s="8"/>
      <c r="F1" s="8"/>
      <c r="G1" s="9"/>
      <c r="H1" s="10"/>
      <c r="I1" s="11"/>
      <c r="J1" s="11"/>
      <c r="K1" s="12"/>
      <c r="L1" s="13"/>
      <c r="M1" s="13"/>
      <c r="N1" s="13"/>
      <c r="O1" s="13"/>
      <c r="P1" s="14"/>
    </row>
    <row r="2" spans="1:16" ht="20.399999999999999" x14ac:dyDescent="0.25">
      <c r="A2" s="8"/>
      <c r="B2" s="8"/>
      <c r="C2" s="8"/>
      <c r="D2" s="8"/>
      <c r="E2" s="8"/>
      <c r="F2" s="8"/>
      <c r="G2" s="15"/>
      <c r="H2" s="62" t="s">
        <v>48</v>
      </c>
      <c r="I2" s="63"/>
      <c r="J2" s="64"/>
      <c r="K2" s="16"/>
      <c r="L2" s="8"/>
      <c r="M2" s="8"/>
      <c r="N2" s="8"/>
      <c r="O2" s="8"/>
      <c r="P2" s="12"/>
    </row>
    <row r="3" spans="1:16" ht="21" thickBot="1" x14ac:dyDescent="0.3">
      <c r="A3" s="8"/>
      <c r="B3" s="8"/>
      <c r="C3" s="8"/>
      <c r="D3" s="8"/>
      <c r="E3" s="8"/>
      <c r="F3" s="8"/>
      <c r="G3" s="15"/>
      <c r="H3" s="65">
        <f>COUNT(需求列表!A:A)</f>
        <v>21</v>
      </c>
      <c r="I3" s="66"/>
      <c r="J3" s="67"/>
      <c r="K3" s="17"/>
      <c r="L3" s="8"/>
      <c r="M3" s="8"/>
      <c r="N3" s="8"/>
      <c r="O3" s="8"/>
      <c r="P3" s="14"/>
    </row>
    <row r="4" spans="1:16" ht="20.399999999999999" x14ac:dyDescent="0.25">
      <c r="A4" s="8"/>
      <c r="B4" s="8"/>
      <c r="C4" s="8"/>
      <c r="D4" s="8"/>
      <c r="E4" s="8"/>
      <c r="F4" s="8"/>
      <c r="G4" s="18"/>
      <c r="H4" s="19"/>
      <c r="I4" s="20"/>
      <c r="J4" s="21"/>
      <c r="K4" s="22"/>
      <c r="L4" s="8"/>
      <c r="M4" s="8"/>
      <c r="N4" s="8"/>
      <c r="O4" s="8"/>
      <c r="P4" s="14"/>
    </row>
    <row r="5" spans="1:16" ht="20.399999999999999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4"/>
    </row>
    <row r="6" spans="1:16" ht="20.399999999999999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3"/>
    </row>
    <row r="7" spans="1:16" ht="21" thickBot="1" x14ac:dyDescent="0.3">
      <c r="A7" s="24"/>
      <c r="B7" s="16"/>
      <c r="C7" s="25"/>
      <c r="D7" s="18"/>
      <c r="E7" s="25"/>
      <c r="F7" s="25"/>
      <c r="G7" s="26"/>
      <c r="H7" s="16"/>
      <c r="I7" s="25"/>
      <c r="J7" s="26"/>
      <c r="K7" s="16"/>
      <c r="L7" s="27"/>
      <c r="M7" s="16"/>
      <c r="N7" s="26"/>
      <c r="O7" s="28"/>
      <c r="P7" s="14"/>
    </row>
    <row r="8" spans="1:16" ht="20.399999999999999" x14ac:dyDescent="0.25">
      <c r="A8" s="29"/>
      <c r="B8" s="62" t="s">
        <v>49</v>
      </c>
      <c r="C8" s="64"/>
      <c r="D8" s="30"/>
      <c r="E8" s="60" t="s">
        <v>50</v>
      </c>
      <c r="F8" s="61"/>
      <c r="G8" s="31"/>
      <c r="H8" s="62" t="s">
        <v>51</v>
      </c>
      <c r="I8" s="64"/>
      <c r="J8" s="32"/>
      <c r="K8" s="62" t="s">
        <v>52</v>
      </c>
      <c r="L8" s="64"/>
      <c r="M8" s="30"/>
      <c r="N8" s="60" t="s">
        <v>53</v>
      </c>
      <c r="O8" s="61"/>
      <c r="P8" s="33"/>
    </row>
    <row r="9" spans="1:16" ht="20.399999999999999" x14ac:dyDescent="0.3">
      <c r="A9" s="34"/>
      <c r="B9" s="35" t="s">
        <v>69</v>
      </c>
      <c r="C9" s="36" t="e">
        <f>COUNTIF(需求列表!#REF!,B9)</f>
        <v>#REF!</v>
      </c>
      <c r="D9" s="37"/>
      <c r="E9" s="38" t="s">
        <v>115</v>
      </c>
      <c r="F9" s="36">
        <f>COUNTIF(需求列表!C:C,E9)</f>
        <v>1</v>
      </c>
      <c r="G9" s="39"/>
      <c r="H9" s="35" t="s">
        <v>54</v>
      </c>
      <c r="I9" s="36">
        <f>COUNTIF(需求列表!I:I,H9)</f>
        <v>16</v>
      </c>
      <c r="J9" s="39"/>
      <c r="K9" s="35" t="s">
        <v>55</v>
      </c>
      <c r="L9" s="36">
        <f>COUNTIF(需求列表!Q:Q,K9)</f>
        <v>16</v>
      </c>
      <c r="M9" s="37"/>
      <c r="N9" s="40">
        <v>5</v>
      </c>
      <c r="O9" s="36">
        <f>COUNTIF(需求列表!N:N,N9)</f>
        <v>0</v>
      </c>
      <c r="P9" s="41"/>
    </row>
    <row r="10" spans="1:16" ht="20.399999999999999" x14ac:dyDescent="0.3">
      <c r="A10" s="42"/>
      <c r="B10" s="35"/>
      <c r="C10" s="36" t="e">
        <f>COUNTIF(需求列表!#REF!,B10)</f>
        <v>#REF!</v>
      </c>
      <c r="D10" s="43"/>
      <c r="E10" s="38" t="s">
        <v>117</v>
      </c>
      <c r="F10" s="36">
        <f>COUNTIF(需求列表!C:C,E10)</f>
        <v>1</v>
      </c>
      <c r="G10" s="39"/>
      <c r="H10" s="35" t="s">
        <v>56</v>
      </c>
      <c r="I10" s="36">
        <f>COUNTIF(需求列表!I:I,H10)</f>
        <v>0</v>
      </c>
      <c r="J10" s="39"/>
      <c r="K10" s="35" t="s">
        <v>57</v>
      </c>
      <c r="L10" s="36">
        <f>COUNTIF(需求列表!Q:Q,K10)</f>
        <v>0</v>
      </c>
      <c r="M10" s="43"/>
      <c r="N10" s="40">
        <v>4</v>
      </c>
      <c r="O10" s="36">
        <f>COUNTIF(需求列表!N:N,N10)</f>
        <v>0</v>
      </c>
      <c r="P10" s="41"/>
    </row>
    <row r="11" spans="1:16" ht="20.399999999999999" x14ac:dyDescent="0.3">
      <c r="A11" s="42"/>
      <c r="B11" s="35"/>
      <c r="C11" s="36" t="e">
        <f>COUNTIF(需求列表!#REF!,B11)</f>
        <v>#REF!</v>
      </c>
      <c r="D11" s="34"/>
      <c r="E11" s="38" t="s">
        <v>119</v>
      </c>
      <c r="F11" s="36">
        <f>COUNTIF(需求列表!C:C,E11)</f>
        <v>4</v>
      </c>
      <c r="G11" s="39"/>
      <c r="H11" s="35" t="s">
        <v>58</v>
      </c>
      <c r="I11" s="36">
        <f>COUNTIF(需求列表!I:I,H11)</f>
        <v>0</v>
      </c>
      <c r="J11" s="39"/>
      <c r="K11" s="35" t="s">
        <v>59</v>
      </c>
      <c r="L11" s="36">
        <f>COUNTIF(需求列表!Q:Q,K11)</f>
        <v>0</v>
      </c>
      <c r="M11" s="43"/>
      <c r="N11" s="40">
        <v>3</v>
      </c>
      <c r="O11" s="36">
        <f>COUNTIF(需求列表!N:N,N11)</f>
        <v>0</v>
      </c>
      <c r="P11" s="41"/>
    </row>
    <row r="12" spans="1:16" ht="20.399999999999999" x14ac:dyDescent="0.3">
      <c r="A12" s="42"/>
      <c r="B12" s="35"/>
      <c r="C12" s="36" t="e">
        <f>COUNTIF(需求列表!#REF!,B12)</f>
        <v>#REF!</v>
      </c>
      <c r="D12" s="37"/>
      <c r="E12" s="38" t="s">
        <v>121</v>
      </c>
      <c r="F12" s="36">
        <f>COUNTIF(需求列表!C:C,E12)</f>
        <v>1</v>
      </c>
      <c r="G12" s="39"/>
      <c r="H12" s="35" t="s">
        <v>60</v>
      </c>
      <c r="I12" s="36">
        <f>COUNTIF(需求列表!I:I,H12)</f>
        <v>0</v>
      </c>
      <c r="J12" s="39"/>
      <c r="K12" s="35" t="s">
        <v>61</v>
      </c>
      <c r="L12" s="36">
        <f>COUNTIF(需求列表!Q:Q,K12)</f>
        <v>0</v>
      </c>
      <c r="M12" s="34"/>
      <c r="N12" s="40">
        <v>2</v>
      </c>
      <c r="O12" s="36">
        <f>COUNTIF(需求列表!N:N,N12)</f>
        <v>0</v>
      </c>
      <c r="P12" s="44"/>
    </row>
    <row r="13" spans="1:16" ht="21" thickBot="1" x14ac:dyDescent="0.35">
      <c r="A13" s="42"/>
      <c r="B13" s="35"/>
      <c r="C13" s="36" t="e">
        <f>COUNTIF(需求列表!#REF!,B13)</f>
        <v>#REF!</v>
      </c>
      <c r="D13" s="37"/>
      <c r="E13" s="38" t="s">
        <v>138</v>
      </c>
      <c r="F13" s="36">
        <f>COUNTIF(需求列表!C:C,E13)</f>
        <v>3</v>
      </c>
      <c r="G13" s="39"/>
      <c r="H13" s="35" t="s">
        <v>62</v>
      </c>
      <c r="I13" s="36">
        <f>COUNTIF(需求列表!I:I,H13)</f>
        <v>0</v>
      </c>
      <c r="J13" s="39"/>
      <c r="K13" s="35" t="s">
        <v>63</v>
      </c>
      <c r="L13" s="36">
        <f>COUNTIF(需求列表!Q:Q,K13)</f>
        <v>0</v>
      </c>
      <c r="M13" s="37"/>
      <c r="N13" s="45">
        <v>1</v>
      </c>
      <c r="O13" s="36">
        <f>COUNTIF(需求列表!N:N,N13)</f>
        <v>0</v>
      </c>
      <c r="P13" s="46"/>
    </row>
    <row r="14" spans="1:16" ht="21" thickBot="1" x14ac:dyDescent="0.35">
      <c r="A14" s="29"/>
      <c r="B14" s="35"/>
      <c r="C14" s="36" t="e">
        <f>COUNTIF(需求列表!#REF!,B14)</f>
        <v>#REF!</v>
      </c>
      <c r="D14" s="37"/>
      <c r="E14" s="38" t="s">
        <v>123</v>
      </c>
      <c r="F14" s="36">
        <f>COUNTIF(需求列表!C:C,E14)</f>
        <v>1</v>
      </c>
      <c r="G14" s="39"/>
      <c r="H14" s="47" t="s">
        <v>64</v>
      </c>
      <c r="I14" s="36">
        <f>COUNTIF(需求列表!I:I,H14)</f>
        <v>0</v>
      </c>
      <c r="J14" s="39"/>
      <c r="K14" s="47" t="s">
        <v>65</v>
      </c>
      <c r="L14" s="36">
        <f>COUNTIF(需求列表!Q:Q,K14)</f>
        <v>0</v>
      </c>
      <c r="M14" s="48"/>
      <c r="N14" s="49"/>
      <c r="O14" s="49"/>
      <c r="P14" s="14"/>
    </row>
    <row r="15" spans="1:16" ht="21" thickBot="1" x14ac:dyDescent="0.35">
      <c r="A15" s="34"/>
      <c r="B15" s="47"/>
      <c r="C15" s="36" t="e">
        <f>COUNTIF(需求列表!#REF!,B15)</f>
        <v>#REF!</v>
      </c>
      <c r="D15" s="37"/>
      <c r="E15" s="38" t="s">
        <v>125</v>
      </c>
      <c r="F15" s="36">
        <f>COUNTIF(需求列表!C:C,E15)</f>
        <v>3</v>
      </c>
      <c r="G15" s="48"/>
      <c r="H15" s="16"/>
      <c r="I15" s="20"/>
      <c r="J15" s="8"/>
      <c r="K15" s="16"/>
      <c r="L15" s="20"/>
      <c r="M15" s="8"/>
      <c r="N15" s="26"/>
      <c r="O15" s="8"/>
      <c r="P15" s="14"/>
    </row>
    <row r="16" spans="1:16" ht="20.399999999999999" x14ac:dyDescent="0.3">
      <c r="A16" s="22"/>
      <c r="B16" s="12"/>
      <c r="C16" s="13"/>
      <c r="D16" s="50"/>
      <c r="E16" s="38" t="s">
        <v>156</v>
      </c>
      <c r="F16" s="36">
        <f>COUNTIF(需求列表!C:C,E16)</f>
        <v>1</v>
      </c>
      <c r="G16" s="17"/>
      <c r="H16" s="8"/>
      <c r="I16" s="8"/>
      <c r="J16" s="8"/>
      <c r="K16" s="8"/>
      <c r="L16" s="8"/>
      <c r="M16" s="8"/>
      <c r="N16" s="8"/>
      <c r="O16" s="8"/>
      <c r="P16" s="14"/>
    </row>
    <row r="17" spans="1:16" ht="21" thickBot="1" x14ac:dyDescent="0.35">
      <c r="A17" s="8"/>
      <c r="B17" s="8"/>
      <c r="C17" s="8"/>
      <c r="D17" s="16"/>
      <c r="E17" s="47" t="s">
        <v>66</v>
      </c>
      <c r="F17" s="36">
        <f>COUNTIF(需求列表!C:C,E17)</f>
        <v>0</v>
      </c>
      <c r="G17" s="48"/>
      <c r="H17" s="8"/>
      <c r="I17" s="8"/>
      <c r="J17" s="8"/>
      <c r="K17" s="8"/>
      <c r="L17" s="8"/>
      <c r="M17" s="8"/>
      <c r="N17" s="8"/>
      <c r="O17" s="8"/>
      <c r="P17" s="14"/>
    </row>
    <row r="18" spans="1:16" ht="20.399999999999999" x14ac:dyDescent="0.25">
      <c r="A18" s="8"/>
      <c r="B18" s="8"/>
      <c r="C18" s="8"/>
      <c r="D18" s="8"/>
      <c r="E18" s="20"/>
      <c r="F18" s="20"/>
      <c r="G18" s="8"/>
      <c r="H18" s="8"/>
      <c r="I18" s="8"/>
      <c r="J18" s="8"/>
      <c r="K18" s="8"/>
      <c r="L18" s="8"/>
      <c r="M18" s="8"/>
      <c r="N18" s="8"/>
      <c r="O18" s="8"/>
      <c r="P18" s="14"/>
    </row>
  </sheetData>
  <mergeCells count="7">
    <mergeCell ref="N8:O8"/>
    <mergeCell ref="H2:J2"/>
    <mergeCell ref="H3:J3"/>
    <mergeCell ref="B8:C8"/>
    <mergeCell ref="E8:F8"/>
    <mergeCell ref="H8:I8"/>
    <mergeCell ref="K8:L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5"/>
  <sheetViews>
    <sheetView topLeftCell="A7" zoomScale="152" workbookViewId="0">
      <selection activeCell="C18" sqref="C18"/>
    </sheetView>
  </sheetViews>
  <sheetFormatPr defaultColWidth="49.33203125" defaultRowHeight="14.4" x14ac:dyDescent="0.25"/>
  <cols>
    <col min="1" max="1" width="15.6640625" customWidth="1"/>
    <col min="2" max="2" width="11.6640625" bestFit="1" customWidth="1"/>
    <col min="3" max="3" width="54.88671875" bestFit="1" customWidth="1"/>
  </cols>
  <sheetData>
    <row r="2" spans="2:3" x14ac:dyDescent="0.25">
      <c r="B2" s="3" t="s">
        <v>9</v>
      </c>
      <c r="C2" s="3" t="s">
        <v>10</v>
      </c>
    </row>
    <row r="3" spans="2:3" x14ac:dyDescent="0.25">
      <c r="B3" s="4" t="s">
        <v>1</v>
      </c>
      <c r="C3" s="5" t="s">
        <v>11</v>
      </c>
    </row>
    <row r="4" spans="2:3" x14ac:dyDescent="0.25">
      <c r="B4" s="6" t="s">
        <v>12</v>
      </c>
      <c r="C4" s="5" t="s">
        <v>13</v>
      </c>
    </row>
    <row r="5" spans="2:3" x14ac:dyDescent="0.25">
      <c r="B5" s="6" t="s">
        <v>2</v>
      </c>
      <c r="C5" s="5" t="s">
        <v>14</v>
      </c>
    </row>
    <row r="6" spans="2:3" x14ac:dyDescent="0.25">
      <c r="B6" s="6" t="s">
        <v>15</v>
      </c>
      <c r="C6" s="5" t="s">
        <v>16</v>
      </c>
    </row>
    <row r="7" spans="2:3" x14ac:dyDescent="0.25">
      <c r="B7" s="6" t="s">
        <v>17</v>
      </c>
      <c r="C7" s="5" t="s">
        <v>18</v>
      </c>
    </row>
    <row r="8" spans="2:3" x14ac:dyDescent="0.25">
      <c r="B8" s="6" t="s">
        <v>19</v>
      </c>
      <c r="C8" s="5" t="s">
        <v>20</v>
      </c>
    </row>
    <row r="9" spans="2:3" x14ac:dyDescent="0.25">
      <c r="B9" s="4" t="s">
        <v>21</v>
      </c>
      <c r="C9" s="5" t="s">
        <v>22</v>
      </c>
    </row>
    <row r="10" spans="2:3" x14ac:dyDescent="0.25">
      <c r="B10" s="4" t="s">
        <v>8</v>
      </c>
      <c r="C10" s="5" t="s">
        <v>23</v>
      </c>
    </row>
    <row r="11" spans="2:3" x14ac:dyDescent="0.25">
      <c r="B11" s="4" t="s">
        <v>24</v>
      </c>
      <c r="C11" s="5" t="s">
        <v>25</v>
      </c>
    </row>
    <row r="12" spans="2:3" x14ac:dyDescent="0.25">
      <c r="B12" s="6" t="s">
        <v>3</v>
      </c>
      <c r="C12" s="5" t="s">
        <v>26</v>
      </c>
    </row>
    <row r="13" spans="2:3" x14ac:dyDescent="0.25">
      <c r="B13" s="6" t="s">
        <v>0</v>
      </c>
      <c r="C13" s="5" t="s">
        <v>27</v>
      </c>
    </row>
    <row r="14" spans="2:3" x14ac:dyDescent="0.25">
      <c r="B14" s="6" t="s">
        <v>4</v>
      </c>
      <c r="C14" s="5" t="s">
        <v>28</v>
      </c>
    </row>
    <row r="15" spans="2:3" x14ac:dyDescent="0.25">
      <c r="B15" s="6" t="s">
        <v>5</v>
      </c>
      <c r="C15" s="5" t="s">
        <v>29</v>
      </c>
    </row>
    <row r="16" spans="2:3" x14ac:dyDescent="0.25">
      <c r="B16" s="6" t="s">
        <v>30</v>
      </c>
      <c r="C16" s="5" t="s">
        <v>31</v>
      </c>
    </row>
    <row r="17" spans="2:3" ht="28.8" x14ac:dyDescent="0.25">
      <c r="B17" s="6" t="s">
        <v>32</v>
      </c>
      <c r="C17" s="5" t="s">
        <v>33</v>
      </c>
    </row>
    <row r="18" spans="2:3" x14ac:dyDescent="0.25">
      <c r="B18" s="6" t="s">
        <v>34</v>
      </c>
      <c r="C18" s="5" t="s">
        <v>35</v>
      </c>
    </row>
    <row r="19" spans="2:3" x14ac:dyDescent="0.25">
      <c r="B19" s="6" t="s">
        <v>36</v>
      </c>
      <c r="C19" s="5" t="s">
        <v>37</v>
      </c>
    </row>
    <row r="20" spans="2:3" ht="28.8" x14ac:dyDescent="0.25">
      <c r="B20" s="6" t="s">
        <v>38</v>
      </c>
      <c r="C20" s="5" t="s">
        <v>39</v>
      </c>
    </row>
    <row r="21" spans="2:3" x14ac:dyDescent="0.25">
      <c r="B21" s="6" t="s">
        <v>40</v>
      </c>
      <c r="C21" s="5" t="s">
        <v>41</v>
      </c>
    </row>
    <row r="22" spans="2:3" x14ac:dyDescent="0.25">
      <c r="B22" s="4" t="s">
        <v>6</v>
      </c>
      <c r="C22" s="5" t="s">
        <v>42</v>
      </c>
    </row>
    <row r="23" spans="2:3" x14ac:dyDescent="0.25">
      <c r="B23" s="4" t="s">
        <v>43</v>
      </c>
      <c r="C23" s="5" t="s">
        <v>44</v>
      </c>
    </row>
    <row r="24" spans="2:3" x14ac:dyDescent="0.25">
      <c r="B24" s="4" t="s">
        <v>7</v>
      </c>
      <c r="C24" s="5" t="s">
        <v>45</v>
      </c>
    </row>
    <row r="25" spans="2:3" ht="72" x14ac:dyDescent="0.25">
      <c r="B25" s="4" t="s">
        <v>46</v>
      </c>
      <c r="C25" s="5" t="s">
        <v>47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>
  <documentManagement>
    <ContentTypeId xmlns="http://schemas.microsoft.com/sharepoint/v3">0x00E585DEA8000F46438CF5713BBF3866D2</ContentTypeId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E585DEA8000F46438CF5713BBF3866D2" ma:contentTypeVersion="" ma:contentTypeDescription="" ma:contentTypeScope="" ma:versionID="45da61177855e7dcf3d28dd8bdf6963b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1C5150F-8A62-4B87-B82A-B91E4E66DB2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sharepoint/v3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3340974-AE7E-433C-AE6D-CC6C1F981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需求池</vt:lpstr>
      <vt:lpstr>需求列表</vt:lpstr>
      <vt:lpstr>开发进度</vt:lpstr>
      <vt:lpstr>需求简报</vt:lpstr>
      <vt:lpstr>需求属性说明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起点学院</dc:creator>
  <cp:lastModifiedBy>123</cp:lastModifiedBy>
  <dcterms:created xsi:type="dcterms:W3CDTF">2008-03-06T07:31:51Z</dcterms:created>
  <dcterms:modified xsi:type="dcterms:W3CDTF">2021-12-17T12:09:38Z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FirstTime">
    <vt:lpwstr>True</vt:lpwstr>
  </property>
  <property fmtid="{D5CDD505-2E9C-101B-9397-08002B2CF9AE}" pid="3" name="AddDocumentEventProcessedFileUniqueId">
    <vt:lpwstr>476b4d54-28d9-4c83-a2bb-dcba533f1974</vt:lpwstr>
  </property>
  <property fmtid="{D5CDD505-2E9C-101B-9397-08002B2CF9AE}" pid="4" name="LastObjectUpdateEventProcessedVersion">
    <vt:lpwstr>2.0</vt:lpwstr>
  </property>
</Properties>
</file>