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<sst xmlns="http://schemas.openxmlformats.org/spreadsheetml/2006/main" count="316" uniqueCount="89">
  <si>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</si>
  <si>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</si>
  <si>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</si>
  <si>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</si>
  <si>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</si>
  <si>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</si>
  <si>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</si>
  <si>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</si>
  <si>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QLS</t>
  </si>
  <si>
    <t>MLS</t>
  </si>
  <si>
    <t>BkLS</t>
  </si>
  <si>
    <t>LSU</t>
  </si>
  <si>
    <t>BxLS</t>
  </si>
  <si>
    <t>Lebron, Fernando</t>
  </si>
  <si>
    <t>Brito, Victor</t>
  </si>
  <si>
    <t>Wilkins, Amanda</t>
  </si>
  <si>
    <t>Odoemene, Udoka</t>
  </si>
  <si>
    <t>Surette, Gibb</t>
  </si>
  <si>
    <t>Rosner, Julia</t>
  </si>
  <si>
    <t>Nacinovich, Anne</t>
  </si>
  <si>
    <t>Salk, Nicole</t>
  </si>
  <si>
    <t>Alba, Sarah</t>
  </si>
  <si>
    <t>Walker, Steve</t>
  </si>
  <si>
    <t>Flores, William J</t>
  </si>
  <si>
    <t>Morales, Vanessa</t>
  </si>
  <si>
    <t>Khan, Tiffany</t>
  </si>
  <si>
    <t>Ruffini, Evelyn</t>
  </si>
  <si>
    <t>Siesser, Joan</t>
  </si>
  <si>
    <t>Iwelu, Mimi W</t>
  </si>
  <si>
    <t>Schifferle, Steve</t>
  </si>
  <si>
    <t>Davis, Monesha</t>
  </si>
  <si>
    <t>Lockhart, Joshua</t>
  </si>
  <si>
    <t>Salikram, Delmar</t>
  </si>
  <si>
    <t>Kelley, Charisma</t>
  </si>
  <si>
    <t>Galler, Alexa</t>
  </si>
  <si>
    <t>Kozina, Anastasiia</t>
  </si>
  <si>
    <t>Oakes, Morris</t>
  </si>
  <si>
    <t>Murph, Mikaela</t>
  </si>
  <si>
    <t>DeMarco, Robert</t>
  </si>
  <si>
    <t>Hasnva, Maria</t>
  </si>
  <si>
    <t>Wright, John</t>
  </si>
  <si>
    <t>Gill Grant, Rhoda C</t>
  </si>
  <si>
    <t>Ali, Kamilah</t>
  </si>
  <si>
    <t>Lozano Garcia, Olgapatricia</t>
  </si>
  <si>
    <t>Gustave, Teshandra</t>
  </si>
  <si>
    <t>Gonzalez, Elizabeth</t>
  </si>
  <si>
    <t>Rodriguez, Yuverky</t>
  </si>
  <si>
    <t>Mcbride-Casey, Nehemiah</t>
  </si>
  <si>
    <t>Vargas, Joanny</t>
  </si>
  <si>
    <t>Johnson, Mary</t>
  </si>
  <si>
    <t>Lewis, Jordan</t>
  </si>
  <si>
    <t>Santiago, Mayra</t>
  </si>
  <si>
    <t>Vanantwere, Tony</t>
  </si>
  <si>
    <t>Hwee, Myohwa</t>
  </si>
  <si>
    <t>Vasquez, Luis</t>
  </si>
  <si>
    <t>Robinson, Gwendolyn</t>
  </si>
  <si>
    <t>Rodriguez, Conrado</t>
  </si>
  <si>
    <t>Akintan, Femi</t>
  </si>
  <si>
    <t>Hernandez, Jose P</t>
  </si>
  <si>
    <t>Currenti, Randi</t>
  </si>
  <si>
    <t>Bhardway, Rahul</t>
  </si>
  <si>
    <t>Kryzhnovskiy, Vitaly</t>
  </si>
  <si>
    <t>Russell, Vernell</t>
  </si>
  <si>
    <t>Harripersaud, Nandita M</t>
  </si>
  <si>
    <t>Burnett, Michelle</t>
  </si>
  <si>
    <t>Alegria, Luis</t>
  </si>
  <si>
    <t>Martinez, Paul</t>
  </si>
  <si>
    <t>Nelson, Michael D</t>
  </si>
  <si>
    <t>Guerra, Cecilia</t>
  </si>
  <si>
    <t>Huston, Dana</t>
  </si>
  <si>
    <t>Muhammad, Raabia</t>
  </si>
  <si>
    <t>Germain, Jonathan</t>
  </si>
  <si>
    <t>Williams, Zikim</t>
  </si>
  <si>
    <t>Rosario, Milan</t>
  </si>
  <si>
    <t>Caesar, Fitzbevan</t>
  </si>
  <si>
    <t>Smith, Alipa</t>
  </si>
  <si>
    <t>Fadelseed, Mohammed</t>
  </si>
  <si>
    <t>Kyriacou, karla</t>
  </si>
  <si>
    <t>McFarlane, Donna</t>
  </si>
  <si>
    <t>Sanchez, Jose C</t>
  </si>
  <si>
    <t>Charles, Nathalia</t>
  </si>
  <si>
    <t>Bonilla, Jason</t>
  </si>
  <si>
    <t>Advice-No Retainer</t>
  </si>
  <si>
    <t>Advice-Investigation Retainer</t>
  </si>
  <si>
    <t>Needs DHCI Form</t>
  </si>
  <si>
    <t>Needs Income Waiver</t>
  </si>
  <si>
    <t>***Needs Cleanup***</t>
  </si>
  <si>
    <t>B</t>
  </si>
  <si>
    <t>T1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</si>
</sst>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HYPERLINK("https://lsnyc.legalserver.org/matter/dynamic-profile/view/1908594","19-1908594")</f>
        <v>0</v>
      </c>
      <c r="B2" t="s">
        <v>8</v>
      </c>
      <c r="C2" t="s">
        <v>13</v>
      </c>
      <c r="D2" t="s">
        <v>22</v>
      </c>
      <c r="F2" t="s">
        <v>84</v>
      </c>
      <c r="H2" t="s">
        <v>86</v>
      </c>
    </row>
    <row r="3" spans="1:8">
      <c r="A3" s="1">
        <f>HYPERLINK("https://lsnyc.legalserver.org/matter/dynamic-profile/view/1908617","19-1908617")</f>
        <v>0</v>
      </c>
      <c r="B3" t="s">
        <v>9</v>
      </c>
      <c r="C3" t="s">
        <v>14</v>
      </c>
      <c r="D3" t="s">
        <v>23</v>
      </c>
      <c r="E3" t="s">
        <v>82</v>
      </c>
      <c r="H3" t="s">
        <v>87</v>
      </c>
    </row>
    <row r="4" spans="1:8">
      <c r="A4" s="1">
        <f>HYPERLINK("https://lsnyc.legalserver.org/matter/dynamic-profile/view/1908560","19-1908560")</f>
        <v>0</v>
      </c>
      <c r="B4" t="s">
        <v>10</v>
      </c>
      <c r="C4" t="s">
        <v>15</v>
      </c>
      <c r="D4" t="s">
        <v>24</v>
      </c>
      <c r="F4" t="s">
        <v>84</v>
      </c>
      <c r="H4" t="s">
        <v>86</v>
      </c>
    </row>
    <row r="5" spans="1:8">
      <c r="A5" s="1">
        <f>HYPERLINK("https://lsnyc.legalserver.org/matter/dynamic-profile/view/1908565","19-1908565")</f>
        <v>0</v>
      </c>
      <c r="B5" t="s">
        <v>9</v>
      </c>
      <c r="C5" t="s">
        <v>14</v>
      </c>
      <c r="D5" t="s">
        <v>25</v>
      </c>
      <c r="F5" t="s">
        <v>84</v>
      </c>
      <c r="H5" t="s">
        <v>86</v>
      </c>
    </row>
    <row r="6" spans="1:8">
      <c r="A6" s="1">
        <f>HYPERLINK("https://lsnyc.legalserver.org/matter/dynamic-profile/view/1908382","19-1908382")</f>
        <v>0</v>
      </c>
      <c r="B6" t="s">
        <v>10</v>
      </c>
      <c r="C6" t="s">
        <v>15</v>
      </c>
      <c r="D6" t="s">
        <v>26</v>
      </c>
      <c r="E6" t="s">
        <v>82</v>
      </c>
      <c r="H6" t="s">
        <v>87</v>
      </c>
    </row>
    <row r="7" spans="1:8">
      <c r="A7" s="1">
        <f>HYPERLINK("https://lsnyc.legalserver.org/matter/dynamic-profile/view/1908416","19-1908416")</f>
        <v>0</v>
      </c>
      <c r="B7" t="s">
        <v>10</v>
      </c>
      <c r="C7" t="s">
        <v>16</v>
      </c>
      <c r="D7" t="s">
        <v>27</v>
      </c>
      <c r="F7" t="s">
        <v>84</v>
      </c>
      <c r="H7" t="s">
        <v>86</v>
      </c>
    </row>
    <row r="8" spans="1:8">
      <c r="A8" s="1">
        <f>HYPERLINK("https://lsnyc.legalserver.org/matter/dynamic-profile/view/1908422","19-1908422")</f>
        <v>0</v>
      </c>
      <c r="B8" t="s">
        <v>9</v>
      </c>
      <c r="C8" t="s">
        <v>14</v>
      </c>
      <c r="D8" t="s">
        <v>28</v>
      </c>
      <c r="E8" t="s">
        <v>82</v>
      </c>
      <c r="H8" t="s">
        <v>87</v>
      </c>
    </row>
    <row r="9" spans="1:8">
      <c r="A9" s="1">
        <f>HYPERLINK("https://lsnyc.legalserver.org/matter/dynamic-profile/view/1908305","19-1908305")</f>
        <v>0</v>
      </c>
      <c r="B9" t="s">
        <v>9</v>
      </c>
      <c r="C9" t="s">
        <v>14</v>
      </c>
      <c r="D9" t="s">
        <v>29</v>
      </c>
      <c r="E9" t="s">
        <v>82</v>
      </c>
      <c r="H9" t="s">
        <v>87</v>
      </c>
    </row>
    <row r="10" spans="1:8">
      <c r="A10" s="1">
        <f>HYPERLINK("https://lsnyc.legalserver.org/matter/dynamic-profile/view/1906008","19-1906008")</f>
        <v>0</v>
      </c>
      <c r="B10" t="s">
        <v>10</v>
      </c>
      <c r="C10" t="s">
        <v>17</v>
      </c>
      <c r="D10" t="s">
        <v>30</v>
      </c>
      <c r="H10" t="s">
        <v>86</v>
      </c>
    </row>
    <row r="11" spans="1:8">
      <c r="A11" s="1">
        <f>HYPERLINK("https://lsnyc.legalserver.org/matter/dynamic-profile/view/1908138","19-1908138")</f>
        <v>0</v>
      </c>
      <c r="B11" t="s">
        <v>10</v>
      </c>
      <c r="C11" t="s">
        <v>16</v>
      </c>
      <c r="D11" t="s">
        <v>31</v>
      </c>
      <c r="E11" t="s">
        <v>82</v>
      </c>
      <c r="H11" t="s">
        <v>87</v>
      </c>
    </row>
    <row r="12" spans="1:8">
      <c r="A12" s="1">
        <f>HYPERLINK("https://lsnyc.legalserver.org/matter/dynamic-profile/view/1908194","19-1908194")</f>
        <v>0</v>
      </c>
      <c r="B12" t="s">
        <v>10</v>
      </c>
      <c r="C12" t="s">
        <v>15</v>
      </c>
      <c r="D12" t="s">
        <v>32</v>
      </c>
      <c r="E12" t="s">
        <v>82</v>
      </c>
      <c r="H12" t="s">
        <v>87</v>
      </c>
    </row>
    <row r="13" spans="1:8">
      <c r="A13" s="1">
        <f>HYPERLINK("https://lsnyc.legalserver.org/matter/dynamic-profile/view/1908169","19-1908169")</f>
        <v>0</v>
      </c>
      <c r="B13" t="s">
        <v>9</v>
      </c>
      <c r="C13" t="s">
        <v>14</v>
      </c>
      <c r="D13" t="s">
        <v>33</v>
      </c>
      <c r="E13" t="s">
        <v>82</v>
      </c>
      <c r="H13" t="s">
        <v>87</v>
      </c>
    </row>
    <row r="14" spans="1:8">
      <c r="A14" s="1">
        <f>HYPERLINK("https://lsnyc.legalserver.org/matter/dynamic-profile/view/1908220","19-1908220")</f>
        <v>0</v>
      </c>
      <c r="B14" t="s">
        <v>9</v>
      </c>
      <c r="C14" t="s">
        <v>14</v>
      </c>
      <c r="D14" t="s">
        <v>34</v>
      </c>
      <c r="E14" t="s">
        <v>82</v>
      </c>
      <c r="H14" t="s">
        <v>87</v>
      </c>
    </row>
    <row r="15" spans="1:8">
      <c r="A15" s="1">
        <f>HYPERLINK("https://lsnyc.legalserver.org/matter/dynamic-profile/view/1908073","19-1908073")</f>
        <v>0</v>
      </c>
      <c r="B15" t="s">
        <v>10</v>
      </c>
      <c r="C15" t="s">
        <v>15</v>
      </c>
      <c r="D15" t="s">
        <v>27</v>
      </c>
      <c r="E15" t="s">
        <v>82</v>
      </c>
      <c r="H15" t="s">
        <v>87</v>
      </c>
    </row>
    <row r="16" spans="1:8">
      <c r="A16" s="1">
        <f>HYPERLINK("https://lsnyc.legalserver.org/matter/dynamic-profile/view/1908014","19-1908014")</f>
        <v>0</v>
      </c>
      <c r="B16" t="s">
        <v>9</v>
      </c>
      <c r="C16" t="s">
        <v>18</v>
      </c>
      <c r="D16" t="s">
        <v>35</v>
      </c>
      <c r="F16" t="s">
        <v>84</v>
      </c>
      <c r="H16" t="s">
        <v>86</v>
      </c>
    </row>
    <row r="17" spans="1:8">
      <c r="A17" s="1">
        <f>HYPERLINK("https://lsnyc.legalserver.org/matter/dynamic-profile/view/1908081","19-1908081")</f>
        <v>0</v>
      </c>
      <c r="B17" t="s">
        <v>9</v>
      </c>
      <c r="C17" t="s">
        <v>14</v>
      </c>
      <c r="D17" t="s">
        <v>36</v>
      </c>
      <c r="E17" t="s">
        <v>83</v>
      </c>
      <c r="H17" t="s">
        <v>88</v>
      </c>
    </row>
    <row r="18" spans="1:8">
      <c r="A18" s="1">
        <f>HYPERLINK("https://lsnyc.legalserver.org/matter/dynamic-profile/view/1907980","19-1907980")</f>
        <v>0</v>
      </c>
      <c r="B18" t="s">
        <v>10</v>
      </c>
      <c r="C18" t="s">
        <v>15</v>
      </c>
      <c r="D18" t="s">
        <v>37</v>
      </c>
      <c r="E18" t="s">
        <v>82</v>
      </c>
      <c r="H18" t="s">
        <v>87</v>
      </c>
    </row>
    <row r="19" spans="1:8">
      <c r="A19" s="1">
        <f>HYPERLINK("https://lsnyc.legalserver.org/matter/dynamic-profile/view/1907987","19-1907987")</f>
        <v>0</v>
      </c>
      <c r="B19" t="s">
        <v>9</v>
      </c>
      <c r="C19" t="s">
        <v>18</v>
      </c>
      <c r="D19" t="s">
        <v>38</v>
      </c>
      <c r="F19" t="s">
        <v>84</v>
      </c>
      <c r="G19" t="s">
        <v>85</v>
      </c>
      <c r="H19" t="s">
        <v>86</v>
      </c>
    </row>
    <row r="20" spans="1:8">
      <c r="A20" s="1">
        <f>HYPERLINK("https://lsnyc.legalserver.org/matter/dynamic-profile/view/1907880","19-1907880")</f>
        <v>0</v>
      </c>
      <c r="B20" t="s">
        <v>10</v>
      </c>
      <c r="C20" t="s">
        <v>15</v>
      </c>
      <c r="D20" t="s">
        <v>39</v>
      </c>
      <c r="E20" t="s">
        <v>82</v>
      </c>
      <c r="H20" t="s">
        <v>87</v>
      </c>
    </row>
    <row r="21" spans="1:8">
      <c r="A21" s="1">
        <f>HYPERLINK("https://lsnyc.legalserver.org/matter/dynamic-profile/view/1907896","19-1907896")</f>
        <v>0</v>
      </c>
      <c r="B21" t="s">
        <v>10</v>
      </c>
      <c r="C21" t="s">
        <v>16</v>
      </c>
      <c r="D21" t="s">
        <v>40</v>
      </c>
      <c r="E21" t="s">
        <v>82</v>
      </c>
      <c r="H21" t="s">
        <v>87</v>
      </c>
    </row>
    <row r="22" spans="1:8">
      <c r="A22" s="1">
        <f>HYPERLINK("https://lsnyc.legalserver.org/matter/dynamic-profile/view/1907784","19-1907784")</f>
        <v>0</v>
      </c>
      <c r="B22" t="s">
        <v>10</v>
      </c>
      <c r="C22" t="s">
        <v>16</v>
      </c>
      <c r="D22" t="s">
        <v>41</v>
      </c>
      <c r="E22" t="s">
        <v>82</v>
      </c>
      <c r="H22" t="s">
        <v>87</v>
      </c>
    </row>
    <row r="23" spans="1:8">
      <c r="A23" s="1">
        <f>HYPERLINK("https://lsnyc.legalserver.org/matter/dynamic-profile/view/1907794","19-1907794")</f>
        <v>0</v>
      </c>
      <c r="B23" t="s">
        <v>11</v>
      </c>
      <c r="C23" t="s">
        <v>15</v>
      </c>
      <c r="D23" t="s">
        <v>42</v>
      </c>
      <c r="F23" t="s">
        <v>84</v>
      </c>
      <c r="H23" t="s">
        <v>86</v>
      </c>
    </row>
    <row r="24" spans="1:8">
      <c r="A24" s="1">
        <f>HYPERLINK("https://lsnyc.legalserver.org/matter/dynamic-profile/view/1907680","19-1907680")</f>
        <v>0</v>
      </c>
      <c r="B24" t="s">
        <v>10</v>
      </c>
      <c r="C24" t="s">
        <v>16</v>
      </c>
      <c r="D24" t="s">
        <v>43</v>
      </c>
      <c r="E24" t="s">
        <v>82</v>
      </c>
      <c r="H24" t="s">
        <v>87</v>
      </c>
    </row>
    <row r="25" spans="1:8">
      <c r="A25" s="1">
        <f>HYPERLINK("https://lsnyc.legalserver.org/matter/dynamic-profile/view/1907601","19-1907601")</f>
        <v>0</v>
      </c>
      <c r="B25" t="s">
        <v>10</v>
      </c>
      <c r="C25" t="s">
        <v>16</v>
      </c>
      <c r="D25" t="s">
        <v>44</v>
      </c>
      <c r="E25" t="s">
        <v>82</v>
      </c>
      <c r="G25" t="s">
        <v>85</v>
      </c>
      <c r="H25" t="s">
        <v>87</v>
      </c>
    </row>
    <row r="26" spans="1:8">
      <c r="A26" s="1">
        <f>HYPERLINK("https://lsnyc.legalserver.org/matter/dynamic-profile/view/1907323","19-1907323")</f>
        <v>0</v>
      </c>
      <c r="B26" t="s">
        <v>10</v>
      </c>
      <c r="C26" t="s">
        <v>17</v>
      </c>
      <c r="D26" t="s">
        <v>45</v>
      </c>
      <c r="E26" t="s">
        <v>82</v>
      </c>
      <c r="H26" t="s">
        <v>87</v>
      </c>
    </row>
    <row r="27" spans="1:8">
      <c r="A27" s="1">
        <f>HYPERLINK("https://lsnyc.legalserver.org/matter/dynamic-profile/view/1907430","19-1907430")</f>
        <v>0</v>
      </c>
      <c r="B27" t="s">
        <v>10</v>
      </c>
      <c r="C27" t="s">
        <v>17</v>
      </c>
      <c r="D27" t="s">
        <v>46</v>
      </c>
      <c r="E27" t="s">
        <v>82</v>
      </c>
      <c r="H27" t="s">
        <v>87</v>
      </c>
    </row>
    <row r="28" spans="1:8">
      <c r="A28" s="1">
        <f>HYPERLINK("https://lsnyc.legalserver.org/matter/dynamic-profile/view/1907478","19-1907478")</f>
        <v>0</v>
      </c>
      <c r="B28" t="s">
        <v>10</v>
      </c>
      <c r="C28" t="s">
        <v>15</v>
      </c>
      <c r="D28" t="s">
        <v>47</v>
      </c>
      <c r="F28" t="s">
        <v>84</v>
      </c>
      <c r="H28" t="s">
        <v>86</v>
      </c>
    </row>
    <row r="29" spans="1:8">
      <c r="A29" s="1">
        <f>HYPERLINK("https://lsnyc.legalserver.org/matter/dynamic-profile/view/1907454","19-1907454")</f>
        <v>0</v>
      </c>
      <c r="B29" t="s">
        <v>10</v>
      </c>
      <c r="C29" t="s">
        <v>15</v>
      </c>
      <c r="D29" t="s">
        <v>48</v>
      </c>
      <c r="F29" t="s">
        <v>84</v>
      </c>
      <c r="H29" t="s">
        <v>86</v>
      </c>
    </row>
    <row r="30" spans="1:8">
      <c r="A30" s="1">
        <f>HYPERLINK("https://lsnyc.legalserver.org/matter/dynamic-profile/view/1907495","19-1907495")</f>
        <v>0</v>
      </c>
      <c r="B30" t="s">
        <v>8</v>
      </c>
      <c r="C30" t="s">
        <v>13</v>
      </c>
      <c r="D30" t="s">
        <v>49</v>
      </c>
      <c r="F30" t="s">
        <v>84</v>
      </c>
      <c r="H30" t="s">
        <v>86</v>
      </c>
    </row>
    <row r="31" spans="1:8">
      <c r="A31" s="1">
        <f>HYPERLINK("https://lsnyc.legalserver.org/matter/dynamic-profile/view/1907333","19-1907333")</f>
        <v>0</v>
      </c>
      <c r="B31" t="s">
        <v>9</v>
      </c>
      <c r="C31" t="s">
        <v>14</v>
      </c>
      <c r="D31" t="s">
        <v>50</v>
      </c>
      <c r="E31" t="s">
        <v>82</v>
      </c>
      <c r="H31" t="s">
        <v>87</v>
      </c>
    </row>
    <row r="32" spans="1:8">
      <c r="A32" s="1">
        <f>HYPERLINK("https://lsnyc.legalserver.org/matter/dynamic-profile/view/1907343","19-1907343")</f>
        <v>0</v>
      </c>
      <c r="B32" t="s">
        <v>9</v>
      </c>
      <c r="C32" t="s">
        <v>18</v>
      </c>
      <c r="D32" t="s">
        <v>51</v>
      </c>
      <c r="E32" t="s">
        <v>83</v>
      </c>
      <c r="H32" t="s">
        <v>88</v>
      </c>
    </row>
    <row r="33" spans="1:8">
      <c r="A33" s="1">
        <f>HYPERLINK("https://lsnyc.legalserver.org/matter/dynamic-profile/view/1907386","19-1907386")</f>
        <v>0</v>
      </c>
      <c r="B33" t="s">
        <v>9</v>
      </c>
      <c r="C33" t="s">
        <v>18</v>
      </c>
      <c r="D33" t="s">
        <v>52</v>
      </c>
      <c r="F33" t="s">
        <v>84</v>
      </c>
      <c r="H33" t="s">
        <v>86</v>
      </c>
    </row>
    <row r="34" spans="1:8">
      <c r="A34" s="1">
        <f>HYPERLINK("https://lsnyc.legalserver.org/matter/dynamic-profile/view/1907295","19-1907295")</f>
        <v>0</v>
      </c>
      <c r="B34" t="s">
        <v>10</v>
      </c>
      <c r="C34" t="s">
        <v>15</v>
      </c>
      <c r="D34" t="s">
        <v>53</v>
      </c>
      <c r="E34" t="s">
        <v>82</v>
      </c>
      <c r="H34" t="s">
        <v>87</v>
      </c>
    </row>
    <row r="35" spans="1:8">
      <c r="A35" s="1">
        <f>HYPERLINK("https://lsnyc.legalserver.org/matter/dynamic-profile/view/1907286","19-1907286")</f>
        <v>0</v>
      </c>
      <c r="B35" t="s">
        <v>9</v>
      </c>
      <c r="C35" t="s">
        <v>14</v>
      </c>
      <c r="D35" t="s">
        <v>54</v>
      </c>
      <c r="E35" t="s">
        <v>82</v>
      </c>
      <c r="H35" t="s">
        <v>87</v>
      </c>
    </row>
    <row r="36" spans="1:8">
      <c r="A36" s="1">
        <f>HYPERLINK("https://lsnyc.legalserver.org/matter/dynamic-profile/view/1907293","19-1907293")</f>
        <v>0</v>
      </c>
      <c r="B36" t="s">
        <v>9</v>
      </c>
      <c r="C36" t="s">
        <v>18</v>
      </c>
      <c r="D36" t="s">
        <v>55</v>
      </c>
      <c r="F36" t="s">
        <v>84</v>
      </c>
      <c r="H36" t="s">
        <v>86</v>
      </c>
    </row>
    <row r="37" spans="1:8">
      <c r="A37" s="1">
        <f>HYPERLINK("https://lsnyc.legalserver.org/matter/dynamic-profile/view/1907147","19-1907147")</f>
        <v>0</v>
      </c>
      <c r="B37" t="s">
        <v>9</v>
      </c>
      <c r="C37" t="s">
        <v>18</v>
      </c>
      <c r="D37" t="s">
        <v>56</v>
      </c>
      <c r="F37" t="s">
        <v>84</v>
      </c>
      <c r="H37" t="s">
        <v>86</v>
      </c>
    </row>
    <row r="38" spans="1:8">
      <c r="A38" s="1">
        <f>HYPERLINK("https://lsnyc.legalserver.org/matter/dynamic-profile/view/1907162","19-1907162")</f>
        <v>0</v>
      </c>
      <c r="B38" t="s">
        <v>9</v>
      </c>
      <c r="C38" t="s">
        <v>18</v>
      </c>
      <c r="D38" t="s">
        <v>57</v>
      </c>
      <c r="F38" t="s">
        <v>84</v>
      </c>
      <c r="H38" t="s">
        <v>86</v>
      </c>
    </row>
    <row r="39" spans="1:8">
      <c r="A39" s="1">
        <f>HYPERLINK("https://lsnyc.legalserver.org/matter/dynamic-profile/view/1907181","19-1907181")</f>
        <v>0</v>
      </c>
      <c r="B39" t="s">
        <v>12</v>
      </c>
      <c r="C39" t="s">
        <v>19</v>
      </c>
      <c r="D39" t="s">
        <v>58</v>
      </c>
      <c r="F39" t="s">
        <v>84</v>
      </c>
      <c r="H39" t="s">
        <v>86</v>
      </c>
    </row>
    <row r="40" spans="1:8">
      <c r="A40" s="1">
        <f>HYPERLINK("https://lsnyc.legalserver.org/matter/dynamic-profile/view/1907192","19-1907192")</f>
        <v>0</v>
      </c>
      <c r="B40" t="s">
        <v>12</v>
      </c>
      <c r="C40" t="s">
        <v>19</v>
      </c>
      <c r="D40" t="s">
        <v>59</v>
      </c>
      <c r="F40" t="s">
        <v>84</v>
      </c>
      <c r="H40" t="s">
        <v>86</v>
      </c>
    </row>
    <row r="41" spans="1:8">
      <c r="A41" s="1">
        <f>HYPERLINK("https://lsnyc.legalserver.org/matter/dynamic-profile/view/1907209","19-1907209")</f>
        <v>0</v>
      </c>
      <c r="B41" t="s">
        <v>10</v>
      </c>
      <c r="C41" t="s">
        <v>16</v>
      </c>
      <c r="D41" t="s">
        <v>60</v>
      </c>
      <c r="E41" t="s">
        <v>82</v>
      </c>
      <c r="H41" t="s">
        <v>87</v>
      </c>
    </row>
    <row r="42" spans="1:8">
      <c r="A42" s="1">
        <f>HYPERLINK("https://lsnyc.legalserver.org/matter/dynamic-profile/view/1906898","19-1906898")</f>
        <v>0</v>
      </c>
      <c r="B42" t="s">
        <v>10</v>
      </c>
      <c r="C42" t="s">
        <v>15</v>
      </c>
      <c r="D42" t="s">
        <v>61</v>
      </c>
      <c r="F42" t="s">
        <v>84</v>
      </c>
      <c r="H42" t="s">
        <v>86</v>
      </c>
    </row>
    <row r="43" spans="1:8">
      <c r="A43" s="1">
        <f>HYPERLINK("https://lsnyc.legalserver.org/matter/dynamic-profile/view/1906901","19-1906901")</f>
        <v>0</v>
      </c>
      <c r="B43" t="s">
        <v>8</v>
      </c>
      <c r="C43" t="s">
        <v>13</v>
      </c>
      <c r="D43" t="s">
        <v>62</v>
      </c>
      <c r="F43" t="s">
        <v>84</v>
      </c>
      <c r="H43" t="s">
        <v>86</v>
      </c>
    </row>
    <row r="44" spans="1:8">
      <c r="A44" s="1">
        <f>HYPERLINK("https://lsnyc.legalserver.org/matter/dynamic-profile/view/1906911","19-1906911")</f>
        <v>0</v>
      </c>
      <c r="B44" t="s">
        <v>8</v>
      </c>
      <c r="C44" t="s">
        <v>13</v>
      </c>
      <c r="D44" t="s">
        <v>63</v>
      </c>
      <c r="F44" t="s">
        <v>84</v>
      </c>
      <c r="H44" t="s">
        <v>86</v>
      </c>
    </row>
    <row r="45" spans="1:8">
      <c r="A45" s="1">
        <f>HYPERLINK("https://lsnyc.legalserver.org/matter/dynamic-profile/view/1906940","19-1906940")</f>
        <v>0</v>
      </c>
      <c r="B45" t="s">
        <v>9</v>
      </c>
      <c r="C45" t="s">
        <v>14</v>
      </c>
      <c r="D45" t="s">
        <v>64</v>
      </c>
      <c r="E45" t="s">
        <v>83</v>
      </c>
      <c r="H45" t="s">
        <v>88</v>
      </c>
    </row>
    <row r="46" spans="1:8">
      <c r="A46" s="1">
        <f>HYPERLINK("https://lsnyc.legalserver.org/matter/dynamic-profile/view/1906830","19-1906830")</f>
        <v>0</v>
      </c>
      <c r="B46" t="s">
        <v>12</v>
      </c>
      <c r="C46" t="s">
        <v>19</v>
      </c>
      <c r="D46" t="s">
        <v>65</v>
      </c>
      <c r="F46" t="s">
        <v>84</v>
      </c>
      <c r="H46" t="s">
        <v>86</v>
      </c>
    </row>
    <row r="47" spans="1:8">
      <c r="A47" s="1">
        <f>HYPERLINK("https://lsnyc.legalserver.org/matter/dynamic-profile/view/1906847","19-1906847")</f>
        <v>0</v>
      </c>
      <c r="B47" t="s">
        <v>9</v>
      </c>
      <c r="C47" t="s">
        <v>14</v>
      </c>
      <c r="D47" t="s">
        <v>66</v>
      </c>
      <c r="E47" t="s">
        <v>82</v>
      </c>
      <c r="H47" t="s">
        <v>87</v>
      </c>
    </row>
    <row r="48" spans="1:8">
      <c r="A48" s="1">
        <f>HYPERLINK("https://lsnyc.legalserver.org/matter/dynamic-profile/view/1906725","19-1906725")</f>
        <v>0</v>
      </c>
      <c r="B48" t="s">
        <v>9</v>
      </c>
      <c r="C48" t="s">
        <v>14</v>
      </c>
      <c r="D48" t="s">
        <v>67</v>
      </c>
      <c r="E48" t="s">
        <v>82</v>
      </c>
      <c r="G48" t="s">
        <v>85</v>
      </c>
      <c r="H48" t="s">
        <v>87</v>
      </c>
    </row>
    <row r="49" spans="1:8">
      <c r="A49" s="1">
        <f>HYPERLINK("https://lsnyc.legalserver.org/matter/dynamic-profile/view/1906763","19-1906763")</f>
        <v>0</v>
      </c>
      <c r="B49" t="s">
        <v>8</v>
      </c>
      <c r="C49" t="s">
        <v>13</v>
      </c>
      <c r="D49" t="s">
        <v>68</v>
      </c>
      <c r="F49" t="s">
        <v>84</v>
      </c>
      <c r="H49" t="s">
        <v>86</v>
      </c>
    </row>
    <row r="50" spans="1:8">
      <c r="A50" s="1">
        <f>HYPERLINK("https://lsnyc.legalserver.org/matter/dynamic-profile/view/1906767","19-1906767")</f>
        <v>0</v>
      </c>
      <c r="B50" t="s">
        <v>10</v>
      </c>
      <c r="C50" t="s">
        <v>15</v>
      </c>
      <c r="D50" t="s">
        <v>69</v>
      </c>
      <c r="E50" t="s">
        <v>82</v>
      </c>
      <c r="H50" t="s">
        <v>87</v>
      </c>
    </row>
    <row r="51" spans="1:8">
      <c r="A51" s="1">
        <f>HYPERLINK("https://lsnyc.legalserver.org/matter/dynamic-profile/view/1906623","19-1906623")</f>
        <v>0</v>
      </c>
      <c r="B51" t="s">
        <v>10</v>
      </c>
      <c r="C51" t="s">
        <v>16</v>
      </c>
      <c r="D51" t="s">
        <v>70</v>
      </c>
      <c r="E51" t="s">
        <v>82</v>
      </c>
      <c r="H51" t="s">
        <v>87</v>
      </c>
    </row>
    <row r="52" spans="1:8">
      <c r="A52" s="1">
        <f>HYPERLINK("https://lsnyc.legalserver.org/matter/dynamic-profile/view/1906669","19-1906669")</f>
        <v>0</v>
      </c>
      <c r="B52" t="s">
        <v>10</v>
      </c>
      <c r="C52" t="s">
        <v>15</v>
      </c>
      <c r="D52" t="s">
        <v>71</v>
      </c>
      <c r="E52" t="s">
        <v>82</v>
      </c>
      <c r="H52" t="s">
        <v>87</v>
      </c>
    </row>
    <row r="53" spans="1:8">
      <c r="A53" s="1">
        <f>HYPERLINK("https://lsnyc.legalserver.org/matter/dynamic-profile/view/1906614","19-1906614")</f>
        <v>0</v>
      </c>
      <c r="B53" t="s">
        <v>10</v>
      </c>
      <c r="C53" t="s">
        <v>20</v>
      </c>
      <c r="D53" t="s">
        <v>72</v>
      </c>
      <c r="F53" t="s">
        <v>84</v>
      </c>
      <c r="G53" t="s">
        <v>85</v>
      </c>
      <c r="H53" t="s">
        <v>86</v>
      </c>
    </row>
    <row r="54" spans="1:8">
      <c r="A54" s="1">
        <f>HYPERLINK("https://lsnyc.legalserver.org/matter/dynamic-profile/view/1906633","19-1906633")</f>
        <v>0</v>
      </c>
      <c r="B54" t="s">
        <v>12</v>
      </c>
      <c r="C54" t="s">
        <v>19</v>
      </c>
      <c r="D54" t="s">
        <v>73</v>
      </c>
      <c r="F54" t="s">
        <v>84</v>
      </c>
      <c r="H54" t="s">
        <v>86</v>
      </c>
    </row>
    <row r="55" spans="1:8">
      <c r="A55" s="1">
        <f>HYPERLINK("https://lsnyc.legalserver.org/matter/dynamic-profile/view/1906653","19-1906653")</f>
        <v>0</v>
      </c>
      <c r="B55" t="s">
        <v>10</v>
      </c>
      <c r="C55" t="s">
        <v>16</v>
      </c>
      <c r="D55" t="s">
        <v>74</v>
      </c>
      <c r="F55" t="s">
        <v>84</v>
      </c>
      <c r="H55" t="s">
        <v>86</v>
      </c>
    </row>
    <row r="56" spans="1:8">
      <c r="A56" s="1">
        <f>HYPERLINK("https://lsnyc.legalserver.org/matter/dynamic-profile/view/1906659","19-1906659")</f>
        <v>0</v>
      </c>
      <c r="B56" t="s">
        <v>8</v>
      </c>
      <c r="C56" t="s">
        <v>13</v>
      </c>
      <c r="D56" t="s">
        <v>75</v>
      </c>
      <c r="F56" t="s">
        <v>84</v>
      </c>
      <c r="H56" t="s">
        <v>86</v>
      </c>
    </row>
    <row r="57" spans="1:8">
      <c r="A57" s="1">
        <f>HYPERLINK("https://lsnyc.legalserver.org/matter/dynamic-profile/view/1906547","19-1906547")</f>
        <v>0</v>
      </c>
      <c r="B57" t="s">
        <v>10</v>
      </c>
      <c r="C57" t="s">
        <v>16</v>
      </c>
      <c r="D57" t="s">
        <v>76</v>
      </c>
      <c r="E57" t="s">
        <v>82</v>
      </c>
      <c r="H57" t="s">
        <v>87</v>
      </c>
    </row>
    <row r="58" spans="1:8">
      <c r="A58" s="1">
        <f>HYPERLINK("https://lsnyc.legalserver.org/matter/dynamic-profile/view/1906518","19-1906518")</f>
        <v>0</v>
      </c>
      <c r="B58" t="s">
        <v>8</v>
      </c>
      <c r="C58" t="s">
        <v>13</v>
      </c>
      <c r="D58" t="s">
        <v>77</v>
      </c>
      <c r="F58" t="s">
        <v>84</v>
      </c>
      <c r="H58" t="s">
        <v>86</v>
      </c>
    </row>
    <row r="59" spans="1:8">
      <c r="A59" s="1">
        <f>HYPERLINK("https://lsnyc.legalserver.org/matter/dynamic-profile/view/1906554","19-1906554")</f>
        <v>0</v>
      </c>
      <c r="B59" t="s">
        <v>9</v>
      </c>
      <c r="C59" t="s">
        <v>14</v>
      </c>
      <c r="D59" t="s">
        <v>78</v>
      </c>
      <c r="F59" t="s">
        <v>84</v>
      </c>
      <c r="H59" t="s">
        <v>86</v>
      </c>
    </row>
    <row r="60" spans="1:8">
      <c r="A60" s="1">
        <f>HYPERLINK("https://lsnyc.legalserver.org/matter/dynamic-profile/view/1906418","19-1906418")</f>
        <v>0</v>
      </c>
      <c r="B60" t="s">
        <v>10</v>
      </c>
      <c r="C60" t="s">
        <v>21</v>
      </c>
      <c r="D60" t="s">
        <v>79</v>
      </c>
      <c r="F60" t="s">
        <v>84</v>
      </c>
      <c r="H60" t="s">
        <v>86</v>
      </c>
    </row>
    <row r="61" spans="1:8">
      <c r="A61" s="1">
        <f>HYPERLINK("https://lsnyc.legalserver.org/matter/dynamic-profile/view/1906425","19-1906425")</f>
        <v>0</v>
      </c>
      <c r="B61" t="s">
        <v>9</v>
      </c>
      <c r="C61" t="s">
        <v>18</v>
      </c>
      <c r="D61" t="s">
        <v>80</v>
      </c>
      <c r="F61" t="s">
        <v>84</v>
      </c>
      <c r="H61" t="s">
        <v>86</v>
      </c>
    </row>
    <row r="62" spans="1:8">
      <c r="A62" s="1">
        <f>HYPERLINK("https://lsnyc.legalserver.org/matter/dynamic-profile/view/1906445","19-1906445")</f>
        <v>0</v>
      </c>
      <c r="B62" t="s">
        <v>8</v>
      </c>
      <c r="C62" t="s">
        <v>13</v>
      </c>
      <c r="D62" t="s">
        <v>81</v>
      </c>
      <c r="F62" t="s">
        <v>84</v>
      </c>
      <c r="H6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2019-11-13T15:17:28Z</dcterms:created>
  <dcterms:modified xsi:type="dcterms:W3CDTF">2019-11-13T15:17:28Z</dcterms:modified>
</cp:coreProperties>
</file>