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<sst xmlns="http://schemas.openxmlformats.org/spreadsheetml/2006/main" count="296" uniqueCount="53">
  <si>
    <t>Hyperlinked Case #</t>
  </si>
  <si>
    <t>Office</t>
  </si>
  <si>
    <t>Primary Advocate</t>
  </si>
  <si>
    <t>Client Name</t>
  </si>
  <si>
    <t>Special Legal Problem Code</t>
  </si>
  <si>
    <t>Level of Service</t>
  </si>
  <si>
    <t>DHCI form?</t>
  </si>
  <si>
    <t>Consent form?</t>
  </si>
  <si>
    <t>Exclude due to Income?</t>
  </si>
  <si>
    <t>Deliverable Tally</t>
  </si>
  <si>
    <t>BkLS</t>
  </si>
  <si>
    <t>Taylor, Stephanie</t>
  </si>
  <si>
    <t>Telson, Sarah</t>
  </si>
  <si>
    <t>Zaman, Razeen</t>
  </si>
  <si>
    <t>Baltimore, Beth</t>
  </si>
  <si>
    <t>Ixtos Ortiz, Alonzo A</t>
  </si>
  <si>
    <t>Arias Rodas, Jesus David</t>
  </si>
  <si>
    <t>Callejas Escobar, Dereck Alexander</t>
  </si>
  <si>
    <t>Osorio Andino, LLoid Samir</t>
  </si>
  <si>
    <t>Vela Chiche, Edvin Jose Davida</t>
  </si>
  <si>
    <t>Grant, Jahveena</t>
  </si>
  <si>
    <t>Herrera Rodas, Jose Luis</t>
  </si>
  <si>
    <t>Lin, Qian</t>
  </si>
  <si>
    <t>Cupil Istazuy, Ismael</t>
  </si>
  <si>
    <t>Calel Hernandez, Pedro</t>
  </si>
  <si>
    <t>Caceres Ortiz, Angelica</t>
  </si>
  <si>
    <t>Elazab, Mohamed Haytham Ebrahim Mohamed</t>
  </si>
  <si>
    <t>Elazab, Mohamed Haytham Ebrahim Mo</t>
  </si>
  <si>
    <t>Hernandez Lozano, Maria Argelia</t>
  </si>
  <si>
    <t>Ambrocio Chic, Jose Abel</t>
  </si>
  <si>
    <t>Ochoa Chic, Cristhofer Alejandro</t>
  </si>
  <si>
    <t>Guerra Robles, Wilder Concepcion</t>
  </si>
  <si>
    <t>Bernardez Zapata, Cinthia</t>
  </si>
  <si>
    <t>Bernardez Zapata, Vilma</t>
  </si>
  <si>
    <t>Bucup Calel, Vicente Fernando</t>
  </si>
  <si>
    <t>Perechu Tzep, Yessica Marleny</t>
  </si>
  <si>
    <t>Perez Vicente, Erick</t>
  </si>
  <si>
    <t>Removal Defense</t>
  </si>
  <si>
    <t>I-485 Defensive</t>
  </si>
  <si>
    <t>I-360 SIJS</t>
  </si>
  <si>
    <t>I-589 Defensive</t>
  </si>
  <si>
    <t>I-589 Affirmative</t>
  </si>
  <si>
    <t>I-290B AAO appeal</t>
  </si>
  <si>
    <t>I-918A</t>
  </si>
  <si>
    <t>I-192</t>
  </si>
  <si>
    <t>Representation—EOIR</t>
  </si>
  <si>
    <t>Representation - Admin. Agency</t>
  </si>
  <si>
    <t>Representation - State Court</t>
  </si>
  <si>
    <t>Yes</t>
  </si>
  <si>
    <t>No</t>
  </si>
  <si>
    <t>Tier 2 (minor removal)</t>
  </si>
  <si>
    <t>Tier 2 (other)</t>
  </si>
  <si>
    <t>Tier 2 (removal)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</si>
</sst>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HYPERLINK("https://cms.ls-nyc.org/matter/dynamic-profile/view/1901260","19-1901260")</f>
        <v>0</v>
      </c>
      <c r="B2" t="s">
        <v>10</v>
      </c>
      <c r="C2" t="s">
        <v>11</v>
      </c>
      <c r="D2" t="s">
        <v>15</v>
      </c>
      <c r="E2" t="s">
        <v>37</v>
      </c>
      <c r="F2" t="s">
        <v>45</v>
      </c>
      <c r="G2" t="s">
        <v>48</v>
      </c>
      <c r="H2" t="s">
        <v>48</v>
      </c>
      <c r="J2" t="s">
        <v>50</v>
      </c>
    </row>
    <row r="3" spans="1:10">
      <c r="A3" s="1">
        <f>HYPERLINK("https://cms.ls-nyc.org/matter/dynamic-profile/view/1901263","19-1901263")</f>
        <v>0</v>
      </c>
      <c r="B3" t="s">
        <v>10</v>
      </c>
      <c r="C3" t="s">
        <v>11</v>
      </c>
      <c r="D3" t="s">
        <v>15</v>
      </c>
      <c r="E3" t="s">
        <v>38</v>
      </c>
      <c r="F3" t="s">
        <v>45</v>
      </c>
      <c r="G3" t="s">
        <v>48</v>
      </c>
      <c r="H3" t="s">
        <v>48</v>
      </c>
      <c r="J3" t="s">
        <v>50</v>
      </c>
    </row>
    <row r="4" spans="1:10">
      <c r="A4" s="1">
        <f>HYPERLINK("https://cms.ls-nyc.org/matter/dynamic-profile/view/1899577","19-1899577")</f>
        <v>0</v>
      </c>
      <c r="B4" t="s">
        <v>10</v>
      </c>
      <c r="C4" t="s">
        <v>12</v>
      </c>
      <c r="D4" t="s">
        <v>16</v>
      </c>
      <c r="E4" t="s">
        <v>37</v>
      </c>
      <c r="F4" t="s">
        <v>45</v>
      </c>
      <c r="G4" t="s">
        <v>48</v>
      </c>
      <c r="H4" t="s">
        <v>48</v>
      </c>
      <c r="J4" t="s">
        <v>50</v>
      </c>
    </row>
    <row r="5" spans="1:10">
      <c r="A5" s="1">
        <f>HYPERLINK("https://cms.ls-nyc.org/matter/dynamic-profile/view/1898181","19-1898181")</f>
        <v>0</v>
      </c>
      <c r="B5" t="s">
        <v>10</v>
      </c>
      <c r="C5" t="s">
        <v>13</v>
      </c>
      <c r="D5" t="s">
        <v>17</v>
      </c>
      <c r="E5" t="s">
        <v>37</v>
      </c>
      <c r="F5" t="s">
        <v>45</v>
      </c>
      <c r="G5" t="s">
        <v>49</v>
      </c>
      <c r="H5" t="s">
        <v>49</v>
      </c>
      <c r="J5" t="s">
        <v>50</v>
      </c>
    </row>
    <row r="6" spans="1:10">
      <c r="A6" s="1">
        <f>HYPERLINK("https://cms.ls-nyc.org/matter/dynamic-profile/view/1898183","19-1898183")</f>
        <v>0</v>
      </c>
      <c r="B6" t="s">
        <v>10</v>
      </c>
      <c r="C6" t="s">
        <v>13</v>
      </c>
      <c r="D6" t="s">
        <v>18</v>
      </c>
      <c r="E6" t="s">
        <v>37</v>
      </c>
      <c r="F6" t="s">
        <v>46</v>
      </c>
      <c r="G6" t="s">
        <v>49</v>
      </c>
      <c r="H6" t="s">
        <v>49</v>
      </c>
      <c r="J6" t="s">
        <v>50</v>
      </c>
    </row>
    <row r="7" spans="1:10">
      <c r="A7" s="1">
        <f>HYPERLINK("https://cms.ls-nyc.org/matter/dynamic-profile/view/1898187","19-1898187")</f>
        <v>0</v>
      </c>
      <c r="B7" t="s">
        <v>10</v>
      </c>
      <c r="C7" t="s">
        <v>13</v>
      </c>
      <c r="D7" t="s">
        <v>19</v>
      </c>
      <c r="E7" t="s">
        <v>37</v>
      </c>
      <c r="G7" t="s">
        <v>49</v>
      </c>
      <c r="H7" t="s">
        <v>49</v>
      </c>
      <c r="J7" t="s">
        <v>50</v>
      </c>
    </row>
    <row r="8" spans="1:10">
      <c r="A8" s="1">
        <f>HYPERLINK("https://cms.ls-nyc.org/matter/dynamic-profile/view/1897624","19-1897624")</f>
        <v>0</v>
      </c>
      <c r="B8" t="s">
        <v>10</v>
      </c>
      <c r="C8" t="s">
        <v>12</v>
      </c>
      <c r="D8" t="s">
        <v>20</v>
      </c>
      <c r="E8" t="s">
        <v>39</v>
      </c>
      <c r="J8" t="s">
        <v>51</v>
      </c>
    </row>
    <row r="9" spans="1:10">
      <c r="A9" s="1">
        <f>HYPERLINK("https://cms.ls-nyc.org/matter/dynamic-profile/view/1896459","19-1896459")</f>
        <v>0</v>
      </c>
      <c r="B9" t="s">
        <v>10</v>
      </c>
      <c r="C9" t="s">
        <v>14</v>
      </c>
      <c r="D9" t="s">
        <v>21</v>
      </c>
      <c r="E9" t="s">
        <v>40</v>
      </c>
      <c r="F9" t="s">
        <v>45</v>
      </c>
      <c r="G9" t="s">
        <v>48</v>
      </c>
      <c r="H9" t="s">
        <v>48</v>
      </c>
      <c r="J9" t="s">
        <v>52</v>
      </c>
    </row>
    <row r="10" spans="1:10">
      <c r="A10" s="1">
        <f>HYPERLINK("https://cms.ls-nyc.org/matter/dynamic-profile/view/1896460","19-1896460")</f>
        <v>0</v>
      </c>
      <c r="B10" t="s">
        <v>10</v>
      </c>
      <c r="C10" t="s">
        <v>14</v>
      </c>
      <c r="D10" t="s">
        <v>22</v>
      </c>
      <c r="E10" t="s">
        <v>39</v>
      </c>
      <c r="F10" t="s">
        <v>46</v>
      </c>
      <c r="G10" t="s">
        <v>48</v>
      </c>
      <c r="H10" t="s">
        <v>48</v>
      </c>
      <c r="J10" t="s">
        <v>51</v>
      </c>
    </row>
    <row r="11" spans="1:10">
      <c r="A11" s="1">
        <f>HYPERLINK("https://cms.ls-nyc.org/matter/dynamic-profile/view/1895070","19-1895070")</f>
        <v>0</v>
      </c>
      <c r="B11" t="s">
        <v>10</v>
      </c>
      <c r="C11" t="s">
        <v>13</v>
      </c>
      <c r="D11" t="s">
        <v>23</v>
      </c>
      <c r="E11" t="s">
        <v>37</v>
      </c>
      <c r="J11" t="s">
        <v>52</v>
      </c>
    </row>
    <row r="12" spans="1:10">
      <c r="A12" s="1">
        <f>HYPERLINK("https://cms.ls-nyc.org/matter/dynamic-profile/view/1895072","19-1895072")</f>
        <v>0</v>
      </c>
      <c r="B12" t="s">
        <v>10</v>
      </c>
      <c r="C12" t="s">
        <v>13</v>
      </c>
      <c r="D12" t="s">
        <v>23</v>
      </c>
      <c r="E12" t="s">
        <v>39</v>
      </c>
      <c r="J12" t="s">
        <v>51</v>
      </c>
    </row>
    <row r="13" spans="1:10">
      <c r="A13" s="1">
        <f>HYPERLINK("https://cms.ls-nyc.org/matter/dynamic-profile/view/1894897","19-1894897")</f>
        <v>0</v>
      </c>
      <c r="B13" t="s">
        <v>10</v>
      </c>
      <c r="C13" t="s">
        <v>13</v>
      </c>
      <c r="D13" t="s">
        <v>24</v>
      </c>
      <c r="E13" t="s">
        <v>37</v>
      </c>
      <c r="J13" t="s">
        <v>50</v>
      </c>
    </row>
    <row r="14" spans="1:10">
      <c r="A14" s="1">
        <f>HYPERLINK("https://cms.ls-nyc.org/matter/dynamic-profile/view/1894648","19-1894648")</f>
        <v>0</v>
      </c>
      <c r="B14" t="s">
        <v>10</v>
      </c>
      <c r="C14" t="s">
        <v>13</v>
      </c>
      <c r="D14" t="s">
        <v>25</v>
      </c>
      <c r="E14" t="s">
        <v>37</v>
      </c>
      <c r="J14" t="s">
        <v>52</v>
      </c>
    </row>
    <row r="15" spans="1:10">
      <c r="A15" s="1">
        <f>HYPERLINK("https://cms.ls-nyc.org/matter/dynamic-profile/view/1894325","19-1894325")</f>
        <v>0</v>
      </c>
      <c r="B15" t="s">
        <v>10</v>
      </c>
      <c r="C15" t="s">
        <v>11</v>
      </c>
      <c r="D15" t="s">
        <v>15</v>
      </c>
      <c r="E15" t="s">
        <v>39</v>
      </c>
      <c r="F15" t="s">
        <v>46</v>
      </c>
      <c r="G15" t="s">
        <v>48</v>
      </c>
      <c r="H15" t="s">
        <v>48</v>
      </c>
      <c r="J15" t="s">
        <v>51</v>
      </c>
    </row>
    <row r="16" spans="1:10">
      <c r="A16" s="1">
        <f>HYPERLINK("https://cms.ls-nyc.org/matter/dynamic-profile/view/1892925","19-1892925")</f>
        <v>0</v>
      </c>
      <c r="B16" t="s">
        <v>10</v>
      </c>
      <c r="C16" t="s">
        <v>14</v>
      </c>
      <c r="D16" t="s">
        <v>26</v>
      </c>
      <c r="E16" t="s">
        <v>39</v>
      </c>
      <c r="F16" t="s">
        <v>46</v>
      </c>
      <c r="G16" t="s">
        <v>48</v>
      </c>
      <c r="H16" t="s">
        <v>48</v>
      </c>
      <c r="J16" t="s">
        <v>51</v>
      </c>
    </row>
    <row r="17" spans="1:10">
      <c r="A17" s="1">
        <f>HYPERLINK("https://cms.ls-nyc.org/matter/dynamic-profile/view/1892928","19-1892928")</f>
        <v>0</v>
      </c>
      <c r="B17" t="s">
        <v>10</v>
      </c>
      <c r="C17" t="s">
        <v>14</v>
      </c>
      <c r="D17" t="s">
        <v>27</v>
      </c>
      <c r="E17" t="s">
        <v>41</v>
      </c>
      <c r="F17" t="s">
        <v>46</v>
      </c>
      <c r="G17" t="s">
        <v>48</v>
      </c>
      <c r="H17" t="s">
        <v>48</v>
      </c>
      <c r="J17" t="s">
        <v>51</v>
      </c>
    </row>
    <row r="18" spans="1:10">
      <c r="A18" s="1">
        <f>HYPERLINK("https://cms.ls-nyc.org/matter/dynamic-profile/view/1892933","19-1892933")</f>
        <v>0</v>
      </c>
      <c r="B18" t="s">
        <v>10</v>
      </c>
      <c r="C18" t="s">
        <v>14</v>
      </c>
      <c r="D18" t="s">
        <v>22</v>
      </c>
      <c r="E18" t="s">
        <v>42</v>
      </c>
      <c r="F18" t="s">
        <v>46</v>
      </c>
      <c r="G18" t="s">
        <v>48</v>
      </c>
      <c r="H18" t="s">
        <v>48</v>
      </c>
      <c r="J18" t="s">
        <v>51</v>
      </c>
    </row>
    <row r="19" spans="1:10">
      <c r="A19" s="1">
        <f>HYPERLINK("https://cms.ls-nyc.org/matter/dynamic-profile/view/1892935","19-1892935")</f>
        <v>0</v>
      </c>
      <c r="B19" t="s">
        <v>10</v>
      </c>
      <c r="C19" t="s">
        <v>14</v>
      </c>
      <c r="D19" t="s">
        <v>22</v>
      </c>
      <c r="E19" t="s">
        <v>37</v>
      </c>
      <c r="F19" t="s">
        <v>45</v>
      </c>
      <c r="G19" t="s">
        <v>48</v>
      </c>
      <c r="H19" t="s">
        <v>48</v>
      </c>
      <c r="J19" t="s">
        <v>52</v>
      </c>
    </row>
    <row r="20" spans="1:10">
      <c r="A20" s="1">
        <f>HYPERLINK("https://cms.ls-nyc.org/matter/dynamic-profile/view/1891970","19-1891970")</f>
        <v>0</v>
      </c>
      <c r="B20" t="s">
        <v>10</v>
      </c>
      <c r="C20" t="s">
        <v>12</v>
      </c>
      <c r="D20" t="s">
        <v>28</v>
      </c>
      <c r="E20" t="s">
        <v>40</v>
      </c>
      <c r="F20" t="s">
        <v>45</v>
      </c>
      <c r="G20" t="s">
        <v>48</v>
      </c>
      <c r="H20" t="s">
        <v>48</v>
      </c>
      <c r="J20" t="s">
        <v>52</v>
      </c>
    </row>
    <row r="21" spans="1:10">
      <c r="A21" s="1">
        <f>HYPERLINK("https://cms.ls-nyc.org/matter/dynamic-profile/view/1892043","19-1892043")</f>
        <v>0</v>
      </c>
      <c r="B21" t="s">
        <v>10</v>
      </c>
      <c r="C21" t="s">
        <v>14</v>
      </c>
      <c r="D21" t="s">
        <v>21</v>
      </c>
      <c r="E21" t="s">
        <v>37</v>
      </c>
      <c r="F21" t="s">
        <v>45</v>
      </c>
      <c r="G21" t="s">
        <v>48</v>
      </c>
      <c r="H21" t="s">
        <v>48</v>
      </c>
      <c r="J21" t="s">
        <v>52</v>
      </c>
    </row>
    <row r="22" spans="1:10">
      <c r="A22" s="1">
        <f>HYPERLINK("https://cms.ls-nyc.org/matter/dynamic-profile/view/1891721","19-1891721")</f>
        <v>0</v>
      </c>
      <c r="B22" t="s">
        <v>10</v>
      </c>
      <c r="C22" t="s">
        <v>14</v>
      </c>
      <c r="D22" t="s">
        <v>29</v>
      </c>
      <c r="E22" t="s">
        <v>43</v>
      </c>
      <c r="F22" t="s">
        <v>46</v>
      </c>
      <c r="G22" t="s">
        <v>48</v>
      </c>
      <c r="H22" t="s">
        <v>48</v>
      </c>
      <c r="J22" t="s">
        <v>51</v>
      </c>
    </row>
    <row r="23" spans="1:10">
      <c r="A23" s="1">
        <f>HYPERLINK("https://cms.ls-nyc.org/matter/dynamic-profile/view/1891722","19-1891722")</f>
        <v>0</v>
      </c>
      <c r="B23" t="s">
        <v>10</v>
      </c>
      <c r="C23" t="s">
        <v>14</v>
      </c>
      <c r="D23" t="s">
        <v>29</v>
      </c>
      <c r="E23" t="s">
        <v>44</v>
      </c>
      <c r="F23" t="s">
        <v>46</v>
      </c>
      <c r="G23" t="s">
        <v>48</v>
      </c>
      <c r="H23" t="s">
        <v>48</v>
      </c>
      <c r="J23" t="s">
        <v>51</v>
      </c>
    </row>
    <row r="24" spans="1:10">
      <c r="A24" s="1">
        <f>HYPERLINK("https://cms.ls-nyc.org/matter/dynamic-profile/view/1891725","19-1891725")</f>
        <v>0</v>
      </c>
      <c r="B24" t="s">
        <v>10</v>
      </c>
      <c r="C24" t="s">
        <v>14</v>
      </c>
      <c r="D24" t="s">
        <v>30</v>
      </c>
      <c r="E24" t="s">
        <v>43</v>
      </c>
      <c r="F24" t="s">
        <v>46</v>
      </c>
      <c r="G24" t="s">
        <v>48</v>
      </c>
      <c r="H24" t="s">
        <v>48</v>
      </c>
      <c r="J24" t="s">
        <v>51</v>
      </c>
    </row>
    <row r="25" spans="1:10">
      <c r="A25" s="1">
        <f>HYPERLINK("https://cms.ls-nyc.org/matter/dynamic-profile/view/1891726","19-1891726")</f>
        <v>0</v>
      </c>
      <c r="B25" t="s">
        <v>10</v>
      </c>
      <c r="C25" t="s">
        <v>14</v>
      </c>
      <c r="D25" t="s">
        <v>30</v>
      </c>
      <c r="E25" t="s">
        <v>44</v>
      </c>
      <c r="F25" t="s">
        <v>46</v>
      </c>
      <c r="G25" t="s">
        <v>48</v>
      </c>
      <c r="H25" t="s">
        <v>48</v>
      </c>
      <c r="J25" t="s">
        <v>51</v>
      </c>
    </row>
    <row r="26" spans="1:10">
      <c r="A26" s="1">
        <f>HYPERLINK("https://cms.ls-nyc.org/matter/dynamic-profile/view/1890058","19-1890058")</f>
        <v>0</v>
      </c>
      <c r="B26" t="s">
        <v>10</v>
      </c>
      <c r="C26" t="s">
        <v>13</v>
      </c>
      <c r="D26" t="s">
        <v>31</v>
      </c>
      <c r="E26" t="s">
        <v>37</v>
      </c>
      <c r="F26" t="s">
        <v>45</v>
      </c>
      <c r="G26" t="s">
        <v>48</v>
      </c>
      <c r="H26" t="s">
        <v>48</v>
      </c>
      <c r="J26" t="s">
        <v>50</v>
      </c>
    </row>
    <row r="27" spans="1:10">
      <c r="A27" s="1">
        <f>HYPERLINK("https://cms.ls-nyc.org/matter/dynamic-profile/view/1889473","19-1889473")</f>
        <v>0</v>
      </c>
      <c r="B27" t="s">
        <v>10</v>
      </c>
      <c r="C27" t="s">
        <v>14</v>
      </c>
      <c r="D27" t="s">
        <v>29</v>
      </c>
      <c r="E27" t="s">
        <v>37</v>
      </c>
      <c r="F27" t="s">
        <v>45</v>
      </c>
      <c r="G27" t="s">
        <v>48</v>
      </c>
      <c r="H27" t="s">
        <v>48</v>
      </c>
      <c r="J27" t="s">
        <v>50</v>
      </c>
    </row>
    <row r="28" spans="1:10">
      <c r="A28" s="1">
        <f>HYPERLINK("https://cms.ls-nyc.org/matter/dynamic-profile/view/1889475","19-1889475")</f>
        <v>0</v>
      </c>
      <c r="B28" t="s">
        <v>10</v>
      </c>
      <c r="C28" t="s">
        <v>14</v>
      </c>
      <c r="D28" t="s">
        <v>30</v>
      </c>
      <c r="E28" t="s">
        <v>37</v>
      </c>
      <c r="F28" t="s">
        <v>45</v>
      </c>
      <c r="G28" t="s">
        <v>48</v>
      </c>
      <c r="H28" t="s">
        <v>48</v>
      </c>
      <c r="J28" t="s">
        <v>50</v>
      </c>
    </row>
    <row r="29" spans="1:10">
      <c r="A29" s="1">
        <f>HYPERLINK("https://cms.ls-nyc.org/matter/dynamic-profile/view/1885784","18-1885784")</f>
        <v>0</v>
      </c>
      <c r="B29" t="s">
        <v>10</v>
      </c>
      <c r="C29" t="s">
        <v>11</v>
      </c>
      <c r="D29" t="s">
        <v>32</v>
      </c>
      <c r="E29" t="s">
        <v>39</v>
      </c>
      <c r="F29" t="s">
        <v>46</v>
      </c>
      <c r="G29" t="s">
        <v>48</v>
      </c>
      <c r="H29" t="s">
        <v>48</v>
      </c>
      <c r="J29" t="s">
        <v>51</v>
      </c>
    </row>
    <row r="30" spans="1:10">
      <c r="A30" s="1">
        <f>HYPERLINK("https://cms.ls-nyc.org/matter/dynamic-profile/view/1885785","18-1885785")</f>
        <v>0</v>
      </c>
      <c r="B30" t="s">
        <v>10</v>
      </c>
      <c r="C30" t="s">
        <v>11</v>
      </c>
      <c r="D30" t="s">
        <v>33</v>
      </c>
      <c r="E30" t="s">
        <v>39</v>
      </c>
      <c r="F30" t="s">
        <v>46</v>
      </c>
      <c r="G30" t="s">
        <v>48</v>
      </c>
      <c r="H30" t="s">
        <v>48</v>
      </c>
      <c r="J30" t="s">
        <v>51</v>
      </c>
    </row>
    <row r="31" spans="1:10">
      <c r="A31" s="1">
        <f>HYPERLINK("https://cms.ls-nyc.org/matter/dynamic-profile/view/1885786","18-1885786")</f>
        <v>0</v>
      </c>
      <c r="B31" t="s">
        <v>10</v>
      </c>
      <c r="C31" t="s">
        <v>11</v>
      </c>
      <c r="D31" t="s">
        <v>32</v>
      </c>
      <c r="F31" t="s">
        <v>47</v>
      </c>
      <c r="G31" t="s">
        <v>48</v>
      </c>
      <c r="H31" t="s">
        <v>48</v>
      </c>
      <c r="J31" t="s">
        <v>51</v>
      </c>
    </row>
    <row r="32" spans="1:10">
      <c r="A32" s="1">
        <f>HYPERLINK("https://cms.ls-nyc.org/matter/dynamic-profile/view/1885787","18-1885787")</f>
        <v>0</v>
      </c>
      <c r="B32" t="s">
        <v>10</v>
      </c>
      <c r="C32" t="s">
        <v>11</v>
      </c>
      <c r="D32" t="s">
        <v>33</v>
      </c>
      <c r="F32" t="s">
        <v>47</v>
      </c>
      <c r="G32" t="s">
        <v>48</v>
      </c>
      <c r="H32" t="s">
        <v>48</v>
      </c>
      <c r="J32" t="s">
        <v>51</v>
      </c>
    </row>
    <row r="33" spans="1:10">
      <c r="A33" s="1">
        <f>HYPERLINK("https://cms.ls-nyc.org/matter/dynamic-profile/view/1881826","18-1881826")</f>
        <v>0</v>
      </c>
      <c r="B33" t="s">
        <v>10</v>
      </c>
      <c r="C33" t="s">
        <v>11</v>
      </c>
      <c r="D33" t="s">
        <v>32</v>
      </c>
      <c r="E33" t="s">
        <v>40</v>
      </c>
      <c r="F33" t="s">
        <v>45</v>
      </c>
      <c r="G33" t="s">
        <v>48</v>
      </c>
      <c r="H33" t="s">
        <v>48</v>
      </c>
      <c r="J33" t="s">
        <v>50</v>
      </c>
    </row>
    <row r="34" spans="1:10">
      <c r="A34" s="1">
        <f>HYPERLINK("https://cms.ls-nyc.org/matter/dynamic-profile/view/1881828","18-1881828")</f>
        <v>0</v>
      </c>
      <c r="B34" t="s">
        <v>10</v>
      </c>
      <c r="C34" t="s">
        <v>11</v>
      </c>
      <c r="D34" t="s">
        <v>33</v>
      </c>
      <c r="E34" t="s">
        <v>40</v>
      </c>
      <c r="F34" t="s">
        <v>45</v>
      </c>
      <c r="G34" t="s">
        <v>48</v>
      </c>
      <c r="H34" t="s">
        <v>48</v>
      </c>
      <c r="J34" t="s">
        <v>50</v>
      </c>
    </row>
    <row r="35" spans="1:10">
      <c r="A35" s="1">
        <f>HYPERLINK("https://cms.ls-nyc.org/matter/dynamic-profile/view/1877286","18-1877286")</f>
        <v>0</v>
      </c>
      <c r="B35" t="s">
        <v>10</v>
      </c>
      <c r="C35" t="s">
        <v>13</v>
      </c>
      <c r="D35" t="s">
        <v>34</v>
      </c>
      <c r="E35" t="s">
        <v>39</v>
      </c>
      <c r="F35" t="s">
        <v>45</v>
      </c>
      <c r="G35" t="s">
        <v>48</v>
      </c>
      <c r="H35" t="s">
        <v>48</v>
      </c>
      <c r="J35" t="s">
        <v>51</v>
      </c>
    </row>
    <row r="36" spans="1:10">
      <c r="A36" s="1">
        <f>HYPERLINK("https://cms.ls-nyc.org/matter/dynamic-profile/view/1869092","18-1869092")</f>
        <v>0</v>
      </c>
      <c r="B36" t="s">
        <v>10</v>
      </c>
      <c r="C36" t="s">
        <v>13</v>
      </c>
      <c r="D36" t="s">
        <v>34</v>
      </c>
      <c r="E36" t="s">
        <v>37</v>
      </c>
      <c r="F36" t="s">
        <v>45</v>
      </c>
      <c r="G36" t="s">
        <v>48</v>
      </c>
      <c r="H36" t="s">
        <v>48</v>
      </c>
      <c r="J36" t="s">
        <v>50</v>
      </c>
    </row>
    <row r="37" spans="1:10">
      <c r="A37" s="1">
        <f>HYPERLINK("https://cms.ls-nyc.org/matter/dynamic-profile/view/1869104","18-1869104")</f>
        <v>0</v>
      </c>
      <c r="B37" t="s">
        <v>10</v>
      </c>
      <c r="C37" t="s">
        <v>13</v>
      </c>
      <c r="D37" t="s">
        <v>24</v>
      </c>
      <c r="E37" t="s">
        <v>39</v>
      </c>
      <c r="F37" t="s">
        <v>45</v>
      </c>
      <c r="G37" t="s">
        <v>48</v>
      </c>
      <c r="H37" t="s">
        <v>48</v>
      </c>
      <c r="J37" t="s">
        <v>51</v>
      </c>
    </row>
    <row r="38" spans="1:10">
      <c r="A38" s="1">
        <f>HYPERLINK("https://cms.ls-nyc.org/matter/dynamic-profile/view/1864935","18-1864935")</f>
        <v>0</v>
      </c>
      <c r="B38" t="s">
        <v>10</v>
      </c>
      <c r="C38" t="s">
        <v>11</v>
      </c>
      <c r="D38" t="s">
        <v>35</v>
      </c>
      <c r="E38" t="s">
        <v>40</v>
      </c>
      <c r="F38" t="s">
        <v>45</v>
      </c>
      <c r="G38" t="s">
        <v>48</v>
      </c>
      <c r="H38" t="s">
        <v>48</v>
      </c>
      <c r="J38" t="s">
        <v>50</v>
      </c>
    </row>
    <row r="39" spans="1:10">
      <c r="A39" s="1">
        <f>HYPERLINK("https://cms.ls-nyc.org/matter/dynamic-profile/view/1846134","17-1846134")</f>
        <v>0</v>
      </c>
      <c r="B39" t="s">
        <v>10</v>
      </c>
      <c r="C39" t="s">
        <v>13</v>
      </c>
      <c r="D39" t="s">
        <v>36</v>
      </c>
      <c r="E39" t="s">
        <v>37</v>
      </c>
      <c r="F39" t="s">
        <v>45</v>
      </c>
      <c r="G39" t="s">
        <v>48</v>
      </c>
      <c r="H39" t="s">
        <v>48</v>
      </c>
      <c r="J3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2019-06-06T15:49:36Z</dcterms:created>
  <dcterms:modified xsi:type="dcterms:W3CDTF">2019-06-06T15:49:36Z</dcterms:modified>
</cp:coreProperties>
</file>