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LS Address Search Report" sheetId="1" r:id="rId1"/>
  </sheets>
  <calcPr calcId="124519" fullCalcOnLoad="1"/>
</workbook>
</file>

<file path=xl/sharedStrings.xml><?xml version="1.0" encoding="utf-8"?>
<sst xmlns="http://schemas.openxmlformats.org/spreadsheetml/2006/main" count="207" uniqueCount="81">
  <si>
    <t>Hyperlinked Case #</t>
  </si>
  <si>
    <t>Primary Advocate</t>
  </si>
  <si>
    <t>Date Opened</t>
  </si>
  <si>
    <t>Date Closed</t>
  </si>
  <si>
    <t>Client First Name</t>
  </si>
  <si>
    <t>Client Last Name</t>
  </si>
  <si>
    <t>Street Address</t>
  </si>
  <si>
    <t>Apt#/Suite#</t>
  </si>
  <si>
    <t>Housing Level of Service</t>
  </si>
  <si>
    <t>Housing Type Of Case</t>
  </si>
  <si>
    <t>Primary Funding Code</t>
  </si>
  <si>
    <t>Patel, Mona</t>
  </si>
  <si>
    <t>Chew, Thomas</t>
  </si>
  <si>
    <t>Roman, Melissa</t>
  </si>
  <si>
    <t>Marchena, Ivan</t>
  </si>
  <si>
    <t>Zaman, Razeen</t>
  </si>
  <si>
    <t>MacRae, John</t>
  </si>
  <si>
    <t>10/30/2019</t>
  </si>
  <si>
    <t>08/31/2018</t>
  </si>
  <si>
    <t>08/30/2018</t>
  </si>
  <si>
    <t>10/11/2018</t>
  </si>
  <si>
    <t>11/01/2018</t>
  </si>
  <si>
    <t>11/09/2018</t>
  </si>
  <si>
    <t>09/16/2019</t>
  </si>
  <si>
    <t>05/23/2019</t>
  </si>
  <si>
    <t>05/24/2019</t>
  </si>
  <si>
    <t>10/28/2019</t>
  </si>
  <si>
    <t>10/29/2019</t>
  </si>
  <si>
    <t>03/20/2019</t>
  </si>
  <si>
    <t>04/02/2019</t>
  </si>
  <si>
    <t>12/06/2016</t>
  </si>
  <si>
    <t>05/30/2018</t>
  </si>
  <si>
    <t>08/08/2019</t>
  </si>
  <si>
    <t>03/05/2019</t>
  </si>
  <si>
    <t>09/17/2019</t>
  </si>
  <si>
    <t>Viola</t>
  </si>
  <si>
    <t>Anita</t>
  </si>
  <si>
    <t>Garcia</t>
  </si>
  <si>
    <t>Venetta</t>
  </si>
  <si>
    <t>Gemma</t>
  </si>
  <si>
    <t>Leonora</t>
  </si>
  <si>
    <t>Nadine</t>
  </si>
  <si>
    <t>Marsha</t>
  </si>
  <si>
    <t>Maryline</t>
  </si>
  <si>
    <t>Imelda</t>
  </si>
  <si>
    <t>Richard</t>
  </si>
  <si>
    <t>David</t>
  </si>
  <si>
    <t>Monica</t>
  </si>
  <si>
    <t>Piklin</t>
  </si>
  <si>
    <t>Heidi</t>
  </si>
  <si>
    <t>Bibins</t>
  </si>
  <si>
    <t>Foxe</t>
  </si>
  <si>
    <t>Watson</t>
  </si>
  <si>
    <t>Noel</t>
  </si>
  <si>
    <t>Christmas</t>
  </si>
  <si>
    <t>John</t>
  </si>
  <si>
    <t>Dor</t>
  </si>
  <si>
    <t>Alexis</t>
  </si>
  <si>
    <t>Matty</t>
  </si>
  <si>
    <t>Felix</t>
  </si>
  <si>
    <t>Morain</t>
  </si>
  <si>
    <t>Fortune</t>
  </si>
  <si>
    <t>Charles</t>
  </si>
  <si>
    <t>Burrows</t>
  </si>
  <si>
    <t>1074 Eastern Pkwy</t>
  </si>
  <si>
    <t>1074 Eastern PKWY</t>
  </si>
  <si>
    <t>1074 EASTERN PKWY</t>
  </si>
  <si>
    <t>Representation - State Court</t>
  </si>
  <si>
    <t>Advice</t>
  </si>
  <si>
    <t>Brief Service</t>
  </si>
  <si>
    <t>Representation - Admin. Agency</t>
  </si>
  <si>
    <t>Affirmative Litigation Supreme</t>
  </si>
  <si>
    <t>HP Action</t>
  </si>
  <si>
    <t>Human Rights Complaint</t>
  </si>
  <si>
    <t>No Case</t>
  </si>
  <si>
    <t>Non-payment</t>
  </si>
  <si>
    <t>SCRIE/DRIE</t>
  </si>
  <si>
    <t>3018 Tenant Rights Coalition (TRC)</t>
  </si>
  <si>
    <t>3459 Immigrant Opportunities Initiative (IOI) #2 ("IOI 2")</t>
  </si>
  <si>
    <t>3458 Immigrant Opportunities Initiative (IOI)</t>
  </si>
  <si>
    <t>2157 OCA-City-wide Civil Legal Services Grant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</si>
</sst>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6"/>
  <sheetViews>
    <sheetView tabSelected="1" workbookViewId="0"/>
  </sheetViews>
  <sheetFormatPr defaultRowHeight="15"/>
  <cols>
    <col min="1" max="1" width="20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>
        <f>HYPERLINK("https://lsnyc.legalserver.org/matter/dynamic-profile/view/1913294","19-1913294")</f>
        <v>0</v>
      </c>
      <c r="B2" t="s">
        <v>11</v>
      </c>
      <c r="C2" t="s">
        <v>17</v>
      </c>
      <c r="E2" t="s">
        <v>35</v>
      </c>
      <c r="F2" t="s">
        <v>50</v>
      </c>
      <c r="G2" t="s">
        <v>64</v>
      </c>
      <c r="H2">
        <v>27</v>
      </c>
      <c r="I2" t="s">
        <v>67</v>
      </c>
      <c r="J2" t="s">
        <v>71</v>
      </c>
      <c r="K2" t="s">
        <v>77</v>
      </c>
    </row>
    <row r="3" spans="1:11">
      <c r="A3" s="1">
        <f>HYPERLINK("https://lsnyc.legalserver.org/matter/dynamic-profile/view/1876504","18-1876504")</f>
        <v>0</v>
      </c>
      <c r="B3" t="s">
        <v>11</v>
      </c>
      <c r="C3" t="s">
        <v>18</v>
      </c>
      <c r="E3" t="s">
        <v>36</v>
      </c>
      <c r="F3" t="s">
        <v>51</v>
      </c>
      <c r="G3" t="s">
        <v>64</v>
      </c>
      <c r="H3">
        <v>24</v>
      </c>
      <c r="I3" t="s">
        <v>67</v>
      </c>
      <c r="J3" t="s">
        <v>72</v>
      </c>
      <c r="K3" t="s">
        <v>77</v>
      </c>
    </row>
    <row r="4" spans="1:11">
      <c r="A4" s="1">
        <f>HYPERLINK("https://lsnyc.legalserver.org/matter/dynamic-profile/view/1876516","18-1876516")</f>
        <v>0</v>
      </c>
      <c r="B4" t="s">
        <v>12</v>
      </c>
      <c r="C4" t="s">
        <v>18</v>
      </c>
      <c r="E4" t="s">
        <v>35</v>
      </c>
      <c r="F4" t="s">
        <v>50</v>
      </c>
      <c r="G4" t="s">
        <v>64</v>
      </c>
      <c r="H4">
        <v>27</v>
      </c>
      <c r="I4" t="s">
        <v>67</v>
      </c>
      <c r="J4" t="s">
        <v>72</v>
      </c>
      <c r="K4" t="s">
        <v>77</v>
      </c>
    </row>
    <row r="5" spans="1:11">
      <c r="A5" s="1">
        <f>HYPERLINK("https://lsnyc.legalserver.org/matter/dynamic-profile/view/1876938","18-1876938")</f>
        <v>0</v>
      </c>
      <c r="B5" t="s">
        <v>11</v>
      </c>
      <c r="C5" t="s">
        <v>19</v>
      </c>
      <c r="E5" t="s">
        <v>37</v>
      </c>
      <c r="F5" t="s">
        <v>52</v>
      </c>
      <c r="G5" t="s">
        <v>64</v>
      </c>
      <c r="H5">
        <v>28</v>
      </c>
      <c r="I5" t="s">
        <v>67</v>
      </c>
      <c r="J5" t="s">
        <v>72</v>
      </c>
      <c r="K5" t="s">
        <v>77</v>
      </c>
    </row>
    <row r="6" spans="1:11">
      <c r="A6" s="1">
        <f>HYPERLINK("https://lsnyc.legalserver.org/matter/dynamic-profile/view/1880272","18-1880272")</f>
        <v>0</v>
      </c>
      <c r="B6" t="s">
        <v>12</v>
      </c>
      <c r="C6" t="s">
        <v>20</v>
      </c>
      <c r="E6" t="s">
        <v>38</v>
      </c>
      <c r="F6" t="s">
        <v>53</v>
      </c>
      <c r="G6" t="s">
        <v>64</v>
      </c>
      <c r="H6">
        <v>7</v>
      </c>
      <c r="I6" t="s">
        <v>67</v>
      </c>
      <c r="J6" t="s">
        <v>72</v>
      </c>
      <c r="K6" t="s">
        <v>77</v>
      </c>
    </row>
    <row r="7" spans="1:11">
      <c r="A7" s="1">
        <f>HYPERLINK("https://lsnyc.legalserver.org/matter/dynamic-profile/view/1882161","18-1882161")</f>
        <v>0</v>
      </c>
      <c r="B7" t="s">
        <v>13</v>
      </c>
      <c r="C7" t="s">
        <v>21</v>
      </c>
      <c r="E7" t="s">
        <v>39</v>
      </c>
      <c r="F7" t="s">
        <v>54</v>
      </c>
      <c r="G7" t="s">
        <v>64</v>
      </c>
      <c r="I7" t="s">
        <v>67</v>
      </c>
      <c r="J7" t="s">
        <v>72</v>
      </c>
      <c r="K7" t="s">
        <v>77</v>
      </c>
    </row>
    <row r="8" spans="1:11">
      <c r="A8" s="1">
        <f>HYPERLINK("https://lsnyc.legalserver.org/matter/dynamic-profile/view/1882830","18-1882830")</f>
        <v>0</v>
      </c>
      <c r="B8" t="s">
        <v>14</v>
      </c>
      <c r="C8" t="s">
        <v>22</v>
      </c>
      <c r="D8" t="s">
        <v>33</v>
      </c>
      <c r="E8" t="s">
        <v>40</v>
      </c>
      <c r="F8" t="s">
        <v>55</v>
      </c>
      <c r="G8" t="s">
        <v>64</v>
      </c>
      <c r="H8">
        <v>25</v>
      </c>
      <c r="I8" t="s">
        <v>68</v>
      </c>
      <c r="J8" t="s">
        <v>72</v>
      </c>
      <c r="K8" t="s">
        <v>77</v>
      </c>
    </row>
    <row r="9" spans="1:11">
      <c r="A9" s="1">
        <f>HYPERLINK("https://lsnyc.legalserver.org/matter/dynamic-profile/view/1909731","19-1909731")</f>
        <v>0</v>
      </c>
      <c r="B9" t="s">
        <v>11</v>
      </c>
      <c r="C9" t="s">
        <v>23</v>
      </c>
      <c r="E9" t="s">
        <v>41</v>
      </c>
      <c r="F9" t="s">
        <v>56</v>
      </c>
      <c r="G9" t="s">
        <v>64</v>
      </c>
      <c r="H9">
        <v>37</v>
      </c>
      <c r="I9" t="s">
        <v>69</v>
      </c>
      <c r="J9" t="s">
        <v>73</v>
      </c>
      <c r="K9" t="s">
        <v>77</v>
      </c>
    </row>
    <row r="10" spans="1:11">
      <c r="A10" s="1">
        <f>HYPERLINK("https://lsnyc.legalserver.org/matter/dynamic-profile/view/1900672","19-1900672")</f>
        <v>0</v>
      </c>
      <c r="B10" t="s">
        <v>13</v>
      </c>
      <c r="C10" t="s">
        <v>24</v>
      </c>
      <c r="E10" t="s">
        <v>36</v>
      </c>
      <c r="F10" t="s">
        <v>51</v>
      </c>
      <c r="G10" t="s">
        <v>64</v>
      </c>
      <c r="H10">
        <v>24</v>
      </c>
      <c r="I10" t="s">
        <v>69</v>
      </c>
      <c r="J10" t="s">
        <v>74</v>
      </c>
      <c r="K10" t="s">
        <v>77</v>
      </c>
    </row>
    <row r="11" spans="1:11">
      <c r="A11" s="1">
        <f>HYPERLINK("https://lsnyc.legalserver.org/matter/dynamic-profile/view/1900677","19-1900677")</f>
        <v>0</v>
      </c>
      <c r="B11" t="s">
        <v>13</v>
      </c>
      <c r="C11" t="s">
        <v>24</v>
      </c>
      <c r="E11" t="s">
        <v>38</v>
      </c>
      <c r="F11" t="s">
        <v>53</v>
      </c>
      <c r="G11" t="s">
        <v>64</v>
      </c>
      <c r="H11">
        <v>7</v>
      </c>
      <c r="I11" t="s">
        <v>69</v>
      </c>
      <c r="J11" t="s">
        <v>74</v>
      </c>
      <c r="K11" t="s">
        <v>77</v>
      </c>
    </row>
    <row r="12" spans="1:11">
      <c r="A12" s="1">
        <f>HYPERLINK("https://lsnyc.legalserver.org/matter/dynamic-profile/view/1900691","19-1900691")</f>
        <v>0</v>
      </c>
      <c r="B12" t="s">
        <v>11</v>
      </c>
      <c r="C12" t="s">
        <v>25</v>
      </c>
      <c r="E12" t="s">
        <v>39</v>
      </c>
      <c r="F12" t="s">
        <v>54</v>
      </c>
      <c r="G12" t="s">
        <v>64</v>
      </c>
      <c r="H12">
        <v>34</v>
      </c>
      <c r="I12" t="s">
        <v>69</v>
      </c>
      <c r="J12" t="s">
        <v>74</v>
      </c>
      <c r="K12" t="s">
        <v>77</v>
      </c>
    </row>
    <row r="13" spans="1:11">
      <c r="A13" s="1">
        <f>HYPERLINK("https://lsnyc.legalserver.org/matter/dynamic-profile/view/1900714","19-1900714")</f>
        <v>0</v>
      </c>
      <c r="B13" t="s">
        <v>13</v>
      </c>
      <c r="C13" t="s">
        <v>25</v>
      </c>
      <c r="E13" t="s">
        <v>37</v>
      </c>
      <c r="F13" t="s">
        <v>52</v>
      </c>
      <c r="G13" t="s">
        <v>64</v>
      </c>
      <c r="H13">
        <v>28</v>
      </c>
      <c r="I13" t="s">
        <v>69</v>
      </c>
      <c r="J13" t="s">
        <v>74</v>
      </c>
      <c r="K13" t="s">
        <v>77</v>
      </c>
    </row>
    <row r="14" spans="1:11">
      <c r="A14" s="1">
        <f>HYPERLINK("https://lsnyc.legalserver.org/matter/dynamic-profile/view/1900725","19-1900725")</f>
        <v>0</v>
      </c>
      <c r="B14" t="s">
        <v>13</v>
      </c>
      <c r="C14" t="s">
        <v>25</v>
      </c>
      <c r="E14" t="s">
        <v>35</v>
      </c>
      <c r="F14" t="s">
        <v>50</v>
      </c>
      <c r="G14" t="s">
        <v>64</v>
      </c>
      <c r="H14">
        <v>27</v>
      </c>
      <c r="I14" t="s">
        <v>69</v>
      </c>
      <c r="J14" t="s">
        <v>74</v>
      </c>
      <c r="K14" t="s">
        <v>77</v>
      </c>
    </row>
    <row r="15" spans="1:11">
      <c r="A15" s="1">
        <f>HYPERLINK("https://lsnyc.legalserver.org/matter/dynamic-profile/view/1913028","19-1913028")</f>
        <v>0</v>
      </c>
      <c r="B15" t="s">
        <v>13</v>
      </c>
      <c r="C15" t="s">
        <v>26</v>
      </c>
      <c r="E15" t="s">
        <v>42</v>
      </c>
      <c r="F15" t="s">
        <v>57</v>
      </c>
      <c r="G15" t="s">
        <v>64</v>
      </c>
      <c r="H15">
        <v>4</v>
      </c>
      <c r="I15" t="s">
        <v>69</v>
      </c>
      <c r="J15" t="s">
        <v>74</v>
      </c>
      <c r="K15" t="s">
        <v>77</v>
      </c>
    </row>
    <row r="16" spans="1:11">
      <c r="A16" s="1">
        <f>HYPERLINK("https://lsnyc.legalserver.org/matter/dynamic-profile/view/1913097","19-1913097")</f>
        <v>0</v>
      </c>
      <c r="B16" t="s">
        <v>14</v>
      </c>
      <c r="C16" t="s">
        <v>26</v>
      </c>
      <c r="E16" t="s">
        <v>43</v>
      </c>
      <c r="F16" t="s">
        <v>57</v>
      </c>
      <c r="G16" t="s">
        <v>64</v>
      </c>
      <c r="H16">
        <v>31</v>
      </c>
      <c r="I16" t="s">
        <v>69</v>
      </c>
      <c r="J16" t="s">
        <v>74</v>
      </c>
      <c r="K16" t="s">
        <v>77</v>
      </c>
    </row>
    <row r="17" spans="1:11">
      <c r="A17" s="1">
        <f>HYPERLINK("https://lsnyc.legalserver.org/matter/dynamic-profile/view/1913104","19-1913104")</f>
        <v>0</v>
      </c>
      <c r="B17" t="s">
        <v>14</v>
      </c>
      <c r="C17" t="s">
        <v>27</v>
      </c>
      <c r="E17" t="s">
        <v>44</v>
      </c>
      <c r="F17" t="s">
        <v>58</v>
      </c>
      <c r="G17" t="s">
        <v>65</v>
      </c>
      <c r="H17">
        <v>6</v>
      </c>
      <c r="I17" t="s">
        <v>69</v>
      </c>
      <c r="J17" t="s">
        <v>74</v>
      </c>
      <c r="K17" t="s">
        <v>77</v>
      </c>
    </row>
    <row r="18" spans="1:11">
      <c r="A18" s="1">
        <f>HYPERLINK("https://lsnyc.legalserver.org/matter/dynamic-profile/view/1913297","19-1913297")</f>
        <v>0</v>
      </c>
      <c r="B18" t="s">
        <v>11</v>
      </c>
      <c r="C18" t="s">
        <v>17</v>
      </c>
      <c r="E18" t="s">
        <v>45</v>
      </c>
      <c r="F18" t="s">
        <v>59</v>
      </c>
      <c r="G18" t="s">
        <v>64</v>
      </c>
      <c r="H18">
        <v>44</v>
      </c>
      <c r="I18" t="s">
        <v>69</v>
      </c>
      <c r="J18" t="s">
        <v>74</v>
      </c>
      <c r="K18" t="s">
        <v>77</v>
      </c>
    </row>
    <row r="19" spans="1:11">
      <c r="A19" s="1">
        <f>HYPERLINK("https://lsnyc.legalserver.org/matter/dynamic-profile/view/1913306","19-1913306")</f>
        <v>0</v>
      </c>
      <c r="B19" t="s">
        <v>14</v>
      </c>
      <c r="C19" t="s">
        <v>17</v>
      </c>
      <c r="E19" t="s">
        <v>46</v>
      </c>
      <c r="F19" t="s">
        <v>60</v>
      </c>
      <c r="G19" t="s">
        <v>64</v>
      </c>
      <c r="H19">
        <v>47</v>
      </c>
      <c r="I19" t="s">
        <v>69</v>
      </c>
      <c r="J19" t="s">
        <v>74</v>
      </c>
      <c r="K19" t="s">
        <v>77</v>
      </c>
    </row>
    <row r="20" spans="1:11">
      <c r="A20" s="1">
        <f>HYPERLINK("https://lsnyc.legalserver.org/matter/dynamic-profile/view/1894378","19-1894378")</f>
        <v>0</v>
      </c>
      <c r="B20" t="s">
        <v>11</v>
      </c>
      <c r="C20" t="s">
        <v>28</v>
      </c>
      <c r="E20" t="s">
        <v>37</v>
      </c>
      <c r="F20" t="s">
        <v>52</v>
      </c>
      <c r="G20" t="s">
        <v>64</v>
      </c>
      <c r="H20">
        <v>28</v>
      </c>
      <c r="I20" t="s">
        <v>67</v>
      </c>
      <c r="J20" t="s">
        <v>75</v>
      </c>
      <c r="K20" t="s">
        <v>77</v>
      </c>
    </row>
    <row r="21" spans="1:11">
      <c r="A21" s="1">
        <f>HYPERLINK("https://lsnyc.legalserver.org/matter/dynamic-profile/view/1895618","19-1895618")</f>
        <v>0</v>
      </c>
      <c r="B21" t="s">
        <v>11</v>
      </c>
      <c r="C21" t="s">
        <v>29</v>
      </c>
      <c r="E21" t="s">
        <v>47</v>
      </c>
      <c r="F21" t="s">
        <v>61</v>
      </c>
      <c r="G21" t="s">
        <v>64</v>
      </c>
      <c r="H21">
        <v>23</v>
      </c>
      <c r="I21" t="s">
        <v>67</v>
      </c>
      <c r="J21" t="s">
        <v>75</v>
      </c>
      <c r="K21" t="s">
        <v>77</v>
      </c>
    </row>
    <row r="22" spans="1:11">
      <c r="A22" s="1">
        <f>HYPERLINK("https://lsnyc.legalserver.org/matter/dynamic-profile/view/1880274","18-1880274")</f>
        <v>0</v>
      </c>
      <c r="B22" t="s">
        <v>13</v>
      </c>
      <c r="C22" t="s">
        <v>20</v>
      </c>
      <c r="E22" t="s">
        <v>38</v>
      </c>
      <c r="F22" t="s">
        <v>53</v>
      </c>
      <c r="G22" t="s">
        <v>64</v>
      </c>
      <c r="H22">
        <v>7</v>
      </c>
      <c r="I22" t="s">
        <v>69</v>
      </c>
      <c r="J22" t="s">
        <v>76</v>
      </c>
      <c r="K22" t="s">
        <v>77</v>
      </c>
    </row>
    <row r="23" spans="1:11">
      <c r="A23" s="1">
        <f>HYPERLINK("https://lsnyc.legalserver.org/matter/dynamic-profile/view/0821553","16-0821553")</f>
        <v>0</v>
      </c>
      <c r="B23" t="s">
        <v>15</v>
      </c>
      <c r="C23" t="s">
        <v>30</v>
      </c>
      <c r="E23" t="s">
        <v>48</v>
      </c>
      <c r="F23" t="s">
        <v>62</v>
      </c>
      <c r="G23" t="s">
        <v>64</v>
      </c>
      <c r="H23">
        <v>33</v>
      </c>
      <c r="I23" t="s">
        <v>70</v>
      </c>
      <c r="K23" t="s">
        <v>78</v>
      </c>
    </row>
    <row r="24" spans="1:11">
      <c r="A24" s="1">
        <f>HYPERLINK("https://lsnyc.legalserver.org/matter/dynamic-profile/view/1868616","18-1868616")</f>
        <v>0</v>
      </c>
      <c r="B24" t="s">
        <v>15</v>
      </c>
      <c r="C24" t="s">
        <v>31</v>
      </c>
      <c r="E24" t="s">
        <v>48</v>
      </c>
      <c r="F24" t="s">
        <v>62</v>
      </c>
      <c r="G24" t="s">
        <v>64</v>
      </c>
      <c r="H24">
        <v>33</v>
      </c>
      <c r="K24" t="s">
        <v>79</v>
      </c>
    </row>
    <row r="25" spans="1:11">
      <c r="A25" s="1">
        <f>HYPERLINK("https://lsnyc.legalserver.org/matter/dynamic-profile/view/1868621","18-1868621")</f>
        <v>0</v>
      </c>
      <c r="B25" t="s">
        <v>15</v>
      </c>
      <c r="C25" t="s">
        <v>31</v>
      </c>
      <c r="E25" t="s">
        <v>48</v>
      </c>
      <c r="F25" t="s">
        <v>62</v>
      </c>
      <c r="G25" t="s">
        <v>64</v>
      </c>
      <c r="H25">
        <v>33</v>
      </c>
      <c r="I25" t="s">
        <v>70</v>
      </c>
      <c r="K25" t="s">
        <v>78</v>
      </c>
    </row>
    <row r="26" spans="1:11">
      <c r="A26" s="1">
        <f>HYPERLINK("https://lsnyc.legalserver.org/matter/dynamic-profile/view/1906937","19-1906937")</f>
        <v>0</v>
      </c>
      <c r="B26" t="s">
        <v>16</v>
      </c>
      <c r="C26" t="s">
        <v>32</v>
      </c>
      <c r="D26" t="s">
        <v>34</v>
      </c>
      <c r="E26" t="s">
        <v>49</v>
      </c>
      <c r="F26" t="s">
        <v>63</v>
      </c>
      <c r="G26" t="s">
        <v>66</v>
      </c>
      <c r="H26">
        <v>5</v>
      </c>
      <c r="K26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Address Search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2019-11-18T18:00:54Z</dcterms:created>
  <dcterms:modified xsi:type="dcterms:W3CDTF">2019-11-18T18:00:54Z</dcterms:modified>
</cp:coreProperties>
</file>