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<sst xmlns="http://schemas.openxmlformats.org/spreadsheetml/2006/main" count="85" uniqueCount="38">
  <si>
    <t>Hyperlinked Case #</t>
  </si>
  <si>
    <t>notes</t>
  </si>
  <si>
    <t>Primary Advocate</t>
  </si>
  <si>
    <t>description</t>
  </si>
  <si>
    <t>message</t>
  </si>
  <si>
    <t>Household member count reads 11A11C, Legal Server has 2A2C. If the 11 is roman numerals for 2, please change to 2. Missing name relation YOB, income if any, for 2/4 household members. Total annual household income calculation does not match Legal Server income. Missing staff signature.</t>
  </si>
  <si>
    <t>If PA Case, put in PA Case number including letter. Otherwise, total annual household income calculation does not match Legal Server income</t>
  </si>
  <si>
    <t>Legal Server lists 1A0C but form lists 2A1C. If Legal Server is incorrect, please update. If not, update form and put household member count in header. Total annual household income calculation, does not match Legal Server income</t>
  </si>
  <si>
    <t>Missing client signature</t>
  </si>
  <si>
    <t>Missing initials, relation, YOB, of 1/2 household members</t>
  </si>
  <si>
    <t>Missing names, relations, YOB, of 2/3 household members</t>
  </si>
  <si>
    <t>Missing updated DHCI form</t>
  </si>
  <si>
    <t>Missing YOB of 1 child, just says 19</t>
  </si>
  <si>
    <t>Missing YOB of 1/4 household members</t>
  </si>
  <si>
    <t>Missing YOB of 2/3 household members</t>
  </si>
  <si>
    <t>Missing YOB of 3/4 household members</t>
  </si>
  <si>
    <t>No DHCI uploaded</t>
  </si>
  <si>
    <t>same as above, CORRECTED</t>
  </si>
  <si>
    <t>Total annual household income calculation does not match Legal Server income</t>
  </si>
  <si>
    <t>Total annual household income calculation must match Legal Server income exactly</t>
  </si>
  <si>
    <t>Natalie C James</t>
  </si>
  <si>
    <t>Corinthia Carter</t>
  </si>
  <si>
    <t>Jessica Reed</t>
  </si>
  <si>
    <t>Thomas Miller</t>
  </si>
  <si>
    <t>Bianca Isaias</t>
  </si>
  <si>
    <t>Landry Haarmann</t>
  </si>
  <si>
    <t>Chavette R Jackson</t>
  </si>
  <si>
    <t>Nada A Geha</t>
  </si>
  <si>
    <t>Somalia Samuel</t>
  </si>
  <si>
    <t>Brett A Dolin</t>
  </si>
  <si>
    <t>Irene Ginsberg</t>
  </si>
  <si>
    <t>Jean Stevens</t>
  </si>
  <si>
    <t>Jooyeon Lee</t>
  </si>
  <si>
    <t>Visnja Vujica</t>
  </si>
  <si>
    <t>John Y. MacRae</t>
  </si>
  <si>
    <t>Lynn Armentrout</t>
  </si>
  <si>
    <t>DHCI form required</t>
  </si>
  <si>
    <t>DHCI form is required for FWC household when a SSN is provided.</t>
  </si>
</sst>
</file>

<file path=xl/styles.xml><?xml version="1.0" encoding="utf-8"?>
<styleSheet xmlns="http://schemas.openxmlformats.org/spreadsheetml/2006/main">
  <fonts count="3">
    <font>
      <sz val="11"/>
      <color theme="1"/>
      <name val="Calibri"/>
      <family val="2"/>
      <scheme val="minor"/>
    </font>
    <font>
      <b/>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cols>
    <col min="1" max="1" width="20.7109375" style="1" customWidth="1"/>
  </cols>
  <sheetData>
    <row r="1" spans="1:5">
      <c r="A1" s="2" t="s">
        <v>0</v>
      </c>
      <c r="B1" s="2" t="s">
        <v>1</v>
      </c>
      <c r="C1" s="2" t="s">
        <v>2</v>
      </c>
      <c r="D1" s="2" t="s">
        <v>3</v>
      </c>
      <c r="E1" s="2" t="s">
        <v>4</v>
      </c>
    </row>
    <row r="2" spans="1:5">
      <c r="A2" s="1">
        <f>HYPERLINK("https://lsnyc.legalserver.org/matter/dynamic-profile/view/1882080","18-1882080")</f>
        <v>0</v>
      </c>
      <c r="B2" t="s">
        <v>5</v>
      </c>
      <c r="C2" t="s">
        <v>20</v>
      </c>
      <c r="D2" t="s">
        <v>36</v>
      </c>
      <c r="E2" t="s">
        <v>37</v>
      </c>
    </row>
    <row r="3" spans="1:5">
      <c r="A3" s="1">
        <f>HYPERLINK("https://lsnyc.legalserver.org/matter/dynamic-profile/view/1887771","19-1887771")</f>
        <v>0</v>
      </c>
      <c r="B3" t="s">
        <v>6</v>
      </c>
      <c r="C3" t="s">
        <v>21</v>
      </c>
      <c r="D3" t="s">
        <v>36</v>
      </c>
      <c r="E3" t="s">
        <v>37</v>
      </c>
    </row>
    <row r="4" spans="1:5">
      <c r="A4" s="1">
        <f>HYPERLINK("https://lsnyc.legalserver.org/matter/dynamic-profile/view/1895964","19-1895964")</f>
        <v>0</v>
      </c>
      <c r="B4" t="s">
        <v>7</v>
      </c>
      <c r="C4" t="s">
        <v>21</v>
      </c>
      <c r="D4" t="s">
        <v>36</v>
      </c>
      <c r="E4" t="s">
        <v>37</v>
      </c>
    </row>
    <row r="5" spans="1:5">
      <c r="A5" s="1">
        <f>HYPERLINK("https://lsnyc.legalserver.org/matter/dynamic-profile/view/1888584","19-1888584")</f>
        <v>0</v>
      </c>
      <c r="B5" t="s">
        <v>8</v>
      </c>
      <c r="C5" t="s">
        <v>22</v>
      </c>
      <c r="D5" t="s">
        <v>36</v>
      </c>
      <c r="E5" t="s">
        <v>37</v>
      </c>
    </row>
    <row r="6" spans="1:5">
      <c r="A6" s="1">
        <f>HYPERLINK("https://lsnyc.legalserver.org/matter/dynamic-profile/view/1878732","18-1878732")</f>
        <v>0</v>
      </c>
      <c r="B6" t="s">
        <v>9</v>
      </c>
      <c r="C6" t="s">
        <v>23</v>
      </c>
      <c r="D6" t="s">
        <v>36</v>
      </c>
      <c r="E6" t="s">
        <v>37</v>
      </c>
    </row>
    <row r="7" spans="1:5">
      <c r="A7" s="1">
        <f>HYPERLINK("https://lsnyc.legalserver.org/matter/dynamic-profile/view/1876612","18-1876612")</f>
        <v>0</v>
      </c>
      <c r="B7" t="s">
        <v>10</v>
      </c>
      <c r="C7" t="s">
        <v>23</v>
      </c>
      <c r="D7" t="s">
        <v>36</v>
      </c>
      <c r="E7" t="s">
        <v>37</v>
      </c>
    </row>
    <row r="8" spans="1:5">
      <c r="A8" s="1">
        <f>HYPERLINK("https://lsnyc.legalserver.org/matter/dynamic-profile/view/1884451","18-1884451")</f>
        <v>0</v>
      </c>
      <c r="B8" t="s">
        <v>11</v>
      </c>
      <c r="C8" t="s">
        <v>24</v>
      </c>
      <c r="D8" t="s">
        <v>36</v>
      </c>
      <c r="E8" t="s">
        <v>37</v>
      </c>
    </row>
    <row r="9" spans="1:5">
      <c r="A9" s="1">
        <f>HYPERLINK("https://lsnyc.legalserver.org/matter/dynamic-profile/view/1887858","19-1887858")</f>
        <v>0</v>
      </c>
      <c r="B9" t="s">
        <v>11</v>
      </c>
      <c r="C9" t="s">
        <v>25</v>
      </c>
      <c r="D9" t="s">
        <v>36</v>
      </c>
      <c r="E9" t="s">
        <v>37</v>
      </c>
    </row>
    <row r="10" spans="1:5">
      <c r="A10" s="1">
        <f>HYPERLINK("https://lsnyc.legalserver.org/matter/dynamic-profile/view/1894892","19-1894892")</f>
        <v>0</v>
      </c>
      <c r="B10" t="s">
        <v>12</v>
      </c>
      <c r="C10" t="s">
        <v>26</v>
      </c>
      <c r="D10" t="s">
        <v>36</v>
      </c>
      <c r="E10" t="s">
        <v>37</v>
      </c>
    </row>
    <row r="11" spans="1:5">
      <c r="A11" s="1">
        <f>HYPERLINK("https://lsnyc.legalserver.org/matter/dynamic-profile/view/1896836","19-1896836")</f>
        <v>0</v>
      </c>
      <c r="B11" t="s">
        <v>13</v>
      </c>
      <c r="C11" t="s">
        <v>27</v>
      </c>
      <c r="D11" t="s">
        <v>36</v>
      </c>
      <c r="E11" t="s">
        <v>37</v>
      </c>
    </row>
    <row r="12" spans="1:5">
      <c r="A12" s="1">
        <f>HYPERLINK("https://lsnyc.legalserver.org/matter/dynamic-profile/view/1891147","19-1891147")</f>
        <v>0</v>
      </c>
      <c r="B12" t="s">
        <v>14</v>
      </c>
      <c r="C12" t="s">
        <v>28</v>
      </c>
      <c r="D12" t="s">
        <v>36</v>
      </c>
      <c r="E12" t="s">
        <v>37</v>
      </c>
    </row>
    <row r="13" spans="1:5">
      <c r="A13" s="1">
        <f>HYPERLINK("https://lsnyc.legalserver.org/matter/dynamic-profile/view/1895318","19-1895318")</f>
        <v>0</v>
      </c>
      <c r="B13" t="s">
        <v>14</v>
      </c>
      <c r="C13" t="s">
        <v>29</v>
      </c>
      <c r="D13" t="s">
        <v>36</v>
      </c>
      <c r="E13" t="s">
        <v>37</v>
      </c>
    </row>
    <row r="14" spans="1:5">
      <c r="A14" s="1">
        <f>HYPERLINK("https://lsnyc.legalserver.org/matter/dynamic-profile/view/1891609","19-1891609")</f>
        <v>0</v>
      </c>
      <c r="B14" t="s">
        <v>15</v>
      </c>
      <c r="C14" t="s">
        <v>30</v>
      </c>
      <c r="D14" t="s">
        <v>36</v>
      </c>
      <c r="E14" t="s">
        <v>37</v>
      </c>
    </row>
    <row r="15" spans="1:5">
      <c r="A15" s="1">
        <f>HYPERLINK("https://lsnyc.legalserver.org/matter/dynamic-profile/view/1900276","19-1900276")</f>
        <v>0</v>
      </c>
      <c r="B15" t="s">
        <v>16</v>
      </c>
      <c r="C15" t="s">
        <v>31</v>
      </c>
      <c r="D15" t="s">
        <v>36</v>
      </c>
      <c r="E15" t="s">
        <v>37</v>
      </c>
    </row>
    <row r="16" spans="1:5">
      <c r="A16" s="1">
        <f>HYPERLINK("https://lsnyc.legalserver.org/matter/dynamic-profile/view/1900277","19-1900277")</f>
        <v>0</v>
      </c>
      <c r="B16" t="s">
        <v>16</v>
      </c>
      <c r="C16" t="s">
        <v>31</v>
      </c>
      <c r="D16" t="s">
        <v>36</v>
      </c>
      <c r="E16" t="s">
        <v>37</v>
      </c>
    </row>
    <row r="17" spans="1:5">
      <c r="A17" s="1">
        <f>HYPERLINK("https://lsnyc.legalserver.org/matter/dynamic-profile/view/1900573","19-1900573")</f>
        <v>0</v>
      </c>
      <c r="B17" t="s">
        <v>16</v>
      </c>
      <c r="C17" t="s">
        <v>32</v>
      </c>
      <c r="D17" t="s">
        <v>36</v>
      </c>
      <c r="E17" t="s">
        <v>37</v>
      </c>
    </row>
    <row r="18" spans="1:5">
      <c r="A18" s="1">
        <f>HYPERLINK("https://lsnyc.legalserver.org/matter/dynamic-profile/view/1895695","19-1895695")</f>
        <v>0</v>
      </c>
      <c r="B18" t="s">
        <v>17</v>
      </c>
      <c r="C18" t="s">
        <v>33</v>
      </c>
      <c r="D18" t="s">
        <v>36</v>
      </c>
      <c r="E18" t="s">
        <v>37</v>
      </c>
    </row>
    <row r="19" spans="1:5">
      <c r="A19" s="1">
        <f>HYPERLINK("https://lsnyc.legalserver.org/matter/dynamic-profile/view/1873427","18-1873427")</f>
        <v>0</v>
      </c>
      <c r="B19" t="s">
        <v>18</v>
      </c>
      <c r="C19" t="s">
        <v>23</v>
      </c>
      <c r="D19" t="s">
        <v>36</v>
      </c>
      <c r="E19" t="s">
        <v>37</v>
      </c>
    </row>
    <row r="20" spans="1:5">
      <c r="A20" s="1">
        <f>HYPERLINK("https://lsnyc.legalserver.org/matter/dynamic-profile/view/1858691","18-1858691")</f>
        <v>0</v>
      </c>
      <c r="B20" t="s">
        <v>19</v>
      </c>
      <c r="C20" t="s">
        <v>34</v>
      </c>
      <c r="D20" t="s">
        <v>36</v>
      </c>
      <c r="E20" t="s">
        <v>37</v>
      </c>
    </row>
    <row r="21" spans="1:5">
      <c r="A21" s="1">
        <f>HYPERLINK("https://lsnyc.legalserver.org/matter/dynamic-profile/view/1883892","18-1883892")</f>
        <v>0</v>
      </c>
      <c r="B21" t="s">
        <v>19</v>
      </c>
      <c r="C21" t="s">
        <v>35</v>
      </c>
      <c r="D21" t="s">
        <v>36</v>
      </c>
      <c r="E2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2019-07-02T20:24:27Z</dcterms:created>
  <dcterms:modified xsi:type="dcterms:W3CDTF">2019-07-02T20:24:27Z</dcterms:modified>
</cp:coreProperties>
</file>