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<sst xmlns="http://schemas.openxmlformats.org/spreadsheetml/2006/main" count="323" uniqueCount="5">
  <si>
    <t>Hyperlinked Case #</t>
  </si>
  <si>
    <t>description</t>
  </si>
  <si>
    <t>message</t>
  </si>
  <si>
    <t>DHCI form required</t>
  </si>
  <si>
    <t>DHCI form is required for FWC household when a SSN is provided.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</si>
</sst>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1"/>
  <sheetViews>
    <sheetView tabSelected="1" workbookViewId="0"/>
  </sheetViews>
  <sheetFormatPr defaultRowHeight="15"/>
  <cols>
    <col min="1" max="1" width="20.710937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f>HYPERLINK("https://lsnyc.legalserver.org/matter/dynamic-profile/view/0781142","15-0781142")</f>
        <v>0</v>
      </c>
      <c r="B2" t="s">
        <v>3</v>
      </c>
      <c r="C2" t="s">
        <v>4</v>
      </c>
    </row>
    <row r="3" spans="1:3">
      <c r="A3" s="1">
        <f>HYPERLINK("https://lsnyc.legalserver.org/matter/dynamic-profile/view/0788276","15-0788276")</f>
        <v>0</v>
      </c>
      <c r="B3" t="s">
        <v>3</v>
      </c>
      <c r="C3" t="s">
        <v>4</v>
      </c>
    </row>
    <row r="4" spans="1:3">
      <c r="A4" s="1">
        <f>HYPERLINK("https://lsnyc.legalserver.org/matter/dynamic-profile/view/0791455","15-0791455")</f>
        <v>0</v>
      </c>
      <c r="B4" t="s">
        <v>3</v>
      </c>
      <c r="C4" t="s">
        <v>4</v>
      </c>
    </row>
    <row r="5" spans="1:3">
      <c r="A5" s="1">
        <f>HYPERLINK("https://lsnyc.legalserver.org/matter/dynamic-profile/view/0792808","15-0792808")</f>
        <v>0</v>
      </c>
      <c r="B5" t="s">
        <v>3</v>
      </c>
      <c r="C5" t="s">
        <v>4</v>
      </c>
    </row>
    <row r="6" spans="1:3">
      <c r="A6" s="1">
        <f>HYPERLINK("https://lsnyc.legalserver.org/matter/dynamic-profile/view/0794224","15-0794224")</f>
        <v>0</v>
      </c>
      <c r="B6" t="s">
        <v>3</v>
      </c>
      <c r="C6" t="s">
        <v>4</v>
      </c>
    </row>
    <row r="7" spans="1:3">
      <c r="A7" s="1">
        <f>HYPERLINK("https://lsnyc.legalserver.org/matter/dynamic-profile/view/0794749","15-0794749")</f>
        <v>0</v>
      </c>
      <c r="B7" t="s">
        <v>3</v>
      </c>
      <c r="C7" t="s">
        <v>4</v>
      </c>
    </row>
    <row r="8" spans="1:3">
      <c r="A8" s="1">
        <f>HYPERLINK("https://lsnyc.legalserver.org/matter/dynamic-profile/view/0795512","16-0795512")</f>
        <v>0</v>
      </c>
      <c r="B8" t="s">
        <v>3</v>
      </c>
      <c r="C8" t="s">
        <v>4</v>
      </c>
    </row>
    <row r="9" spans="1:3">
      <c r="A9" s="1">
        <f>HYPERLINK("https://lsnyc.legalserver.org/matter/dynamic-profile/view/0795548","16-0795548")</f>
        <v>0</v>
      </c>
      <c r="B9" t="s">
        <v>3</v>
      </c>
      <c r="C9" t="s">
        <v>4</v>
      </c>
    </row>
    <row r="10" spans="1:3">
      <c r="A10" s="1">
        <f>HYPERLINK("https://lsnyc.legalserver.org/matter/dynamic-profile/view/0796328","16-0796328")</f>
        <v>0</v>
      </c>
      <c r="B10" t="s">
        <v>3</v>
      </c>
      <c r="C10" t="s">
        <v>4</v>
      </c>
    </row>
    <row r="11" spans="1:3">
      <c r="A11" s="1">
        <f>HYPERLINK("https://lsnyc.legalserver.org/matter/dynamic-profile/view/0796919","16-0796919")</f>
        <v>0</v>
      </c>
      <c r="B11" t="s">
        <v>3</v>
      </c>
      <c r="C11" t="s">
        <v>4</v>
      </c>
    </row>
    <row r="12" spans="1:3">
      <c r="A12" s="1">
        <f>HYPERLINK("https://lsnyc.legalserver.org/matter/dynamic-profile/view/0798105","16-0798105")</f>
        <v>0</v>
      </c>
      <c r="B12" t="s">
        <v>3</v>
      </c>
      <c r="C12" t="s">
        <v>4</v>
      </c>
    </row>
    <row r="13" spans="1:3">
      <c r="A13" s="1">
        <f>HYPERLINK("https://lsnyc.legalserver.org/matter/dynamic-profile/view/0798326","16-0798326")</f>
        <v>0</v>
      </c>
      <c r="B13" t="s">
        <v>3</v>
      </c>
      <c r="C13" t="s">
        <v>4</v>
      </c>
    </row>
    <row r="14" spans="1:3">
      <c r="A14" s="1">
        <f>HYPERLINK("https://lsnyc.legalserver.org/matter/dynamic-profile/view/0799014","16-0799014")</f>
        <v>0</v>
      </c>
      <c r="B14" t="s">
        <v>3</v>
      </c>
      <c r="C14" t="s">
        <v>4</v>
      </c>
    </row>
    <row r="15" spans="1:3">
      <c r="A15" s="1">
        <f>HYPERLINK("https://lsnyc.legalserver.org/matter/dynamic-profile/view/0799050","16-0799050")</f>
        <v>0</v>
      </c>
      <c r="B15" t="s">
        <v>3</v>
      </c>
      <c r="C15" t="s">
        <v>4</v>
      </c>
    </row>
    <row r="16" spans="1:3">
      <c r="A16" s="1">
        <f>HYPERLINK("https://lsnyc.legalserver.org/matter/dynamic-profile/view/0799254","16-0799254")</f>
        <v>0</v>
      </c>
      <c r="B16" t="s">
        <v>3</v>
      </c>
      <c r="C16" t="s">
        <v>4</v>
      </c>
    </row>
    <row r="17" spans="1:3">
      <c r="A17" s="1">
        <f>HYPERLINK("https://lsnyc.legalserver.org/matter/dynamic-profile/view/0799602","16-0799602")</f>
        <v>0</v>
      </c>
      <c r="B17" t="s">
        <v>3</v>
      </c>
      <c r="C17" t="s">
        <v>4</v>
      </c>
    </row>
    <row r="18" spans="1:3">
      <c r="A18" s="1">
        <f>HYPERLINK("https://lsnyc.legalserver.org/matter/dynamic-profile/view/0800192","16-0800192")</f>
        <v>0</v>
      </c>
      <c r="B18" t="s">
        <v>3</v>
      </c>
      <c r="C18" t="s">
        <v>4</v>
      </c>
    </row>
    <row r="19" spans="1:3">
      <c r="A19" s="1">
        <f>HYPERLINK("https://lsnyc.legalserver.org/matter/dynamic-profile/view/0800574","16-0800574")</f>
        <v>0</v>
      </c>
      <c r="B19" t="s">
        <v>3</v>
      </c>
      <c r="C19" t="s">
        <v>4</v>
      </c>
    </row>
    <row r="20" spans="1:3">
      <c r="A20" s="1">
        <f>HYPERLINK("https://lsnyc.legalserver.org/matter/dynamic-profile/view/0800674","16-0800674")</f>
        <v>0</v>
      </c>
      <c r="B20" t="s">
        <v>3</v>
      </c>
      <c r="C20" t="s">
        <v>4</v>
      </c>
    </row>
    <row r="21" spans="1:3">
      <c r="A21" s="1">
        <f>HYPERLINK("https://lsnyc.legalserver.org/matter/dynamic-profile/view/0800988","16-0800988")</f>
        <v>0</v>
      </c>
      <c r="B21" t="s">
        <v>3</v>
      </c>
      <c r="C21" t="s">
        <v>4</v>
      </c>
    </row>
    <row r="22" spans="1:3">
      <c r="A22" s="1">
        <f>HYPERLINK("https://lsnyc.legalserver.org/matter/dynamic-profile/view/0801403","16-0801403")</f>
        <v>0</v>
      </c>
      <c r="B22" t="s">
        <v>3</v>
      </c>
      <c r="C22" t="s">
        <v>4</v>
      </c>
    </row>
    <row r="23" spans="1:3">
      <c r="A23" s="1">
        <f>HYPERLINK("https://lsnyc.legalserver.org/matter/dynamic-profile/view/0802567","16-0802567")</f>
        <v>0</v>
      </c>
      <c r="B23" t="s">
        <v>3</v>
      </c>
      <c r="C23" t="s">
        <v>4</v>
      </c>
    </row>
    <row r="24" spans="1:3">
      <c r="A24" s="1">
        <f>HYPERLINK("https://lsnyc.legalserver.org/matter/dynamic-profile/view/0802576","16-0802576")</f>
        <v>0</v>
      </c>
      <c r="B24" t="s">
        <v>3</v>
      </c>
      <c r="C24" t="s">
        <v>4</v>
      </c>
    </row>
    <row r="25" spans="1:3">
      <c r="A25" s="1">
        <f>HYPERLINK("https://lsnyc.legalserver.org/matter/dynamic-profile/view/0803311","16-0803311")</f>
        <v>0</v>
      </c>
      <c r="B25" t="s">
        <v>3</v>
      </c>
      <c r="C25" t="s">
        <v>4</v>
      </c>
    </row>
    <row r="26" spans="1:3">
      <c r="A26" s="1">
        <f>HYPERLINK("https://lsnyc.legalserver.org/matter/dynamic-profile/view/0803381","16-0803381")</f>
        <v>0</v>
      </c>
      <c r="B26" t="s">
        <v>3</v>
      </c>
      <c r="C26" t="s">
        <v>4</v>
      </c>
    </row>
    <row r="27" spans="1:3">
      <c r="A27" s="1">
        <f>HYPERLINK("https://lsnyc.legalserver.org/matter/dynamic-profile/view/0803577","16-0803577")</f>
        <v>0</v>
      </c>
      <c r="B27" t="s">
        <v>3</v>
      </c>
      <c r="C27" t="s">
        <v>4</v>
      </c>
    </row>
    <row r="28" spans="1:3">
      <c r="A28" s="1">
        <f>HYPERLINK("https://lsnyc.legalserver.org/matter/dynamic-profile/view/0804313","16-0804313")</f>
        <v>0</v>
      </c>
      <c r="B28" t="s">
        <v>3</v>
      </c>
      <c r="C28" t="s">
        <v>4</v>
      </c>
    </row>
    <row r="29" spans="1:3">
      <c r="A29" s="1">
        <f>HYPERLINK("https://lsnyc.legalserver.org/matter/dynamic-profile/view/0804346","16-0804346")</f>
        <v>0</v>
      </c>
      <c r="B29" t="s">
        <v>3</v>
      </c>
      <c r="C29" t="s">
        <v>4</v>
      </c>
    </row>
    <row r="30" spans="1:3">
      <c r="A30" s="1">
        <f>HYPERLINK("https://lsnyc.legalserver.org/matter/dynamic-profile/view/0804475","16-0804475")</f>
        <v>0</v>
      </c>
      <c r="B30" t="s">
        <v>3</v>
      </c>
      <c r="C30" t="s">
        <v>4</v>
      </c>
    </row>
    <row r="31" spans="1:3">
      <c r="A31" s="1">
        <f>HYPERLINK("https://lsnyc.legalserver.org/matter/dynamic-profile/view/0804498","16-0804498")</f>
        <v>0</v>
      </c>
      <c r="B31" t="s">
        <v>3</v>
      </c>
      <c r="C31" t="s">
        <v>4</v>
      </c>
    </row>
    <row r="32" spans="1:3">
      <c r="A32" s="1">
        <f>HYPERLINK("https://lsnyc.legalserver.org/matter/dynamic-profile/view/0804504","16-0804504")</f>
        <v>0</v>
      </c>
      <c r="B32" t="s">
        <v>3</v>
      </c>
      <c r="C32" t="s">
        <v>4</v>
      </c>
    </row>
    <row r="33" spans="1:3">
      <c r="A33" s="1">
        <f>HYPERLINK("https://lsnyc.legalserver.org/matter/dynamic-profile/view/0804512","16-0804512")</f>
        <v>0</v>
      </c>
      <c r="B33" t="s">
        <v>3</v>
      </c>
      <c r="C33" t="s">
        <v>4</v>
      </c>
    </row>
    <row r="34" spans="1:3">
      <c r="A34" s="1">
        <f>HYPERLINK("https://lsnyc.legalserver.org/matter/dynamic-profile/view/0804632","16-0804632")</f>
        <v>0</v>
      </c>
      <c r="B34" t="s">
        <v>3</v>
      </c>
      <c r="C34" t="s">
        <v>4</v>
      </c>
    </row>
    <row r="35" spans="1:3">
      <c r="A35" s="1">
        <f>HYPERLINK("https://lsnyc.legalserver.org/matter/dynamic-profile/view/0804634","16-0804634")</f>
        <v>0</v>
      </c>
      <c r="B35" t="s">
        <v>3</v>
      </c>
      <c r="C35" t="s">
        <v>4</v>
      </c>
    </row>
    <row r="36" spans="1:3">
      <c r="A36" s="1">
        <f>HYPERLINK("https://lsnyc.legalserver.org/matter/dynamic-profile/view/0804700","16-0804700")</f>
        <v>0</v>
      </c>
      <c r="B36" t="s">
        <v>3</v>
      </c>
      <c r="C36" t="s">
        <v>4</v>
      </c>
    </row>
    <row r="37" spans="1:3">
      <c r="A37" s="1">
        <f>HYPERLINK("https://lsnyc.legalserver.org/matter/dynamic-profile/view/0804713","16-0804713")</f>
        <v>0</v>
      </c>
      <c r="B37" t="s">
        <v>3</v>
      </c>
      <c r="C37" t="s">
        <v>4</v>
      </c>
    </row>
    <row r="38" spans="1:3">
      <c r="A38" s="1">
        <f>HYPERLINK("https://lsnyc.legalserver.org/matter/dynamic-profile/view/0804718","16-0804718")</f>
        <v>0</v>
      </c>
      <c r="B38" t="s">
        <v>3</v>
      </c>
      <c r="C38" t="s">
        <v>4</v>
      </c>
    </row>
    <row r="39" spans="1:3">
      <c r="A39" s="1">
        <f>HYPERLINK("https://lsnyc.legalserver.org/matter/dynamic-profile/view/0804889","16-0804889")</f>
        <v>0</v>
      </c>
      <c r="B39" t="s">
        <v>3</v>
      </c>
      <c r="C39" t="s">
        <v>4</v>
      </c>
    </row>
    <row r="40" spans="1:3">
      <c r="A40" s="1">
        <f>HYPERLINK("https://lsnyc.legalserver.org/matter/dynamic-profile/view/0804911","16-0804911")</f>
        <v>0</v>
      </c>
      <c r="B40" t="s">
        <v>3</v>
      </c>
      <c r="C40" t="s">
        <v>4</v>
      </c>
    </row>
    <row r="41" spans="1:3">
      <c r="A41" s="1">
        <f>HYPERLINK("https://lsnyc.legalserver.org/matter/dynamic-profile/view/0805084","16-0805084")</f>
        <v>0</v>
      </c>
      <c r="B41" t="s">
        <v>3</v>
      </c>
      <c r="C41" t="s">
        <v>4</v>
      </c>
    </row>
    <row r="42" spans="1:3">
      <c r="A42" s="1">
        <f>HYPERLINK("https://lsnyc.legalserver.org/matter/dynamic-profile/view/0805850","16-0805850")</f>
        <v>0</v>
      </c>
      <c r="B42" t="s">
        <v>3</v>
      </c>
      <c r="C42" t="s">
        <v>4</v>
      </c>
    </row>
    <row r="43" spans="1:3">
      <c r="A43" s="1">
        <f>HYPERLINK("https://lsnyc.legalserver.org/matter/dynamic-profile/view/0806149","16-0806149")</f>
        <v>0</v>
      </c>
      <c r="B43" t="s">
        <v>3</v>
      </c>
      <c r="C43" t="s">
        <v>4</v>
      </c>
    </row>
    <row r="44" spans="1:3">
      <c r="A44" s="1">
        <f>HYPERLINK("https://lsnyc.legalserver.org/matter/dynamic-profile/view/0806801","16-0806801")</f>
        <v>0</v>
      </c>
      <c r="B44" t="s">
        <v>3</v>
      </c>
      <c r="C44" t="s">
        <v>4</v>
      </c>
    </row>
    <row r="45" spans="1:3">
      <c r="A45" s="1">
        <f>HYPERLINK("https://lsnyc.legalserver.org/matter/dynamic-profile/view/0806903","16-0806903")</f>
        <v>0</v>
      </c>
      <c r="B45" t="s">
        <v>3</v>
      </c>
      <c r="C45" t="s">
        <v>4</v>
      </c>
    </row>
    <row r="46" spans="1:3">
      <c r="A46" s="1">
        <f>HYPERLINK("https://lsnyc.legalserver.org/matter/dynamic-profile/view/0806925","16-0806925")</f>
        <v>0</v>
      </c>
      <c r="B46" t="s">
        <v>3</v>
      </c>
      <c r="C46" t="s">
        <v>4</v>
      </c>
    </row>
    <row r="47" spans="1:3">
      <c r="A47" s="1">
        <f>HYPERLINK("https://lsnyc.legalserver.org/matter/dynamic-profile/view/0806931","16-0806931")</f>
        <v>0</v>
      </c>
      <c r="B47" t="s">
        <v>3</v>
      </c>
      <c r="C47" t="s">
        <v>4</v>
      </c>
    </row>
    <row r="48" spans="1:3">
      <c r="A48" s="1">
        <f>HYPERLINK("https://lsnyc.legalserver.org/matter/dynamic-profile/view/0808227","16-0808227")</f>
        <v>0</v>
      </c>
      <c r="B48" t="s">
        <v>3</v>
      </c>
      <c r="C48" t="s">
        <v>4</v>
      </c>
    </row>
    <row r="49" spans="1:3">
      <c r="A49" s="1">
        <f>HYPERLINK("https://lsnyc.legalserver.org/matter/dynamic-profile/view/0808625","16-0808625")</f>
        <v>0</v>
      </c>
      <c r="B49" t="s">
        <v>3</v>
      </c>
      <c r="C49" t="s">
        <v>4</v>
      </c>
    </row>
    <row r="50" spans="1:3">
      <c r="A50" s="1">
        <f>HYPERLINK("https://lsnyc.legalserver.org/matter/dynamic-profile/view/0808798","16-0808798")</f>
        <v>0</v>
      </c>
      <c r="B50" t="s">
        <v>3</v>
      </c>
      <c r="C50" t="s">
        <v>4</v>
      </c>
    </row>
    <row r="51" spans="1:3">
      <c r="A51" s="1">
        <f>HYPERLINK("https://lsnyc.legalserver.org/matter/dynamic-profile/view/0808875","16-0808875")</f>
        <v>0</v>
      </c>
      <c r="B51" t="s">
        <v>3</v>
      </c>
      <c r="C51" t="s">
        <v>4</v>
      </c>
    </row>
    <row r="52" spans="1:3">
      <c r="A52" s="1">
        <f>HYPERLINK("https://lsnyc.legalserver.org/matter/dynamic-profile/view/0808985","16-0808985")</f>
        <v>0</v>
      </c>
      <c r="B52" t="s">
        <v>3</v>
      </c>
      <c r="C52" t="s">
        <v>4</v>
      </c>
    </row>
    <row r="53" spans="1:3">
      <c r="A53" s="1">
        <f>HYPERLINK("https://lsnyc.legalserver.org/matter/dynamic-profile/view/0809207","16-0809207")</f>
        <v>0</v>
      </c>
      <c r="B53" t="s">
        <v>3</v>
      </c>
      <c r="C53" t="s">
        <v>4</v>
      </c>
    </row>
    <row r="54" spans="1:3">
      <c r="A54" s="1">
        <f>HYPERLINK("https://lsnyc.legalserver.org/matter/dynamic-profile/view/0809425","16-0809425")</f>
        <v>0</v>
      </c>
      <c r="B54" t="s">
        <v>3</v>
      </c>
      <c r="C54" t="s">
        <v>4</v>
      </c>
    </row>
    <row r="55" spans="1:3">
      <c r="A55" s="1">
        <f>HYPERLINK("https://lsnyc.legalserver.org/matter/dynamic-profile/view/0809828","16-0809828")</f>
        <v>0</v>
      </c>
      <c r="B55" t="s">
        <v>3</v>
      </c>
      <c r="C55" t="s">
        <v>4</v>
      </c>
    </row>
    <row r="56" spans="1:3">
      <c r="A56" s="1">
        <f>HYPERLINK("https://lsnyc.legalserver.org/matter/dynamic-profile/view/0809989","16-0809989")</f>
        <v>0</v>
      </c>
      <c r="B56" t="s">
        <v>3</v>
      </c>
      <c r="C56" t="s">
        <v>4</v>
      </c>
    </row>
    <row r="57" spans="1:3">
      <c r="A57" s="1">
        <f>HYPERLINK("https://lsnyc.legalserver.org/matter/dynamic-profile/view/0812518","16-0812518")</f>
        <v>0</v>
      </c>
      <c r="B57" t="s">
        <v>3</v>
      </c>
      <c r="C57" t="s">
        <v>4</v>
      </c>
    </row>
    <row r="58" spans="1:3">
      <c r="A58" s="1">
        <f>HYPERLINK("https://lsnyc.legalserver.org/matter/dynamic-profile/view/0816527","16-0816527")</f>
        <v>0</v>
      </c>
      <c r="B58" t="s">
        <v>3</v>
      </c>
      <c r="C58" t="s">
        <v>4</v>
      </c>
    </row>
    <row r="59" spans="1:3">
      <c r="A59" s="1">
        <f>HYPERLINK("https://lsnyc.legalserver.org/matter/dynamic-profile/view/0816666","16-0816666")</f>
        <v>0</v>
      </c>
      <c r="B59" t="s">
        <v>3</v>
      </c>
      <c r="C59" t="s">
        <v>4</v>
      </c>
    </row>
    <row r="60" spans="1:3">
      <c r="A60" s="1">
        <f>HYPERLINK("https://lsnyc.legalserver.org/matter/dynamic-profile/view/0816753","16-0816753")</f>
        <v>0</v>
      </c>
      <c r="B60" t="s">
        <v>3</v>
      </c>
      <c r="C60" t="s">
        <v>4</v>
      </c>
    </row>
    <row r="61" spans="1:3">
      <c r="A61" s="1">
        <f>HYPERLINK("https://lsnyc.legalserver.org/matter/dynamic-profile/view/0816773","16-0816773")</f>
        <v>0</v>
      </c>
      <c r="B61" t="s">
        <v>3</v>
      </c>
      <c r="C61" t="s">
        <v>4</v>
      </c>
    </row>
    <row r="62" spans="1:3">
      <c r="A62" s="1">
        <f>HYPERLINK("https://lsnyc.legalserver.org/matter/dynamic-profile/view/0816777","16-0816777")</f>
        <v>0</v>
      </c>
      <c r="B62" t="s">
        <v>3</v>
      </c>
      <c r="C62" t="s">
        <v>4</v>
      </c>
    </row>
    <row r="63" spans="1:3">
      <c r="A63" s="1">
        <f>HYPERLINK("https://lsnyc.legalserver.org/matter/dynamic-profile/view/0816944","16-0816944")</f>
        <v>0</v>
      </c>
      <c r="B63" t="s">
        <v>3</v>
      </c>
      <c r="C63" t="s">
        <v>4</v>
      </c>
    </row>
    <row r="64" spans="1:3">
      <c r="A64" s="1">
        <f>HYPERLINK("https://lsnyc.legalserver.org/matter/dynamic-profile/view/0816949","16-0816949")</f>
        <v>0</v>
      </c>
      <c r="B64" t="s">
        <v>3</v>
      </c>
      <c r="C64" t="s">
        <v>4</v>
      </c>
    </row>
    <row r="65" spans="1:3">
      <c r="A65" s="1">
        <f>HYPERLINK("https://lsnyc.legalserver.org/matter/dynamic-profile/view/0816973","16-0816973")</f>
        <v>0</v>
      </c>
      <c r="B65" t="s">
        <v>3</v>
      </c>
      <c r="C65" t="s">
        <v>4</v>
      </c>
    </row>
    <row r="66" spans="1:3">
      <c r="A66" s="1">
        <f>HYPERLINK("https://lsnyc.legalserver.org/matter/dynamic-profile/view/0817058","16-0817058")</f>
        <v>0</v>
      </c>
      <c r="B66" t="s">
        <v>3</v>
      </c>
      <c r="C66" t="s">
        <v>4</v>
      </c>
    </row>
    <row r="67" spans="1:3">
      <c r="A67" s="1">
        <f>HYPERLINK("https://lsnyc.legalserver.org/matter/dynamic-profile/view/0817112","16-0817112")</f>
        <v>0</v>
      </c>
      <c r="B67" t="s">
        <v>3</v>
      </c>
      <c r="C67" t="s">
        <v>4</v>
      </c>
    </row>
    <row r="68" spans="1:3">
      <c r="A68" s="1">
        <f>HYPERLINK("https://lsnyc.legalserver.org/matter/dynamic-profile/view/0817272","16-0817272")</f>
        <v>0</v>
      </c>
      <c r="B68" t="s">
        <v>3</v>
      </c>
      <c r="C68" t="s">
        <v>4</v>
      </c>
    </row>
    <row r="69" spans="1:3">
      <c r="A69" s="1">
        <f>HYPERLINK("https://lsnyc.legalserver.org/matter/dynamic-profile/view/0818140","16-0818140")</f>
        <v>0</v>
      </c>
      <c r="B69" t="s">
        <v>3</v>
      </c>
      <c r="C69" t="s">
        <v>4</v>
      </c>
    </row>
    <row r="70" spans="1:3">
      <c r="A70" s="1">
        <f>HYPERLINK("https://lsnyc.legalserver.org/matter/dynamic-profile/view/0819126","16-0819126")</f>
        <v>0</v>
      </c>
      <c r="B70" t="s">
        <v>3</v>
      </c>
      <c r="C70" t="s">
        <v>4</v>
      </c>
    </row>
    <row r="71" spans="1:3">
      <c r="A71" s="1">
        <f>HYPERLINK("https://lsnyc.legalserver.org/matter/dynamic-profile/view/0819248","16-0819248")</f>
        <v>0</v>
      </c>
      <c r="B71" t="s">
        <v>3</v>
      </c>
      <c r="C71" t="s">
        <v>4</v>
      </c>
    </row>
    <row r="72" spans="1:3">
      <c r="A72" s="1">
        <f>HYPERLINK("https://lsnyc.legalserver.org/matter/dynamic-profile/view/0819250","16-0819250")</f>
        <v>0</v>
      </c>
      <c r="B72" t="s">
        <v>3</v>
      </c>
      <c r="C72" t="s">
        <v>4</v>
      </c>
    </row>
    <row r="73" spans="1:3">
      <c r="A73" s="1">
        <f>HYPERLINK("https://lsnyc.legalserver.org/matter/dynamic-profile/view/0819262","16-0819262")</f>
        <v>0</v>
      </c>
      <c r="B73" t="s">
        <v>3</v>
      </c>
      <c r="C73" t="s">
        <v>4</v>
      </c>
    </row>
    <row r="74" spans="1:3">
      <c r="A74" s="1">
        <f>HYPERLINK("https://lsnyc.legalserver.org/matter/dynamic-profile/view/0819264","16-0819264")</f>
        <v>0</v>
      </c>
      <c r="B74" t="s">
        <v>3</v>
      </c>
      <c r="C74" t="s">
        <v>4</v>
      </c>
    </row>
    <row r="75" spans="1:3">
      <c r="A75" s="1">
        <f>HYPERLINK("https://lsnyc.legalserver.org/matter/dynamic-profile/view/0819269","16-0819269")</f>
        <v>0</v>
      </c>
      <c r="B75" t="s">
        <v>3</v>
      </c>
      <c r="C75" t="s">
        <v>4</v>
      </c>
    </row>
    <row r="76" spans="1:3">
      <c r="A76" s="1">
        <f>HYPERLINK("https://lsnyc.legalserver.org/matter/dynamic-profile/view/0819309","16-0819309")</f>
        <v>0</v>
      </c>
      <c r="B76" t="s">
        <v>3</v>
      </c>
      <c r="C76" t="s">
        <v>4</v>
      </c>
    </row>
    <row r="77" spans="1:3">
      <c r="A77" s="1">
        <f>HYPERLINK("https://lsnyc.legalserver.org/matter/dynamic-profile/view/0819315","16-0819315")</f>
        <v>0</v>
      </c>
      <c r="B77" t="s">
        <v>3</v>
      </c>
      <c r="C77" t="s">
        <v>4</v>
      </c>
    </row>
    <row r="78" spans="1:3">
      <c r="A78" s="1">
        <f>HYPERLINK("https://lsnyc.legalserver.org/matter/dynamic-profile/view/0819349","16-0819349")</f>
        <v>0</v>
      </c>
      <c r="B78" t="s">
        <v>3</v>
      </c>
      <c r="C78" t="s">
        <v>4</v>
      </c>
    </row>
    <row r="79" spans="1:3">
      <c r="A79" s="1">
        <f>HYPERLINK("https://lsnyc.legalserver.org/matter/dynamic-profile/view/0819625","16-0819625")</f>
        <v>0</v>
      </c>
      <c r="B79" t="s">
        <v>3</v>
      </c>
      <c r="C79" t="s">
        <v>4</v>
      </c>
    </row>
    <row r="80" spans="1:3">
      <c r="A80" s="1">
        <f>HYPERLINK("https://lsnyc.legalserver.org/matter/dynamic-profile/view/0819628","16-0819628")</f>
        <v>0</v>
      </c>
      <c r="B80" t="s">
        <v>3</v>
      </c>
      <c r="C80" t="s">
        <v>4</v>
      </c>
    </row>
    <row r="81" spans="1:3">
      <c r="A81" s="1">
        <f>HYPERLINK("https://lsnyc.legalserver.org/matter/dynamic-profile/view/0819821","16-0819821")</f>
        <v>0</v>
      </c>
      <c r="B81" t="s">
        <v>3</v>
      </c>
      <c r="C81" t="s">
        <v>4</v>
      </c>
    </row>
    <row r="82" spans="1:3">
      <c r="A82" s="1">
        <f>HYPERLINK("https://lsnyc.legalserver.org/matter/dynamic-profile/view/0819825","16-0819825")</f>
        <v>0</v>
      </c>
      <c r="B82" t="s">
        <v>3</v>
      </c>
      <c r="C82" t="s">
        <v>4</v>
      </c>
    </row>
    <row r="83" spans="1:3">
      <c r="A83" s="1">
        <f>HYPERLINK("https://lsnyc.legalserver.org/matter/dynamic-profile/view/0819827","16-0819827")</f>
        <v>0</v>
      </c>
      <c r="B83" t="s">
        <v>3</v>
      </c>
      <c r="C83" t="s">
        <v>4</v>
      </c>
    </row>
    <row r="84" spans="1:3">
      <c r="A84" s="1">
        <f>HYPERLINK("https://lsnyc.legalserver.org/matter/dynamic-profile/view/0819962","16-0819962")</f>
        <v>0</v>
      </c>
      <c r="B84" t="s">
        <v>3</v>
      </c>
      <c r="C84" t="s">
        <v>4</v>
      </c>
    </row>
    <row r="85" spans="1:3">
      <c r="A85" s="1">
        <f>HYPERLINK("https://lsnyc.legalserver.org/matter/dynamic-profile/view/0820122","16-0820122")</f>
        <v>0</v>
      </c>
      <c r="B85" t="s">
        <v>3</v>
      </c>
      <c r="C85" t="s">
        <v>4</v>
      </c>
    </row>
    <row r="86" spans="1:3">
      <c r="A86" s="1">
        <f>HYPERLINK("https://lsnyc.legalserver.org/matter/dynamic-profile/view/0820169","16-0820169")</f>
        <v>0</v>
      </c>
      <c r="B86" t="s">
        <v>3</v>
      </c>
      <c r="C86" t="s">
        <v>4</v>
      </c>
    </row>
    <row r="87" spans="1:3">
      <c r="A87" s="1">
        <f>HYPERLINK("https://lsnyc.legalserver.org/matter/dynamic-profile/view/0820225","16-0820225")</f>
        <v>0</v>
      </c>
      <c r="B87" t="s">
        <v>3</v>
      </c>
      <c r="C87" t="s">
        <v>4</v>
      </c>
    </row>
    <row r="88" spans="1:3">
      <c r="A88" s="1">
        <f>HYPERLINK("https://lsnyc.legalserver.org/matter/dynamic-profile/view/0820310","16-0820310")</f>
        <v>0</v>
      </c>
      <c r="B88" t="s">
        <v>3</v>
      </c>
      <c r="C88" t="s">
        <v>4</v>
      </c>
    </row>
    <row r="89" spans="1:3">
      <c r="A89" s="1">
        <f>HYPERLINK("https://lsnyc.legalserver.org/matter/dynamic-profile/view/0820315","16-0820315")</f>
        <v>0</v>
      </c>
      <c r="B89" t="s">
        <v>3</v>
      </c>
      <c r="C89" t="s">
        <v>4</v>
      </c>
    </row>
    <row r="90" spans="1:3">
      <c r="A90" s="1">
        <f>HYPERLINK("https://lsnyc.legalserver.org/matter/dynamic-profile/view/0820320","16-0820320")</f>
        <v>0</v>
      </c>
      <c r="B90" t="s">
        <v>3</v>
      </c>
      <c r="C90" t="s">
        <v>4</v>
      </c>
    </row>
    <row r="91" spans="1:3">
      <c r="A91" s="1">
        <f>HYPERLINK("https://lsnyc.legalserver.org/matter/dynamic-profile/view/0820357","16-0820357")</f>
        <v>0</v>
      </c>
      <c r="B91" t="s">
        <v>3</v>
      </c>
      <c r="C91" t="s">
        <v>4</v>
      </c>
    </row>
    <row r="92" spans="1:3">
      <c r="A92" s="1">
        <f>HYPERLINK("https://lsnyc.legalserver.org/matter/dynamic-profile/view/0820358","16-0820358")</f>
        <v>0</v>
      </c>
      <c r="B92" t="s">
        <v>3</v>
      </c>
      <c r="C92" t="s">
        <v>4</v>
      </c>
    </row>
    <row r="93" spans="1:3">
      <c r="A93" s="1">
        <f>HYPERLINK("https://lsnyc.legalserver.org/matter/dynamic-profile/view/0820488","16-0820488")</f>
        <v>0</v>
      </c>
      <c r="B93" t="s">
        <v>3</v>
      </c>
      <c r="C93" t="s">
        <v>4</v>
      </c>
    </row>
    <row r="94" spans="1:3">
      <c r="A94" s="1">
        <f>HYPERLINK("https://lsnyc.legalserver.org/matter/dynamic-profile/view/0820503","16-0820503")</f>
        <v>0</v>
      </c>
      <c r="B94" t="s">
        <v>3</v>
      </c>
      <c r="C94" t="s">
        <v>4</v>
      </c>
    </row>
    <row r="95" spans="1:3">
      <c r="A95" s="1">
        <f>HYPERLINK("https://lsnyc.legalserver.org/matter/dynamic-profile/view/0820602","16-0820602")</f>
        <v>0</v>
      </c>
      <c r="B95" t="s">
        <v>3</v>
      </c>
      <c r="C95" t="s">
        <v>4</v>
      </c>
    </row>
    <row r="96" spans="1:3">
      <c r="A96" s="1">
        <f>HYPERLINK("https://lsnyc.legalserver.org/matter/dynamic-profile/view/0821133","16-0821133")</f>
        <v>0</v>
      </c>
      <c r="B96" t="s">
        <v>3</v>
      </c>
      <c r="C96" t="s">
        <v>4</v>
      </c>
    </row>
    <row r="97" spans="1:3">
      <c r="A97" s="1">
        <f>HYPERLINK("https://lsnyc.legalserver.org/matter/dynamic-profile/view/0821363","16-0821363")</f>
        <v>0</v>
      </c>
      <c r="B97" t="s">
        <v>3</v>
      </c>
      <c r="C97" t="s">
        <v>4</v>
      </c>
    </row>
    <row r="98" spans="1:3">
      <c r="A98" s="1">
        <f>HYPERLINK("https://lsnyc.legalserver.org/matter/dynamic-profile/view/0821446","16-0821446")</f>
        <v>0</v>
      </c>
      <c r="B98" t="s">
        <v>3</v>
      </c>
      <c r="C98" t="s">
        <v>4</v>
      </c>
    </row>
    <row r="99" spans="1:3">
      <c r="A99" s="1">
        <f>HYPERLINK("https://lsnyc.legalserver.org/matter/dynamic-profile/view/0821794","16-0821794")</f>
        <v>0</v>
      </c>
      <c r="B99" t="s">
        <v>3</v>
      </c>
      <c r="C99" t="s">
        <v>4</v>
      </c>
    </row>
    <row r="100" spans="1:3">
      <c r="A100" s="1">
        <f>HYPERLINK("https://lsnyc.legalserver.org/matter/dynamic-profile/view/0821902","16-0821902")</f>
        <v>0</v>
      </c>
      <c r="B100" t="s">
        <v>3</v>
      </c>
      <c r="C100" t="s">
        <v>4</v>
      </c>
    </row>
    <row r="101" spans="1:3">
      <c r="A101" s="1">
        <f>HYPERLINK("https://lsnyc.legalserver.org/matter/dynamic-profile/view/0822008","16-0822008")</f>
        <v>0</v>
      </c>
      <c r="B101" t="s">
        <v>3</v>
      </c>
      <c r="C101" t="s">
        <v>4</v>
      </c>
    </row>
    <row r="102" spans="1:3">
      <c r="A102" s="1">
        <f>HYPERLINK("https://lsnyc.legalserver.org/matter/dynamic-profile/view/0822235","16-0822235")</f>
        <v>0</v>
      </c>
      <c r="B102" t="s">
        <v>3</v>
      </c>
      <c r="C102" t="s">
        <v>4</v>
      </c>
    </row>
    <row r="103" spans="1:3">
      <c r="A103" s="1">
        <f>HYPERLINK("https://lsnyc.legalserver.org/matter/dynamic-profile/view/0822317","16-0822317")</f>
        <v>0</v>
      </c>
      <c r="B103" t="s">
        <v>3</v>
      </c>
      <c r="C103" t="s">
        <v>4</v>
      </c>
    </row>
    <row r="104" spans="1:3">
      <c r="A104" s="1">
        <f>HYPERLINK("https://lsnyc.legalserver.org/matter/dynamic-profile/view/0822350","16-0822350")</f>
        <v>0</v>
      </c>
      <c r="B104" t="s">
        <v>3</v>
      </c>
      <c r="C104" t="s">
        <v>4</v>
      </c>
    </row>
    <row r="105" spans="1:3">
      <c r="A105" s="1">
        <f>HYPERLINK("https://lsnyc.legalserver.org/matter/dynamic-profile/view/0822493","16-0822493")</f>
        <v>0</v>
      </c>
      <c r="B105" t="s">
        <v>3</v>
      </c>
      <c r="C105" t="s">
        <v>4</v>
      </c>
    </row>
    <row r="106" spans="1:3">
      <c r="A106" s="1">
        <f>HYPERLINK("https://lsnyc.legalserver.org/matter/dynamic-profile/view/0822622","16-0822622")</f>
        <v>0</v>
      </c>
      <c r="B106" t="s">
        <v>3</v>
      </c>
      <c r="C106" t="s">
        <v>4</v>
      </c>
    </row>
    <row r="107" spans="1:3">
      <c r="A107" s="1">
        <f>HYPERLINK("https://lsnyc.legalserver.org/matter/dynamic-profile/view/0822630","16-0822630")</f>
        <v>0</v>
      </c>
      <c r="B107" t="s">
        <v>3</v>
      </c>
      <c r="C107" t="s">
        <v>4</v>
      </c>
    </row>
    <row r="108" spans="1:3">
      <c r="A108" s="1">
        <f>HYPERLINK("https://lsnyc.legalserver.org/matter/dynamic-profile/view/0822902","16-0822902")</f>
        <v>0</v>
      </c>
      <c r="B108" t="s">
        <v>3</v>
      </c>
      <c r="C108" t="s">
        <v>4</v>
      </c>
    </row>
    <row r="109" spans="1:3">
      <c r="A109" s="1">
        <f>HYPERLINK("https://lsnyc.legalserver.org/matter/dynamic-profile/view/0822938","16-0822938")</f>
        <v>0</v>
      </c>
      <c r="B109" t="s">
        <v>3</v>
      </c>
      <c r="C109" t="s">
        <v>4</v>
      </c>
    </row>
    <row r="110" spans="1:3">
      <c r="A110" s="1">
        <f>HYPERLINK("https://lsnyc.legalserver.org/matter/dynamic-profile/view/0822992","16-0822992")</f>
        <v>0</v>
      </c>
      <c r="B110" t="s">
        <v>3</v>
      </c>
      <c r="C110" t="s">
        <v>4</v>
      </c>
    </row>
    <row r="111" spans="1:3">
      <c r="A111" s="1">
        <f>HYPERLINK("https://lsnyc.legalserver.org/matter/dynamic-profile/view/0823540","16-0823540")</f>
        <v>0</v>
      </c>
      <c r="B111" t="s">
        <v>3</v>
      </c>
      <c r="C111" t="s">
        <v>4</v>
      </c>
    </row>
    <row r="112" spans="1:3">
      <c r="A112" s="1">
        <f>HYPERLINK("https://lsnyc.legalserver.org/matter/dynamic-profile/view/0823967","17-0823967")</f>
        <v>0</v>
      </c>
      <c r="B112" t="s">
        <v>3</v>
      </c>
      <c r="C112" t="s">
        <v>4</v>
      </c>
    </row>
    <row r="113" spans="1:3">
      <c r="A113" s="1">
        <f>HYPERLINK("https://lsnyc.legalserver.org/matter/dynamic-profile/view/0824356","17-0824356")</f>
        <v>0</v>
      </c>
      <c r="B113" t="s">
        <v>3</v>
      </c>
      <c r="C113" t="s">
        <v>4</v>
      </c>
    </row>
    <row r="114" spans="1:3">
      <c r="A114" s="1">
        <f>HYPERLINK("https://lsnyc.legalserver.org/matter/dynamic-profile/view/0825023","17-0825023")</f>
        <v>0</v>
      </c>
      <c r="B114" t="s">
        <v>3</v>
      </c>
      <c r="C114" t="s">
        <v>4</v>
      </c>
    </row>
    <row r="115" spans="1:3">
      <c r="A115" s="1">
        <f>HYPERLINK("https://lsnyc.legalserver.org/matter/dynamic-profile/view/0825752","17-0825752")</f>
        <v>0</v>
      </c>
      <c r="B115" t="s">
        <v>3</v>
      </c>
      <c r="C115" t="s">
        <v>4</v>
      </c>
    </row>
    <row r="116" spans="1:3">
      <c r="A116" s="1">
        <f>HYPERLINK("https://lsnyc.legalserver.org/matter/dynamic-profile/view/0825788","17-0825788")</f>
        <v>0</v>
      </c>
      <c r="B116" t="s">
        <v>3</v>
      </c>
      <c r="C116" t="s">
        <v>4</v>
      </c>
    </row>
    <row r="117" spans="1:3">
      <c r="A117" s="1">
        <f>HYPERLINK("https://lsnyc.legalserver.org/matter/dynamic-profile/view/0826038","17-0826038")</f>
        <v>0</v>
      </c>
      <c r="B117" t="s">
        <v>3</v>
      </c>
      <c r="C117" t="s">
        <v>4</v>
      </c>
    </row>
    <row r="118" spans="1:3">
      <c r="A118" s="1">
        <f>HYPERLINK("https://lsnyc.legalserver.org/matter/dynamic-profile/view/0826040","17-0826040")</f>
        <v>0</v>
      </c>
      <c r="B118" t="s">
        <v>3</v>
      </c>
      <c r="C118" t="s">
        <v>4</v>
      </c>
    </row>
    <row r="119" spans="1:3">
      <c r="A119" s="1">
        <f>HYPERLINK("https://lsnyc.legalserver.org/matter/dynamic-profile/view/0826234","17-0826234")</f>
        <v>0</v>
      </c>
      <c r="B119" t="s">
        <v>3</v>
      </c>
      <c r="C119" t="s">
        <v>4</v>
      </c>
    </row>
    <row r="120" spans="1:3">
      <c r="A120" s="1">
        <f>HYPERLINK("https://lsnyc.legalserver.org/matter/dynamic-profile/view/0828108","17-0828108")</f>
        <v>0</v>
      </c>
      <c r="B120" t="s">
        <v>3</v>
      </c>
      <c r="C120" t="s">
        <v>4</v>
      </c>
    </row>
    <row r="121" spans="1:3">
      <c r="A121" s="1">
        <f>HYPERLINK("https://lsnyc.legalserver.org/matter/dynamic-profile/view/0828644","17-0828644")</f>
        <v>0</v>
      </c>
      <c r="B121" t="s">
        <v>3</v>
      </c>
      <c r="C121" t="s">
        <v>4</v>
      </c>
    </row>
    <row r="122" spans="1:3">
      <c r="A122" s="1">
        <f>HYPERLINK("https://lsnyc.legalserver.org/matter/dynamic-profile/view/0828882","17-0828882")</f>
        <v>0</v>
      </c>
      <c r="B122" t="s">
        <v>3</v>
      </c>
      <c r="C122" t="s">
        <v>4</v>
      </c>
    </row>
    <row r="123" spans="1:3">
      <c r="A123" s="1">
        <f>HYPERLINK("https://lsnyc.legalserver.org/matter/dynamic-profile/view/0828910","17-0828910")</f>
        <v>0</v>
      </c>
      <c r="B123" t="s">
        <v>3</v>
      </c>
      <c r="C123" t="s">
        <v>4</v>
      </c>
    </row>
    <row r="124" spans="1:3">
      <c r="A124" s="1">
        <f>HYPERLINK("https://lsnyc.legalserver.org/matter/dynamic-profile/view/0829499","17-0829499")</f>
        <v>0</v>
      </c>
      <c r="B124" t="s">
        <v>3</v>
      </c>
      <c r="C124" t="s">
        <v>4</v>
      </c>
    </row>
    <row r="125" spans="1:3">
      <c r="A125" s="1">
        <f>HYPERLINK("https://lsnyc.legalserver.org/matter/dynamic-profile/view/0829854","17-0829854")</f>
        <v>0</v>
      </c>
      <c r="B125" t="s">
        <v>3</v>
      </c>
      <c r="C125" t="s">
        <v>4</v>
      </c>
    </row>
    <row r="126" spans="1:3">
      <c r="A126" s="1">
        <f>HYPERLINK("https://lsnyc.legalserver.org/matter/dynamic-profile/view/0831773","17-0831773")</f>
        <v>0</v>
      </c>
      <c r="B126" t="s">
        <v>3</v>
      </c>
      <c r="C126" t="s">
        <v>4</v>
      </c>
    </row>
    <row r="127" spans="1:3">
      <c r="A127" s="1">
        <f>HYPERLINK("https://lsnyc.legalserver.org/matter/dynamic-profile/view/0831955","17-0831955")</f>
        <v>0</v>
      </c>
      <c r="B127" t="s">
        <v>3</v>
      </c>
      <c r="C127" t="s">
        <v>4</v>
      </c>
    </row>
    <row r="128" spans="1:3">
      <c r="A128" s="1">
        <f>HYPERLINK("https://lsnyc.legalserver.org/matter/dynamic-profile/view/1833514","17-1833514")</f>
        <v>0</v>
      </c>
      <c r="B128" t="s">
        <v>3</v>
      </c>
      <c r="C128" t="s">
        <v>4</v>
      </c>
    </row>
    <row r="129" spans="1:3">
      <c r="A129" s="1">
        <f>HYPERLINK("https://lsnyc.legalserver.org/matter/dynamic-profile/view/1833664","17-1833664")</f>
        <v>0</v>
      </c>
      <c r="B129" t="s">
        <v>3</v>
      </c>
      <c r="C129" t="s">
        <v>4</v>
      </c>
    </row>
    <row r="130" spans="1:3">
      <c r="A130" s="1">
        <f>HYPERLINK("https://lsnyc.legalserver.org/matter/dynamic-profile/view/1834136","17-1834136")</f>
        <v>0</v>
      </c>
      <c r="B130" t="s">
        <v>3</v>
      </c>
      <c r="C130" t="s">
        <v>4</v>
      </c>
    </row>
    <row r="131" spans="1:3">
      <c r="A131" s="1">
        <f>HYPERLINK("https://lsnyc.legalserver.org/matter/dynamic-profile/view/1834285","17-1834285")</f>
        <v>0</v>
      </c>
      <c r="B131" t="s">
        <v>3</v>
      </c>
      <c r="C131" t="s">
        <v>4</v>
      </c>
    </row>
    <row r="132" spans="1:3">
      <c r="A132" s="1">
        <f>HYPERLINK("https://lsnyc.legalserver.org/matter/dynamic-profile/view/1834312","17-1834312")</f>
        <v>0</v>
      </c>
      <c r="B132" t="s">
        <v>3</v>
      </c>
      <c r="C132" t="s">
        <v>4</v>
      </c>
    </row>
    <row r="133" spans="1:3">
      <c r="A133" s="1">
        <f>HYPERLINK("https://lsnyc.legalserver.org/matter/dynamic-profile/view/1834583","17-1834583")</f>
        <v>0</v>
      </c>
      <c r="B133" t="s">
        <v>3</v>
      </c>
      <c r="C133" t="s">
        <v>4</v>
      </c>
    </row>
    <row r="134" spans="1:3">
      <c r="A134" s="1">
        <f>HYPERLINK("https://lsnyc.legalserver.org/matter/dynamic-profile/view/1835280","17-1835280")</f>
        <v>0</v>
      </c>
      <c r="B134" t="s">
        <v>3</v>
      </c>
      <c r="C134" t="s">
        <v>4</v>
      </c>
    </row>
    <row r="135" spans="1:3">
      <c r="A135" s="1">
        <f>HYPERLINK("https://lsnyc.legalserver.org/matter/dynamic-profile/view/1835565","17-1835565")</f>
        <v>0</v>
      </c>
      <c r="B135" t="s">
        <v>3</v>
      </c>
      <c r="C135" t="s">
        <v>4</v>
      </c>
    </row>
    <row r="136" spans="1:3">
      <c r="A136" s="1">
        <f>HYPERLINK("https://lsnyc.legalserver.org/matter/dynamic-profile/view/1836082","17-1836082")</f>
        <v>0</v>
      </c>
      <c r="B136" t="s">
        <v>3</v>
      </c>
      <c r="C136" t="s">
        <v>4</v>
      </c>
    </row>
    <row r="137" spans="1:3">
      <c r="A137" s="1">
        <f>HYPERLINK("https://lsnyc.legalserver.org/matter/dynamic-profile/view/1836325","17-1836325")</f>
        <v>0</v>
      </c>
      <c r="B137" t="s">
        <v>3</v>
      </c>
      <c r="C137" t="s">
        <v>4</v>
      </c>
    </row>
    <row r="138" spans="1:3">
      <c r="A138" s="1">
        <f>HYPERLINK("https://lsnyc.legalserver.org/matter/dynamic-profile/view/1836770","17-1836770")</f>
        <v>0</v>
      </c>
      <c r="B138" t="s">
        <v>3</v>
      </c>
      <c r="C138" t="s">
        <v>4</v>
      </c>
    </row>
    <row r="139" spans="1:3">
      <c r="A139" s="1">
        <f>HYPERLINK("https://lsnyc.legalserver.org/matter/dynamic-profile/view/1836777","17-1836777")</f>
        <v>0</v>
      </c>
      <c r="B139" t="s">
        <v>3</v>
      </c>
      <c r="C139" t="s">
        <v>4</v>
      </c>
    </row>
    <row r="140" spans="1:3">
      <c r="A140" s="1">
        <f>HYPERLINK("https://lsnyc.legalserver.org/matter/dynamic-profile/view/1836793","17-1836793")</f>
        <v>0</v>
      </c>
      <c r="B140" t="s">
        <v>3</v>
      </c>
      <c r="C140" t="s">
        <v>4</v>
      </c>
    </row>
    <row r="141" spans="1:3">
      <c r="A141" s="1">
        <f>HYPERLINK("https://lsnyc.legalserver.org/matter/dynamic-profile/view/1837674","17-1837674")</f>
        <v>0</v>
      </c>
      <c r="B141" t="s">
        <v>3</v>
      </c>
      <c r="C141" t="s">
        <v>4</v>
      </c>
    </row>
    <row r="142" spans="1:3">
      <c r="A142" s="1">
        <f>HYPERLINK("https://lsnyc.legalserver.org/matter/dynamic-profile/view/1837801","17-1837801")</f>
        <v>0</v>
      </c>
      <c r="B142" t="s">
        <v>3</v>
      </c>
      <c r="C142" t="s">
        <v>4</v>
      </c>
    </row>
    <row r="143" spans="1:3">
      <c r="A143" s="1">
        <f>HYPERLINK("https://lsnyc.legalserver.org/matter/dynamic-profile/view/1838002","17-1838002")</f>
        <v>0</v>
      </c>
      <c r="B143" t="s">
        <v>3</v>
      </c>
      <c r="C143" t="s">
        <v>4</v>
      </c>
    </row>
    <row r="144" spans="1:3">
      <c r="A144" s="1">
        <f>HYPERLINK("https://lsnyc.legalserver.org/matter/dynamic-profile/view/1838229","17-1838229")</f>
        <v>0</v>
      </c>
      <c r="B144" t="s">
        <v>3</v>
      </c>
      <c r="C144" t="s">
        <v>4</v>
      </c>
    </row>
    <row r="145" spans="1:3">
      <c r="A145" s="1">
        <f>HYPERLINK("https://lsnyc.legalserver.org/matter/dynamic-profile/view/1838498","17-1838498")</f>
        <v>0</v>
      </c>
      <c r="B145" t="s">
        <v>3</v>
      </c>
      <c r="C145" t="s">
        <v>4</v>
      </c>
    </row>
    <row r="146" spans="1:3">
      <c r="A146" s="1">
        <f>HYPERLINK("https://lsnyc.legalserver.org/matter/dynamic-profile/view/1839117","17-1839117")</f>
        <v>0</v>
      </c>
      <c r="B146" t="s">
        <v>3</v>
      </c>
      <c r="C146" t="s">
        <v>4</v>
      </c>
    </row>
    <row r="147" spans="1:3">
      <c r="A147" s="1">
        <f>HYPERLINK("https://lsnyc.legalserver.org/matter/dynamic-profile/view/1839153","17-1839153")</f>
        <v>0</v>
      </c>
      <c r="B147" t="s">
        <v>3</v>
      </c>
      <c r="C147" t="s">
        <v>4</v>
      </c>
    </row>
    <row r="148" spans="1:3">
      <c r="A148" s="1">
        <f>HYPERLINK("https://lsnyc.legalserver.org/matter/dynamic-profile/view/1839206","17-1839206")</f>
        <v>0</v>
      </c>
      <c r="B148" t="s">
        <v>3</v>
      </c>
      <c r="C148" t="s">
        <v>4</v>
      </c>
    </row>
    <row r="149" spans="1:3">
      <c r="A149" s="1">
        <f>HYPERLINK("https://lsnyc.legalserver.org/matter/dynamic-profile/view/1840407","17-1840407")</f>
        <v>0</v>
      </c>
      <c r="B149" t="s">
        <v>3</v>
      </c>
      <c r="C149" t="s">
        <v>4</v>
      </c>
    </row>
    <row r="150" spans="1:3">
      <c r="A150" s="1">
        <f>HYPERLINK("https://lsnyc.legalserver.org/matter/dynamic-profile/view/1840821","17-1840821")</f>
        <v>0</v>
      </c>
      <c r="B150" t="s">
        <v>3</v>
      </c>
      <c r="C150" t="s">
        <v>4</v>
      </c>
    </row>
    <row r="151" spans="1:3">
      <c r="A151" s="1">
        <f>HYPERLINK("https://lsnyc.legalserver.org/matter/dynamic-profile/view/1841227","17-1841227")</f>
        <v>0</v>
      </c>
      <c r="B151" t="s">
        <v>3</v>
      </c>
      <c r="C151" t="s">
        <v>4</v>
      </c>
    </row>
    <row r="152" spans="1:3">
      <c r="A152" s="1">
        <f>HYPERLINK("https://lsnyc.legalserver.org/matter/dynamic-profile/view/1841897","17-1841897")</f>
        <v>0</v>
      </c>
      <c r="B152" t="s">
        <v>3</v>
      </c>
      <c r="C152" t="s">
        <v>4</v>
      </c>
    </row>
    <row r="153" spans="1:3">
      <c r="A153" s="1">
        <f>HYPERLINK("https://lsnyc.legalserver.org/matter/dynamic-profile/view/1855404","18-1855404")</f>
        <v>0</v>
      </c>
      <c r="B153" t="s">
        <v>3</v>
      </c>
      <c r="C153" t="s">
        <v>4</v>
      </c>
    </row>
    <row r="154" spans="1:3">
      <c r="A154" s="1">
        <f>HYPERLINK("https://lsnyc.legalserver.org/matter/dynamic-profile/view/1857530","18-1857530")</f>
        <v>0</v>
      </c>
      <c r="B154" t="s">
        <v>3</v>
      </c>
      <c r="C154" t="s">
        <v>4</v>
      </c>
    </row>
    <row r="155" spans="1:3">
      <c r="A155" s="1">
        <f>HYPERLINK("https://lsnyc.legalserver.org/matter/dynamic-profile/view/1865344","18-1865344")</f>
        <v>0</v>
      </c>
      <c r="B155" t="s">
        <v>3</v>
      </c>
      <c r="C155" t="s">
        <v>4</v>
      </c>
    </row>
    <row r="156" spans="1:3">
      <c r="A156" s="1">
        <f>HYPERLINK("https://lsnyc.legalserver.org/matter/dynamic-profile/view/1869963","18-1869963")</f>
        <v>0</v>
      </c>
      <c r="B156" t="s">
        <v>3</v>
      </c>
      <c r="C156" t="s">
        <v>4</v>
      </c>
    </row>
    <row r="157" spans="1:3">
      <c r="A157" s="1">
        <f>HYPERLINK("https://lsnyc.legalserver.org/matter/dynamic-profile/view/1877820","18-1877820")</f>
        <v>0</v>
      </c>
      <c r="B157" t="s">
        <v>3</v>
      </c>
      <c r="C157" t="s">
        <v>4</v>
      </c>
    </row>
    <row r="158" spans="1:3">
      <c r="A158" s="1">
        <f>HYPERLINK("https://lsnyc.legalserver.org/matter/dynamic-profile/view/1886645","18-1886645")</f>
        <v>0</v>
      </c>
      <c r="B158" t="s">
        <v>3</v>
      </c>
      <c r="C158" t="s">
        <v>4</v>
      </c>
    </row>
    <row r="159" spans="1:3">
      <c r="A159" s="1">
        <f>HYPERLINK("https://lsnyc.legalserver.org/matter/dynamic-profile/view/1896988","19-1896988")</f>
        <v>0</v>
      </c>
      <c r="B159" t="s">
        <v>3</v>
      </c>
      <c r="C159" t="s">
        <v>4</v>
      </c>
    </row>
    <row r="160" spans="1:3">
      <c r="A160" s="1">
        <f>HYPERLINK("https://lsnyc.legalserver.org/matter/dynamic-profile/view/1898212","19-1898212")</f>
        <v>0</v>
      </c>
      <c r="B160" t="s">
        <v>3</v>
      </c>
      <c r="C160" t="s">
        <v>4</v>
      </c>
    </row>
    <row r="161" spans="1:3">
      <c r="A161" s="1">
        <f>HYPERLINK("https://lsnyc.legalserver.org/matter/dynamic-profile/view/1900735","19-1900735")</f>
        <v>0</v>
      </c>
      <c r="B161" t="s">
        <v>3</v>
      </c>
      <c r="C16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2019-08-05T15:19:12Z</dcterms:created>
  <dcterms:modified xsi:type="dcterms:W3CDTF">2019-08-05T15:19:12Z</dcterms:modified>
</cp:coreProperties>
</file>