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S Report Simple" sheetId="1" r:id="rId1"/>
  </sheets>
  <calcPr calcId="124519" fullCalcOnLoad="1"/>
</workbook>
</file>

<file path=xl/sharedStrings.xml><?xml version="1.0" encoding="utf-8"?>
<sst xmlns="http://schemas.openxmlformats.org/spreadsheetml/2006/main" count="99" uniqueCount="61">
  <si>
    <t>Hyperlinked Case #</t>
  </si>
  <si>
    <t>Date Opened</t>
  </si>
  <si>
    <t>Primary Advocate</t>
  </si>
  <si>
    <t>Client First Name</t>
  </si>
  <si>
    <t>Client Last Name</t>
  </si>
  <si>
    <t>Street Address</t>
  </si>
  <si>
    <t>Apt#/Suite#</t>
  </si>
  <si>
    <t>Percentage of Poverty</t>
  </si>
  <si>
    <t xml:space="preserve">Total Annual Income </t>
  </si>
  <si>
    <t>04/02/2019</t>
  </si>
  <si>
    <t>05/23/2019</t>
  </si>
  <si>
    <t>05/24/2019</t>
  </si>
  <si>
    <t>08/08/2019</t>
  </si>
  <si>
    <t>10/28/2019</t>
  </si>
  <si>
    <t>10/29/2019</t>
  </si>
  <si>
    <t>10/30/2019</t>
  </si>
  <si>
    <t>11/01/2019</t>
  </si>
  <si>
    <t>11/04/2019</t>
  </si>
  <si>
    <t>11/07/2019</t>
  </si>
  <si>
    <t>11/13/2019</t>
  </si>
  <si>
    <t>Patel, Mona</t>
  </si>
  <si>
    <t>Roman, Melissa</t>
  </si>
  <si>
    <t>MacRae, John</t>
  </si>
  <si>
    <t>Marchena, Ivan</t>
  </si>
  <si>
    <t>Chew, Thomas</t>
  </si>
  <si>
    <t>Christian, Fitzroy</t>
  </si>
  <si>
    <t>Monica</t>
  </si>
  <si>
    <t>Anita</t>
  </si>
  <si>
    <t>Venetta</t>
  </si>
  <si>
    <t>Gemma</t>
  </si>
  <si>
    <t>Garcia</t>
  </si>
  <si>
    <t>Heidi</t>
  </si>
  <si>
    <t>Marsha</t>
  </si>
  <si>
    <t>Maryline</t>
  </si>
  <si>
    <t>Imelda</t>
  </si>
  <si>
    <t>Viola</t>
  </si>
  <si>
    <t>Richard</t>
  </si>
  <si>
    <t>David</t>
  </si>
  <si>
    <t>Gertrude</t>
  </si>
  <si>
    <t>Euginia</t>
  </si>
  <si>
    <t>Nadine</t>
  </si>
  <si>
    <t>Leonora</t>
  </si>
  <si>
    <t>Agatha</t>
  </si>
  <si>
    <t>Fortune</t>
  </si>
  <si>
    <t>Foxe</t>
  </si>
  <si>
    <t>Noel</t>
  </si>
  <si>
    <t>Christmas</t>
  </si>
  <si>
    <t>Watson</t>
  </si>
  <si>
    <t>Burrows</t>
  </si>
  <si>
    <t>Alexis</t>
  </si>
  <si>
    <t>Matty</t>
  </si>
  <si>
    <t>Bibins</t>
  </si>
  <si>
    <t>Felix</t>
  </si>
  <si>
    <t>Morain</t>
  </si>
  <si>
    <t>McLawrence</t>
  </si>
  <si>
    <t>Dor</t>
  </si>
  <si>
    <t>John</t>
  </si>
  <si>
    <t>Antoine</t>
  </si>
  <si>
    <t>1074 Eastern Pkwy</t>
  </si>
  <si>
    <t>1074 EASTERN PKWY</t>
  </si>
  <si>
    <t>1074 Eastern PKWY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</si>
</sst>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/>
  </sheetViews>
  <sheetFormatPr defaultRowHeight="15"/>
  <cols>
    <col min="1" max="1" width="20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f>HYPERLINK("https://lsnyc.legalserver.org/matter/dynamic-profile/view/1895618","19-1895618")</f>
        <v>0</v>
      </c>
      <c r="B2" t="s">
        <v>9</v>
      </c>
      <c r="C2" t="s">
        <v>20</v>
      </c>
      <c r="D2" t="s">
        <v>26</v>
      </c>
      <c r="E2" t="s">
        <v>43</v>
      </c>
      <c r="F2" t="s">
        <v>58</v>
      </c>
      <c r="G2">
        <v>23</v>
      </c>
      <c r="H2">
        <v>238.79</v>
      </c>
      <c r="I2">
        <v>40380</v>
      </c>
    </row>
    <row r="3" spans="1:9">
      <c r="A3" s="1">
        <f>HYPERLINK("https://lsnyc.legalserver.org/matter/dynamic-profile/view/1900672","19-1900672")</f>
        <v>0</v>
      </c>
      <c r="B3" t="s">
        <v>10</v>
      </c>
      <c r="C3" t="s">
        <v>21</v>
      </c>
      <c r="D3" t="s">
        <v>27</v>
      </c>
      <c r="E3" t="s">
        <v>44</v>
      </c>
      <c r="F3" t="s">
        <v>58</v>
      </c>
      <c r="G3">
        <v>24</v>
      </c>
      <c r="H3">
        <v>197.84</v>
      </c>
      <c r="I3">
        <v>42200</v>
      </c>
    </row>
    <row r="4" spans="1:9">
      <c r="A4" s="1">
        <f>HYPERLINK("https://lsnyc.legalserver.org/matter/dynamic-profile/view/1900677","19-1900677")</f>
        <v>0</v>
      </c>
      <c r="B4" t="s">
        <v>10</v>
      </c>
      <c r="C4" t="s">
        <v>21</v>
      </c>
      <c r="D4" t="s">
        <v>28</v>
      </c>
      <c r="E4" t="s">
        <v>45</v>
      </c>
      <c r="F4" t="s">
        <v>58</v>
      </c>
      <c r="G4">
        <v>7</v>
      </c>
      <c r="H4">
        <v>189.24</v>
      </c>
      <c r="I4">
        <v>32000</v>
      </c>
    </row>
    <row r="5" spans="1:9">
      <c r="A5" s="1">
        <f>HYPERLINK("https://lsnyc.legalserver.org/matter/dynamic-profile/view/1900691","19-1900691")</f>
        <v>0</v>
      </c>
      <c r="B5" t="s">
        <v>11</v>
      </c>
      <c r="C5" t="s">
        <v>20</v>
      </c>
      <c r="D5" t="s">
        <v>29</v>
      </c>
      <c r="E5" t="s">
        <v>46</v>
      </c>
      <c r="F5" t="s">
        <v>58</v>
      </c>
      <c r="G5">
        <v>34</v>
      </c>
      <c r="H5">
        <v>124.75</v>
      </c>
      <c r="I5">
        <v>32124</v>
      </c>
    </row>
    <row r="6" spans="1:9">
      <c r="A6" s="1">
        <f>HYPERLINK("https://lsnyc.legalserver.org/matter/dynamic-profile/view/1900714","19-1900714")</f>
        <v>0</v>
      </c>
      <c r="B6" t="s">
        <v>11</v>
      </c>
      <c r="C6" t="s">
        <v>21</v>
      </c>
      <c r="D6" t="s">
        <v>30</v>
      </c>
      <c r="E6" t="s">
        <v>47</v>
      </c>
      <c r="F6" t="s">
        <v>58</v>
      </c>
      <c r="G6">
        <v>28</v>
      </c>
      <c r="H6">
        <v>372.56</v>
      </c>
      <c r="I6">
        <v>63000</v>
      </c>
    </row>
    <row r="7" spans="1:9">
      <c r="A7" s="1">
        <f>HYPERLINK("https://lsnyc.legalserver.org/matter/dynamic-profile/view/1906937","19-1906937")</f>
        <v>0</v>
      </c>
      <c r="B7" t="s">
        <v>12</v>
      </c>
      <c r="C7" t="s">
        <v>22</v>
      </c>
      <c r="D7" t="s">
        <v>31</v>
      </c>
      <c r="E7" t="s">
        <v>48</v>
      </c>
      <c r="F7" t="s">
        <v>59</v>
      </c>
      <c r="G7">
        <v>5</v>
      </c>
      <c r="H7">
        <v>90.09999999999999</v>
      </c>
      <c r="I7">
        <v>15236</v>
      </c>
    </row>
    <row r="8" spans="1:9">
      <c r="A8" s="1">
        <f>HYPERLINK("https://lsnyc.legalserver.org/matter/dynamic-profile/view/1913028","19-1913028")</f>
        <v>0</v>
      </c>
      <c r="B8" t="s">
        <v>13</v>
      </c>
      <c r="C8" t="s">
        <v>21</v>
      </c>
      <c r="D8" t="s">
        <v>32</v>
      </c>
      <c r="E8" t="s">
        <v>49</v>
      </c>
      <c r="F8" t="s">
        <v>58</v>
      </c>
      <c r="G8">
        <v>4</v>
      </c>
      <c r="H8">
        <v>267.23</v>
      </c>
      <c r="I8">
        <v>57000</v>
      </c>
    </row>
    <row r="9" spans="1:9">
      <c r="A9" s="1">
        <f>HYPERLINK("https://lsnyc.legalserver.org/matter/dynamic-profile/view/1913097","19-1913097")</f>
        <v>0</v>
      </c>
      <c r="B9" t="s">
        <v>13</v>
      </c>
      <c r="C9" t="s">
        <v>23</v>
      </c>
      <c r="D9" t="s">
        <v>33</v>
      </c>
      <c r="E9" t="s">
        <v>49</v>
      </c>
      <c r="F9" t="s">
        <v>58</v>
      </c>
      <c r="G9">
        <v>31</v>
      </c>
      <c r="H9">
        <v>786.52</v>
      </c>
      <c r="I9">
        <v>133000</v>
      </c>
    </row>
    <row r="10" spans="1:9">
      <c r="A10" s="1">
        <f>HYPERLINK("https://lsnyc.legalserver.org/matter/dynamic-profile/view/1913104","19-1913104")</f>
        <v>0</v>
      </c>
      <c r="B10" t="s">
        <v>14</v>
      </c>
      <c r="C10" t="s">
        <v>23</v>
      </c>
      <c r="D10" t="s">
        <v>34</v>
      </c>
      <c r="E10" t="s">
        <v>50</v>
      </c>
      <c r="F10" t="s">
        <v>60</v>
      </c>
      <c r="G10">
        <v>6</v>
      </c>
      <c r="H10">
        <v>173.28</v>
      </c>
      <c r="I10">
        <v>36960</v>
      </c>
    </row>
    <row r="11" spans="1:9">
      <c r="A11" s="1">
        <f>HYPERLINK("https://lsnyc.legalserver.org/matter/dynamic-profile/view/1913294","19-1913294")</f>
        <v>0</v>
      </c>
      <c r="B11" t="s">
        <v>15</v>
      </c>
      <c r="C11" t="s">
        <v>20</v>
      </c>
      <c r="D11" t="s">
        <v>35</v>
      </c>
      <c r="E11" t="s">
        <v>51</v>
      </c>
      <c r="F11" t="s">
        <v>58</v>
      </c>
      <c r="G11">
        <v>27</v>
      </c>
      <c r="H11">
        <v>359.55</v>
      </c>
      <c r="I11">
        <v>60800</v>
      </c>
    </row>
    <row r="12" spans="1:9">
      <c r="A12" s="1">
        <f>HYPERLINK("https://lsnyc.legalserver.org/matter/dynamic-profile/view/1913297","19-1913297")</f>
        <v>0</v>
      </c>
      <c r="B12" t="s">
        <v>15</v>
      </c>
      <c r="C12" t="s">
        <v>20</v>
      </c>
      <c r="D12" t="s">
        <v>36</v>
      </c>
      <c r="E12" t="s">
        <v>52</v>
      </c>
      <c r="F12" t="s">
        <v>58</v>
      </c>
      <c r="G12">
        <v>44</v>
      </c>
      <c r="H12">
        <v>432.35</v>
      </c>
      <c r="I12">
        <v>54000</v>
      </c>
    </row>
    <row r="13" spans="1:9">
      <c r="A13" s="1">
        <f>HYPERLINK("https://lsnyc.legalserver.org/matter/dynamic-profile/view/1913306","19-1913306")</f>
        <v>0</v>
      </c>
      <c r="B13" t="s">
        <v>15</v>
      </c>
      <c r="C13" t="s">
        <v>23</v>
      </c>
      <c r="D13" t="s">
        <v>37</v>
      </c>
      <c r="E13" t="s">
        <v>53</v>
      </c>
      <c r="F13" t="s">
        <v>58</v>
      </c>
      <c r="G13">
        <v>47</v>
      </c>
      <c r="H13">
        <v>168.78</v>
      </c>
      <c r="I13">
        <v>36000</v>
      </c>
    </row>
    <row r="14" spans="1:9">
      <c r="A14" s="1">
        <f>HYPERLINK("https://lsnyc.legalserver.org/matter/dynamic-profile/view/1913476","19-1913476")</f>
        <v>0</v>
      </c>
      <c r="B14" t="s">
        <v>16</v>
      </c>
      <c r="C14" t="s">
        <v>24</v>
      </c>
      <c r="D14" t="s">
        <v>38</v>
      </c>
      <c r="E14" t="s">
        <v>54</v>
      </c>
      <c r="F14" t="s">
        <v>58</v>
      </c>
      <c r="G14">
        <v>42</v>
      </c>
      <c r="H14">
        <v>100.97</v>
      </c>
      <c r="I14">
        <v>26000</v>
      </c>
    </row>
    <row r="15" spans="1:9">
      <c r="A15" s="1">
        <f>HYPERLINK("https://lsnyc.legalserver.org/matter/dynamic-profile/view/1913492","19-1913492")</f>
        <v>0</v>
      </c>
      <c r="B15" t="s">
        <v>16</v>
      </c>
      <c r="C15" t="s">
        <v>20</v>
      </c>
      <c r="D15" t="s">
        <v>29</v>
      </c>
      <c r="E15" t="s">
        <v>46</v>
      </c>
      <c r="F15" t="s">
        <v>58</v>
      </c>
      <c r="G15">
        <v>34</v>
      </c>
      <c r="H15">
        <v>124.75</v>
      </c>
      <c r="I15">
        <v>32124</v>
      </c>
    </row>
    <row r="16" spans="1:9">
      <c r="A16" s="1">
        <f>HYPERLINK("https://lsnyc.legalserver.org/matter/dynamic-profile/view/1913581","19-1913581")</f>
        <v>0</v>
      </c>
      <c r="B16" t="s">
        <v>17</v>
      </c>
      <c r="C16" t="s">
        <v>23</v>
      </c>
      <c r="D16" t="s">
        <v>39</v>
      </c>
      <c r="E16" t="s">
        <v>48</v>
      </c>
      <c r="F16" t="s">
        <v>58</v>
      </c>
      <c r="G16">
        <v>5</v>
      </c>
      <c r="H16">
        <v>67.51000000000001</v>
      </c>
      <c r="I16">
        <v>14400</v>
      </c>
    </row>
    <row r="17" spans="1:9">
      <c r="A17" s="1">
        <f>HYPERLINK("https://lsnyc.legalserver.org/matter/dynamic-profile/view/1913860","19-1913860")</f>
        <v>0</v>
      </c>
      <c r="B17" t="s">
        <v>18</v>
      </c>
      <c r="C17" t="s">
        <v>23</v>
      </c>
      <c r="D17" t="s">
        <v>40</v>
      </c>
      <c r="E17" t="s">
        <v>55</v>
      </c>
      <c r="F17" t="s">
        <v>58</v>
      </c>
      <c r="G17">
        <v>37</v>
      </c>
      <c r="H17">
        <v>146.08</v>
      </c>
      <c r="I17">
        <v>24702</v>
      </c>
    </row>
    <row r="18" spans="1:9">
      <c r="A18" s="1">
        <f>HYPERLINK("https://lsnyc.legalserver.org/matter/dynamic-profile/view/1913900","19-1913900")</f>
        <v>0</v>
      </c>
      <c r="B18" t="s">
        <v>18</v>
      </c>
      <c r="C18" t="s">
        <v>23</v>
      </c>
      <c r="D18" t="s">
        <v>41</v>
      </c>
      <c r="E18" t="s">
        <v>56</v>
      </c>
      <c r="F18" t="s">
        <v>58</v>
      </c>
      <c r="G18">
        <v>25</v>
      </c>
      <c r="H18">
        <v>230.58</v>
      </c>
      <c r="I18">
        <v>28800</v>
      </c>
    </row>
    <row r="19" spans="1:9">
      <c r="A19" s="1">
        <f>HYPERLINK("https://lsnyc.legalserver.org/matter/dynamic-profile/view/1914288","19-1914288")</f>
        <v>0</v>
      </c>
      <c r="B19" t="s">
        <v>19</v>
      </c>
      <c r="C19" t="s">
        <v>25</v>
      </c>
      <c r="D19" t="s">
        <v>42</v>
      </c>
      <c r="E19" t="s">
        <v>57</v>
      </c>
      <c r="F19" t="s">
        <v>58</v>
      </c>
      <c r="G19">
        <v>41</v>
      </c>
      <c r="H19">
        <v>80.76000000000001</v>
      </c>
      <c r="I19">
        <v>13656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Report Simple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2019-11-14T19:50:15Z</dcterms:created>
  <dcterms:modified xsi:type="dcterms:W3CDTF">2019-11-14T19:50:15Z</dcterms:modified>
</cp:coreProperties>
</file>