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S Address Search Report" sheetId="1" r:id="rId1"/>
  </sheets>
  <calcPr calcId="124519" fullCalcOnLoad="1"/>
</workbook>
</file>

<file path=xl/sharedStrings.xml><?xml version="1.0" encoding="utf-8"?>
<sst xmlns="http://schemas.openxmlformats.org/spreadsheetml/2006/main" count="178" uniqueCount="51">
  <si>
    <t>Hyperlinked Case #</t>
  </si>
  <si>
    <t>Primary Advocate</t>
  </si>
  <si>
    <t>Date Opened</t>
  </si>
  <si>
    <t>Date Closed</t>
  </si>
  <si>
    <t>Client First Name</t>
  </si>
  <si>
    <t>Client Last Name</t>
  </si>
  <si>
    <t>Street Address</t>
  </si>
  <si>
    <t>Apt#/Suite#</t>
  </si>
  <si>
    <t>City</t>
  </si>
  <si>
    <t>State</t>
  </si>
  <si>
    <t>Zip Code</t>
  </si>
  <si>
    <t>Housing Level of Service</t>
  </si>
  <si>
    <t>Housing Type Of Case</t>
  </si>
  <si>
    <t>Housing Years Living In Apartment</t>
  </si>
  <si>
    <t>Housing Total Monthly Rent</t>
  </si>
  <si>
    <t>Housing Form Of Regulation</t>
  </si>
  <si>
    <t>Housing Number Of Units In Building</t>
  </si>
  <si>
    <t>Primary Funding Code</t>
  </si>
  <si>
    <t>Secondary Funding Codes</t>
  </si>
  <si>
    <t>Legal Problem Code</t>
  </si>
  <si>
    <t>Close Reason</t>
  </si>
  <si>
    <t>Outcome</t>
  </si>
  <si>
    <t>Costa, Stephanie</t>
  </si>
  <si>
    <t>11/04/2019</t>
  </si>
  <si>
    <t>08/19/2019</t>
  </si>
  <si>
    <t>10/03/2019</t>
  </si>
  <si>
    <t>10/11/2019</t>
  </si>
  <si>
    <t>12/14/2018</t>
  </si>
  <si>
    <t>Ryanna</t>
  </si>
  <si>
    <t>Yolanda</t>
  </si>
  <si>
    <t>Melissa</t>
  </si>
  <si>
    <t>McDowell-Butts</t>
  </si>
  <si>
    <t>Turner-Matos</t>
  </si>
  <si>
    <t>Smith</t>
  </si>
  <si>
    <t>327 Franklin Ave</t>
  </si>
  <si>
    <t>3A</t>
  </si>
  <si>
    <t>3D</t>
  </si>
  <si>
    <t>4A</t>
  </si>
  <si>
    <t>Brooklyn</t>
  </si>
  <si>
    <t>NY</t>
  </si>
  <si>
    <t>Representation - Admin. Agency</t>
  </si>
  <si>
    <t>Representation - State Court</t>
  </si>
  <si>
    <t>Brief Service</t>
  </si>
  <si>
    <t>DHCR Administrative Action</t>
  </si>
  <si>
    <t>HP Action</t>
  </si>
  <si>
    <t>Non-Litigation Advocacy</t>
  </si>
  <si>
    <t>Non-payment</t>
  </si>
  <si>
    <t>Tenant Rights</t>
  </si>
  <si>
    <t>Rent Stabilized</t>
  </si>
  <si>
    <t>3018 Tenant Rights Coalition (TRC)</t>
  </si>
  <si>
    <t>63 Private Landlord/Tenant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</si>
</sst>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20.7109375" style="1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1">
        <f>HYPERLINK("https://lsnyc.legalserver.org/matter/dynamic-profile/view/1913589","19-1913589")</f>
        <v>0</v>
      </c>
      <c r="B2" t="s">
        <v>22</v>
      </c>
      <c r="C2" t="s">
        <v>23</v>
      </c>
      <c r="E2" t="s">
        <v>28</v>
      </c>
      <c r="F2" t="s">
        <v>31</v>
      </c>
      <c r="G2" t="s">
        <v>34</v>
      </c>
      <c r="H2" t="s">
        <v>35</v>
      </c>
      <c r="I2" t="s">
        <v>38</v>
      </c>
      <c r="J2" t="s">
        <v>39</v>
      </c>
      <c r="K2">
        <v>11238</v>
      </c>
      <c r="L2" t="s">
        <v>40</v>
      </c>
      <c r="M2" t="s">
        <v>43</v>
      </c>
      <c r="N2">
        <v>0</v>
      </c>
      <c r="O2">
        <v>0</v>
      </c>
      <c r="P2" t="s">
        <v>48</v>
      </c>
      <c r="Q2">
        <v>16</v>
      </c>
      <c r="R2" t="s">
        <v>49</v>
      </c>
      <c r="T2" t="s">
        <v>50</v>
      </c>
    </row>
    <row r="3" spans="1:22">
      <c r="A3" s="1">
        <f>HYPERLINK("https://lsnyc.legalserver.org/matter/dynamic-profile/view/1913598","19-1913598")</f>
        <v>0</v>
      </c>
      <c r="B3" t="s">
        <v>22</v>
      </c>
      <c r="C3" t="s">
        <v>23</v>
      </c>
      <c r="E3" t="s">
        <v>29</v>
      </c>
      <c r="F3" t="s">
        <v>32</v>
      </c>
      <c r="G3" t="s">
        <v>34</v>
      </c>
      <c r="H3" t="s">
        <v>36</v>
      </c>
      <c r="I3" t="s">
        <v>38</v>
      </c>
      <c r="J3" t="s">
        <v>39</v>
      </c>
      <c r="K3">
        <v>11238</v>
      </c>
      <c r="L3" t="s">
        <v>40</v>
      </c>
      <c r="M3" t="s">
        <v>43</v>
      </c>
      <c r="N3">
        <v>0</v>
      </c>
      <c r="O3">
        <v>1048.29</v>
      </c>
      <c r="P3" t="s">
        <v>48</v>
      </c>
      <c r="Q3">
        <v>16</v>
      </c>
      <c r="R3" t="s">
        <v>49</v>
      </c>
      <c r="T3" t="s">
        <v>50</v>
      </c>
    </row>
    <row r="4" spans="1:22">
      <c r="A4" s="1">
        <f>HYPERLINK("https://lsnyc.legalserver.org/matter/dynamic-profile/view/1913628","19-1913628")</f>
        <v>0</v>
      </c>
      <c r="B4" t="s">
        <v>22</v>
      </c>
      <c r="C4" t="s">
        <v>23</v>
      </c>
      <c r="E4" t="s">
        <v>30</v>
      </c>
      <c r="F4" t="s">
        <v>33</v>
      </c>
      <c r="G4" t="s">
        <v>34</v>
      </c>
      <c r="H4" t="s">
        <v>37</v>
      </c>
      <c r="I4" t="s">
        <v>38</v>
      </c>
      <c r="J4" t="s">
        <v>39</v>
      </c>
      <c r="K4">
        <v>11238</v>
      </c>
      <c r="L4" t="s">
        <v>40</v>
      </c>
      <c r="M4" t="s">
        <v>43</v>
      </c>
      <c r="N4">
        <v>13</v>
      </c>
      <c r="O4">
        <v>983.4400000000001</v>
      </c>
      <c r="P4" t="s">
        <v>48</v>
      </c>
      <c r="Q4">
        <v>16</v>
      </c>
      <c r="R4" t="s">
        <v>49</v>
      </c>
      <c r="T4" t="s">
        <v>50</v>
      </c>
    </row>
    <row r="5" spans="1:22">
      <c r="A5" s="1">
        <f>HYPERLINK("https://lsnyc.legalserver.org/matter/dynamic-profile/view/1913594","19-1913594")</f>
        <v>0</v>
      </c>
      <c r="B5" t="s">
        <v>22</v>
      </c>
      <c r="C5" t="s">
        <v>23</v>
      </c>
      <c r="E5" t="s">
        <v>28</v>
      </c>
      <c r="F5" t="s">
        <v>31</v>
      </c>
      <c r="G5" t="s">
        <v>34</v>
      </c>
      <c r="H5" t="s">
        <v>35</v>
      </c>
      <c r="I5" t="s">
        <v>38</v>
      </c>
      <c r="J5" t="s">
        <v>39</v>
      </c>
      <c r="K5">
        <v>11238</v>
      </c>
      <c r="L5" t="s">
        <v>41</v>
      </c>
      <c r="M5" t="s">
        <v>44</v>
      </c>
      <c r="N5">
        <v>0</v>
      </c>
      <c r="O5">
        <v>0</v>
      </c>
      <c r="P5" t="s">
        <v>48</v>
      </c>
      <c r="Q5">
        <v>16</v>
      </c>
      <c r="R5" t="s">
        <v>49</v>
      </c>
      <c r="T5" t="s">
        <v>50</v>
      </c>
    </row>
    <row r="6" spans="1:22">
      <c r="A6" s="1">
        <f>HYPERLINK("https://lsnyc.legalserver.org/matter/dynamic-profile/view/1913614","19-1913614")</f>
        <v>0</v>
      </c>
      <c r="B6" t="s">
        <v>22</v>
      </c>
      <c r="C6" t="s">
        <v>23</v>
      </c>
      <c r="E6" t="s">
        <v>29</v>
      </c>
      <c r="F6" t="s">
        <v>32</v>
      </c>
      <c r="G6" t="s">
        <v>34</v>
      </c>
      <c r="H6" t="s">
        <v>36</v>
      </c>
      <c r="I6" t="s">
        <v>38</v>
      </c>
      <c r="J6" t="s">
        <v>39</v>
      </c>
      <c r="K6">
        <v>11238</v>
      </c>
      <c r="L6" t="s">
        <v>41</v>
      </c>
      <c r="M6" t="s">
        <v>44</v>
      </c>
      <c r="N6">
        <v>0</v>
      </c>
      <c r="O6">
        <v>1048.29</v>
      </c>
      <c r="P6" t="s">
        <v>48</v>
      </c>
      <c r="Q6">
        <v>16</v>
      </c>
      <c r="R6" t="s">
        <v>49</v>
      </c>
      <c r="T6" t="s">
        <v>50</v>
      </c>
    </row>
    <row r="7" spans="1:22">
      <c r="A7" s="1">
        <f>HYPERLINK("https://lsnyc.legalserver.org/matter/dynamic-profile/view/1913635","19-1913635")</f>
        <v>0</v>
      </c>
      <c r="B7" t="s">
        <v>22</v>
      </c>
      <c r="C7" t="s">
        <v>23</v>
      </c>
      <c r="E7" t="s">
        <v>30</v>
      </c>
      <c r="F7" t="s">
        <v>33</v>
      </c>
      <c r="G7" t="s">
        <v>34</v>
      </c>
      <c r="H7" t="s">
        <v>37</v>
      </c>
      <c r="I7" t="s">
        <v>38</v>
      </c>
      <c r="J7" t="s">
        <v>39</v>
      </c>
      <c r="K7">
        <v>11238</v>
      </c>
      <c r="L7" t="s">
        <v>41</v>
      </c>
      <c r="M7" t="s">
        <v>44</v>
      </c>
      <c r="N7">
        <v>13</v>
      </c>
      <c r="O7">
        <v>983.4400000000001</v>
      </c>
      <c r="P7" t="s">
        <v>48</v>
      </c>
      <c r="Q7">
        <v>16</v>
      </c>
      <c r="R7" t="s">
        <v>49</v>
      </c>
      <c r="T7" t="s">
        <v>50</v>
      </c>
    </row>
    <row r="8" spans="1:22">
      <c r="A8" s="1">
        <f>HYPERLINK("https://lsnyc.legalserver.org/matter/dynamic-profile/view/1907709","19-1907709")</f>
        <v>0</v>
      </c>
      <c r="B8" t="s">
        <v>22</v>
      </c>
      <c r="C8" t="s">
        <v>24</v>
      </c>
      <c r="E8" t="s">
        <v>28</v>
      </c>
      <c r="F8" t="s">
        <v>31</v>
      </c>
      <c r="G8" t="s">
        <v>34</v>
      </c>
      <c r="H8" t="s">
        <v>35</v>
      </c>
      <c r="I8" t="s">
        <v>38</v>
      </c>
      <c r="J8" t="s">
        <v>39</v>
      </c>
      <c r="K8">
        <v>11238</v>
      </c>
      <c r="L8" t="s">
        <v>42</v>
      </c>
      <c r="M8" t="s">
        <v>45</v>
      </c>
      <c r="N8">
        <v>0</v>
      </c>
      <c r="O8">
        <v>1266.98</v>
      </c>
      <c r="P8" t="s">
        <v>48</v>
      </c>
      <c r="Q8">
        <v>16</v>
      </c>
      <c r="R8" t="s">
        <v>49</v>
      </c>
      <c r="T8" t="s">
        <v>50</v>
      </c>
    </row>
    <row r="9" spans="1:22">
      <c r="A9" s="1">
        <f>HYPERLINK("https://lsnyc.legalserver.org/matter/dynamic-profile/view/1911193","19-1911193")</f>
        <v>0</v>
      </c>
      <c r="B9" t="s">
        <v>22</v>
      </c>
      <c r="C9" t="s">
        <v>25</v>
      </c>
      <c r="E9" t="s">
        <v>28</v>
      </c>
      <c r="F9" t="s">
        <v>31</v>
      </c>
      <c r="G9" t="s">
        <v>34</v>
      </c>
      <c r="H9" t="s">
        <v>35</v>
      </c>
      <c r="I9" t="s">
        <v>38</v>
      </c>
      <c r="J9" t="s">
        <v>39</v>
      </c>
      <c r="K9">
        <v>11238</v>
      </c>
      <c r="L9" t="s">
        <v>42</v>
      </c>
      <c r="M9" t="s">
        <v>45</v>
      </c>
      <c r="N9">
        <v>0</v>
      </c>
      <c r="O9">
        <v>0</v>
      </c>
      <c r="P9" t="s">
        <v>48</v>
      </c>
      <c r="Q9">
        <v>16</v>
      </c>
      <c r="R9" t="s">
        <v>49</v>
      </c>
      <c r="T9" t="s">
        <v>50</v>
      </c>
    </row>
    <row r="10" spans="1:22">
      <c r="A10" s="1">
        <f>HYPERLINK("https://lsnyc.legalserver.org/matter/dynamic-profile/view/1913595","19-1913595")</f>
        <v>0</v>
      </c>
      <c r="B10" t="s">
        <v>22</v>
      </c>
      <c r="C10" t="s">
        <v>23</v>
      </c>
      <c r="E10" t="s">
        <v>29</v>
      </c>
      <c r="F10" t="s">
        <v>32</v>
      </c>
      <c r="G10" t="s">
        <v>34</v>
      </c>
      <c r="H10" t="s">
        <v>36</v>
      </c>
      <c r="I10" t="s">
        <v>38</v>
      </c>
      <c r="J10" t="s">
        <v>39</v>
      </c>
      <c r="K10">
        <v>11238</v>
      </c>
      <c r="L10" t="s">
        <v>42</v>
      </c>
      <c r="M10" t="s">
        <v>45</v>
      </c>
      <c r="N10">
        <v>0</v>
      </c>
      <c r="O10">
        <v>1048.29</v>
      </c>
      <c r="P10" t="s">
        <v>48</v>
      </c>
      <c r="Q10">
        <v>16</v>
      </c>
      <c r="R10" t="s">
        <v>49</v>
      </c>
      <c r="T10" t="s">
        <v>50</v>
      </c>
    </row>
    <row r="11" spans="1:22">
      <c r="A11" s="1">
        <f>HYPERLINK("https://lsnyc.legalserver.org/matter/dynamic-profile/view/1913622","19-1913622")</f>
        <v>0</v>
      </c>
      <c r="B11" t="s">
        <v>22</v>
      </c>
      <c r="C11" t="s">
        <v>23</v>
      </c>
      <c r="E11" t="s">
        <v>30</v>
      </c>
      <c r="F11" t="s">
        <v>33</v>
      </c>
      <c r="G11" t="s">
        <v>34</v>
      </c>
      <c r="H11" t="s">
        <v>37</v>
      </c>
      <c r="I11" t="s">
        <v>38</v>
      </c>
      <c r="J11" t="s">
        <v>39</v>
      </c>
      <c r="K11">
        <v>11238</v>
      </c>
      <c r="L11" t="s">
        <v>42</v>
      </c>
      <c r="M11" t="s">
        <v>45</v>
      </c>
      <c r="N11">
        <v>13</v>
      </c>
      <c r="O11">
        <v>983.4400000000001</v>
      </c>
      <c r="P11" t="s">
        <v>48</v>
      </c>
      <c r="Q11">
        <v>16</v>
      </c>
      <c r="R11" t="s">
        <v>49</v>
      </c>
      <c r="T11" t="s">
        <v>50</v>
      </c>
    </row>
    <row r="12" spans="1:22">
      <c r="A12" s="1">
        <f>HYPERLINK("https://lsnyc.legalserver.org/matter/dynamic-profile/view/1911874","19-1911874")</f>
        <v>0</v>
      </c>
      <c r="B12" t="s">
        <v>22</v>
      </c>
      <c r="C12" t="s">
        <v>26</v>
      </c>
      <c r="E12" t="s">
        <v>29</v>
      </c>
      <c r="F12" t="s">
        <v>32</v>
      </c>
      <c r="G12" t="s">
        <v>34</v>
      </c>
      <c r="H12" t="s">
        <v>36</v>
      </c>
      <c r="I12" t="s">
        <v>38</v>
      </c>
      <c r="J12" t="s">
        <v>39</v>
      </c>
      <c r="K12">
        <v>11238</v>
      </c>
      <c r="L12" t="s">
        <v>41</v>
      </c>
      <c r="M12" t="s">
        <v>46</v>
      </c>
      <c r="N12">
        <v>0</v>
      </c>
      <c r="O12">
        <v>1048.29</v>
      </c>
      <c r="P12" t="s">
        <v>48</v>
      </c>
      <c r="Q12">
        <v>16</v>
      </c>
      <c r="R12" t="s">
        <v>49</v>
      </c>
      <c r="T12" t="s">
        <v>50</v>
      </c>
    </row>
    <row r="13" spans="1:22">
      <c r="A13" s="1">
        <f>HYPERLINK("https://lsnyc.legalserver.org/matter/dynamic-profile/view/1885771","18-1885771")</f>
        <v>0</v>
      </c>
      <c r="B13" t="s">
        <v>22</v>
      </c>
      <c r="C13" t="s">
        <v>27</v>
      </c>
      <c r="E13" t="s">
        <v>28</v>
      </c>
      <c r="F13" t="s">
        <v>31</v>
      </c>
      <c r="G13" t="s">
        <v>34</v>
      </c>
      <c r="H13" t="s">
        <v>35</v>
      </c>
      <c r="I13" t="s">
        <v>38</v>
      </c>
      <c r="J13" t="s">
        <v>39</v>
      </c>
      <c r="K13">
        <v>11238</v>
      </c>
      <c r="L13" t="s">
        <v>40</v>
      </c>
      <c r="M13" t="s">
        <v>47</v>
      </c>
      <c r="N13">
        <v>0</v>
      </c>
      <c r="O13">
        <v>0</v>
      </c>
      <c r="P13" t="s">
        <v>48</v>
      </c>
      <c r="Q13">
        <v>0</v>
      </c>
      <c r="R13" t="s">
        <v>49</v>
      </c>
      <c r="T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Address Search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2019-11-14T23:13:24Z</dcterms:created>
  <dcterms:modified xsi:type="dcterms:W3CDTF">2019-11-14T23:13:24Z</dcterms:modified>
</cp:coreProperties>
</file>