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S Address Search Report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<sst xmlns="http://schemas.openxmlformats.org/spreadsheetml/2006/main" count="175" uniqueCount="68">
  <si>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Hyperlinked Case #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</si>
  <si>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</si>
  <si>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</si>
  <si>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</si>
  <si>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</si>
  <si>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</si>
  <si>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</si>
  <si>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</si>
  <si>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State</t>
  </si>
  <si>
    <t>Zip Code</t>
  </si>
  <si>
    <t>Housing Level of Service</t>
  </si>
  <si>
    <t>Housing Type Of Case</t>
  </si>
  <si>
    <t>Housing Years Living In Apartment</t>
  </si>
  <si>
    <t>Housing Total Monthly Rent</t>
  </si>
  <si>
    <t>Housing Form Of Regulation</t>
  </si>
  <si>
    <t>Housing Number Of Units In Building</t>
  </si>
  <si>
    <t>Primary Funding Code</t>
  </si>
  <si>
    <t>Secondary Funding Codes</t>
  </si>
  <si>
    <t>Legal Problem Code</t>
  </si>
  <si>
    <t>Close Reason</t>
  </si>
  <si>
    <t>Outcome</t>
  </si>
  <si>
    <t>09/16/2019</t>
  </si>
  <si>
    <t>10/11/2018</t>
  </si>
  <si>
    <t>10/28/2019</t>
  </si>
  <si>
    <t>10/29/2019</t>
  </si>
  <si>
    <t>10/30/2019</t>
  </si>
  <si>
    <t>11/01/2019</t>
  </si>
  <si>
    <t>11/04/2019</t>
  </si>
  <si>
    <t>11/07/2019</t>
  </si>
  <si>
    <t>11/13/2019</t>
  </si>
  <si>
    <t>Nadine</t>
  </si>
  <si>
    <t>Venetta</t>
  </si>
  <si>
    <t>Marsha</t>
  </si>
  <si>
    <t>Maryline</t>
  </si>
  <si>
    <t>Imelda</t>
  </si>
  <si>
    <t>Richard</t>
  </si>
  <si>
    <t>David</t>
  </si>
  <si>
    <t>Viola</t>
  </si>
  <si>
    <t>Gertrude</t>
  </si>
  <si>
    <t>Gemma</t>
  </si>
  <si>
    <t>Euginia</t>
  </si>
  <si>
    <t>Leonora</t>
  </si>
  <si>
    <t>Agatha</t>
  </si>
  <si>
    <t>Dor</t>
  </si>
  <si>
    <t>Noel</t>
  </si>
  <si>
    <t>Alexis</t>
  </si>
  <si>
    <t>Matty</t>
  </si>
  <si>
    <t>Felix</t>
  </si>
  <si>
    <t>Morain</t>
  </si>
  <si>
    <t>Bibins</t>
  </si>
  <si>
    <t>McLawrence</t>
  </si>
  <si>
    <t>Christmas</t>
  </si>
  <si>
    <t>Burrows</t>
  </si>
  <si>
    <t>John</t>
  </si>
  <si>
    <t>Antoine</t>
  </si>
  <si>
    <t>1074 Eastern Pkwy</t>
  </si>
  <si>
    <t>1074 Eastern PKWY</t>
  </si>
  <si>
    <t>Brooklyn</t>
  </si>
  <si>
    <t>NY</t>
  </si>
  <si>
    <t>Brief Service</t>
  </si>
  <si>
    <t>Representation - State Court</t>
  </si>
  <si>
    <t>No Case</t>
  </si>
  <si>
    <t>SCRIE/DRIE</t>
  </si>
  <si>
    <t>Affirmative Litigation Supreme</t>
  </si>
  <si>
    <t>Non-Litigation Advocacy</t>
  </si>
  <si>
    <t>Rent Stabilized</t>
  </si>
  <si>
    <t>3018 Tenant Rights Coalition (TRC)</t>
  </si>
  <si>
    <t>63 Private Landlord/Tenant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</si>
</sst>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20.7109375" style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f>HYPERLINK("https://lsnyc.legalserver.org/matter/dynamic-profile/view/1909731","19-1909731")</f>
        <v>0</v>
      </c>
      <c r="B2" t="s">
        <v>21</v>
      </c>
      <c r="D2" t="s">
        <v>30</v>
      </c>
      <c r="E2" t="s">
        <v>43</v>
      </c>
      <c r="F2" t="s">
        <v>55</v>
      </c>
      <c r="G2">
        <v>37</v>
      </c>
      <c r="H2" t="s">
        <v>57</v>
      </c>
      <c r="I2" t="s">
        <v>58</v>
      </c>
      <c r="J2">
        <v>11213</v>
      </c>
      <c r="K2" t="s">
        <v>59</v>
      </c>
      <c r="L2" t="s">
        <v>61</v>
      </c>
      <c r="M2">
        <v>41</v>
      </c>
      <c r="N2">
        <v>798.41</v>
      </c>
      <c r="O2" t="s">
        <v>65</v>
      </c>
      <c r="P2">
        <v>31</v>
      </c>
      <c r="Q2" t="s">
        <v>66</v>
      </c>
      <c r="S2" t="s">
        <v>67</v>
      </c>
    </row>
    <row r="3" spans="1:21">
      <c r="A3" s="1">
        <f>HYPERLINK("https://lsnyc.legalserver.org/matter/dynamic-profile/view/1880274","18-1880274")</f>
        <v>0</v>
      </c>
      <c r="B3" t="s">
        <v>22</v>
      </c>
      <c r="D3" t="s">
        <v>31</v>
      </c>
      <c r="E3" t="s">
        <v>44</v>
      </c>
      <c r="F3" t="s">
        <v>55</v>
      </c>
      <c r="G3">
        <v>7</v>
      </c>
      <c r="H3" t="s">
        <v>57</v>
      </c>
      <c r="I3" t="s">
        <v>58</v>
      </c>
      <c r="J3">
        <v>11213</v>
      </c>
      <c r="K3" t="s">
        <v>59</v>
      </c>
      <c r="L3" t="s">
        <v>62</v>
      </c>
      <c r="M3">
        <v>35</v>
      </c>
      <c r="N3">
        <v>931.36</v>
      </c>
      <c r="O3" t="s">
        <v>65</v>
      </c>
      <c r="P3">
        <v>31</v>
      </c>
      <c r="Q3" t="s">
        <v>66</v>
      </c>
      <c r="S3" t="s">
        <v>67</v>
      </c>
    </row>
    <row r="4" spans="1:21">
      <c r="A4" s="1">
        <f>HYPERLINK("https://lsnyc.legalserver.org/matter/dynamic-profile/view/1913028","19-1913028")</f>
        <v>0</v>
      </c>
      <c r="B4" t="s">
        <v>23</v>
      </c>
      <c r="D4" t="s">
        <v>32</v>
      </c>
      <c r="E4" t="s">
        <v>45</v>
      </c>
      <c r="F4" t="s">
        <v>55</v>
      </c>
      <c r="G4">
        <v>4</v>
      </c>
      <c r="H4" t="s">
        <v>57</v>
      </c>
      <c r="I4" t="s">
        <v>58</v>
      </c>
      <c r="J4">
        <v>11213</v>
      </c>
      <c r="K4" t="s">
        <v>59</v>
      </c>
      <c r="L4" t="s">
        <v>61</v>
      </c>
      <c r="M4">
        <v>20</v>
      </c>
      <c r="N4">
        <v>993</v>
      </c>
      <c r="O4" t="s">
        <v>65</v>
      </c>
      <c r="P4">
        <v>31</v>
      </c>
      <c r="Q4" t="s">
        <v>66</v>
      </c>
      <c r="S4" t="s">
        <v>67</v>
      </c>
    </row>
    <row r="5" spans="1:21">
      <c r="A5" s="1">
        <f>HYPERLINK("https://lsnyc.legalserver.org/matter/dynamic-profile/view/1913097","19-1913097")</f>
        <v>0</v>
      </c>
      <c r="B5" t="s">
        <v>23</v>
      </c>
      <c r="D5" t="s">
        <v>33</v>
      </c>
      <c r="E5" t="s">
        <v>45</v>
      </c>
      <c r="F5" t="s">
        <v>55</v>
      </c>
      <c r="G5">
        <v>31</v>
      </c>
      <c r="H5" t="s">
        <v>57</v>
      </c>
      <c r="I5" t="s">
        <v>58</v>
      </c>
      <c r="J5">
        <v>11213</v>
      </c>
      <c r="K5" t="s">
        <v>59</v>
      </c>
      <c r="L5" t="s">
        <v>61</v>
      </c>
      <c r="M5">
        <v>15</v>
      </c>
      <c r="N5">
        <v>944.38</v>
      </c>
      <c r="O5" t="s">
        <v>65</v>
      </c>
      <c r="P5">
        <v>31</v>
      </c>
      <c r="Q5" t="s">
        <v>66</v>
      </c>
      <c r="S5" t="s">
        <v>67</v>
      </c>
    </row>
    <row r="6" spans="1:21">
      <c r="A6" s="1">
        <f>HYPERLINK("https://lsnyc.legalserver.org/matter/dynamic-profile/view/1913104","19-1913104")</f>
        <v>0</v>
      </c>
      <c r="B6" t="s">
        <v>24</v>
      </c>
      <c r="D6" t="s">
        <v>34</v>
      </c>
      <c r="E6" t="s">
        <v>46</v>
      </c>
      <c r="F6" t="s">
        <v>56</v>
      </c>
      <c r="G6">
        <v>6</v>
      </c>
      <c r="H6" t="s">
        <v>57</v>
      </c>
      <c r="I6" t="s">
        <v>58</v>
      </c>
      <c r="J6">
        <v>11213</v>
      </c>
      <c r="K6" t="s">
        <v>59</v>
      </c>
      <c r="L6" t="s">
        <v>61</v>
      </c>
      <c r="M6">
        <v>15</v>
      </c>
      <c r="N6">
        <v>998.03</v>
      </c>
      <c r="O6" t="s">
        <v>65</v>
      </c>
      <c r="P6">
        <v>31</v>
      </c>
      <c r="Q6" t="s">
        <v>66</v>
      </c>
      <c r="S6" t="s">
        <v>67</v>
      </c>
    </row>
    <row r="7" spans="1:21">
      <c r="A7" s="1">
        <f>HYPERLINK("https://lsnyc.legalserver.org/matter/dynamic-profile/view/1913297","19-1913297")</f>
        <v>0</v>
      </c>
      <c r="B7" t="s">
        <v>25</v>
      </c>
      <c r="D7" t="s">
        <v>35</v>
      </c>
      <c r="E7" t="s">
        <v>47</v>
      </c>
      <c r="F7" t="s">
        <v>55</v>
      </c>
      <c r="G7">
        <v>44</v>
      </c>
      <c r="H7" t="s">
        <v>57</v>
      </c>
      <c r="I7" t="s">
        <v>58</v>
      </c>
      <c r="J7">
        <v>11213</v>
      </c>
      <c r="K7" t="s">
        <v>59</v>
      </c>
      <c r="L7" t="s">
        <v>61</v>
      </c>
      <c r="M7">
        <v>15</v>
      </c>
      <c r="N7">
        <v>996.34</v>
      </c>
      <c r="O7" t="s">
        <v>65</v>
      </c>
      <c r="P7">
        <v>31</v>
      </c>
      <c r="Q7" t="s">
        <v>66</v>
      </c>
      <c r="S7" t="s">
        <v>67</v>
      </c>
    </row>
    <row r="8" spans="1:21">
      <c r="A8" s="1">
        <f>HYPERLINK("https://lsnyc.legalserver.org/matter/dynamic-profile/view/1913306","19-1913306")</f>
        <v>0</v>
      </c>
      <c r="B8" t="s">
        <v>25</v>
      </c>
      <c r="D8" t="s">
        <v>36</v>
      </c>
      <c r="E8" t="s">
        <v>48</v>
      </c>
      <c r="F8" t="s">
        <v>55</v>
      </c>
      <c r="G8">
        <v>47</v>
      </c>
      <c r="H8" t="s">
        <v>57</v>
      </c>
      <c r="I8" t="s">
        <v>58</v>
      </c>
      <c r="J8">
        <v>11213</v>
      </c>
      <c r="K8" t="s">
        <v>59</v>
      </c>
      <c r="L8" t="s">
        <v>61</v>
      </c>
      <c r="M8">
        <v>22</v>
      </c>
      <c r="N8">
        <v>1017.21</v>
      </c>
      <c r="O8" t="s">
        <v>65</v>
      </c>
      <c r="P8">
        <v>31</v>
      </c>
      <c r="Q8" t="s">
        <v>66</v>
      </c>
      <c r="S8" t="s">
        <v>67</v>
      </c>
    </row>
    <row r="9" spans="1:21">
      <c r="A9" s="1">
        <f>HYPERLINK("https://lsnyc.legalserver.org/matter/dynamic-profile/view/1913294","19-1913294")</f>
        <v>0</v>
      </c>
      <c r="B9" t="s">
        <v>25</v>
      </c>
      <c r="D9" t="s">
        <v>37</v>
      </c>
      <c r="E9" t="s">
        <v>49</v>
      </c>
      <c r="F9" t="s">
        <v>55</v>
      </c>
      <c r="G9">
        <v>27</v>
      </c>
      <c r="H9" t="s">
        <v>57</v>
      </c>
      <c r="I9" t="s">
        <v>58</v>
      </c>
      <c r="J9">
        <v>11213</v>
      </c>
      <c r="K9" t="s">
        <v>60</v>
      </c>
      <c r="L9" t="s">
        <v>63</v>
      </c>
      <c r="M9">
        <v>34</v>
      </c>
      <c r="N9">
        <v>861.2</v>
      </c>
      <c r="O9" t="s">
        <v>65</v>
      </c>
      <c r="P9">
        <v>31</v>
      </c>
      <c r="Q9" t="s">
        <v>66</v>
      </c>
      <c r="S9" t="s">
        <v>67</v>
      </c>
    </row>
    <row r="10" spans="1:21">
      <c r="A10" s="1">
        <f>HYPERLINK("https://lsnyc.legalserver.org/matter/dynamic-profile/view/1913476","19-1913476")</f>
        <v>0</v>
      </c>
      <c r="B10" t="s">
        <v>26</v>
      </c>
      <c r="D10" t="s">
        <v>38</v>
      </c>
      <c r="E10" t="s">
        <v>50</v>
      </c>
      <c r="F10" t="s">
        <v>55</v>
      </c>
      <c r="G10">
        <v>42</v>
      </c>
      <c r="H10" t="s">
        <v>57</v>
      </c>
      <c r="I10" t="s">
        <v>58</v>
      </c>
      <c r="J10">
        <v>11213</v>
      </c>
      <c r="K10" t="s">
        <v>59</v>
      </c>
      <c r="L10" t="s">
        <v>61</v>
      </c>
      <c r="M10">
        <v>18</v>
      </c>
      <c r="N10">
        <v>950</v>
      </c>
      <c r="O10" t="s">
        <v>65</v>
      </c>
      <c r="P10">
        <v>31</v>
      </c>
      <c r="Q10" t="s">
        <v>66</v>
      </c>
      <c r="S10" t="s">
        <v>67</v>
      </c>
    </row>
    <row r="11" spans="1:21">
      <c r="A11" s="1">
        <f>HYPERLINK("https://lsnyc.legalserver.org/matter/dynamic-profile/view/1913492","19-1913492")</f>
        <v>0</v>
      </c>
      <c r="B11" t="s">
        <v>26</v>
      </c>
      <c r="D11" t="s">
        <v>39</v>
      </c>
      <c r="E11" t="s">
        <v>51</v>
      </c>
      <c r="F11" t="s">
        <v>55</v>
      </c>
      <c r="H11" t="s">
        <v>57</v>
      </c>
      <c r="I11" t="s">
        <v>58</v>
      </c>
      <c r="J11">
        <v>11213</v>
      </c>
      <c r="K11" t="s">
        <v>59</v>
      </c>
      <c r="L11" t="s">
        <v>61</v>
      </c>
      <c r="M11">
        <v>17</v>
      </c>
      <c r="N11">
        <v>881.67</v>
      </c>
      <c r="O11" t="s">
        <v>65</v>
      </c>
      <c r="P11">
        <v>0</v>
      </c>
      <c r="Q11" t="s">
        <v>66</v>
      </c>
      <c r="S11" t="s">
        <v>67</v>
      </c>
    </row>
    <row r="12" spans="1:21">
      <c r="A12" s="1">
        <f>HYPERLINK("https://lsnyc.legalserver.org/matter/dynamic-profile/view/1913581","19-1913581")</f>
        <v>0</v>
      </c>
      <c r="B12" t="s">
        <v>27</v>
      </c>
      <c r="D12" t="s">
        <v>40</v>
      </c>
      <c r="E12" t="s">
        <v>52</v>
      </c>
      <c r="F12" t="s">
        <v>55</v>
      </c>
      <c r="G12">
        <v>5</v>
      </c>
      <c r="H12" t="s">
        <v>57</v>
      </c>
      <c r="I12" t="s">
        <v>58</v>
      </c>
      <c r="J12">
        <v>11213</v>
      </c>
      <c r="K12" t="s">
        <v>59</v>
      </c>
      <c r="L12" t="s">
        <v>61</v>
      </c>
      <c r="M12">
        <v>23</v>
      </c>
      <c r="N12">
        <v>785.95</v>
      </c>
      <c r="O12" t="s">
        <v>65</v>
      </c>
      <c r="P12">
        <v>31</v>
      </c>
      <c r="Q12" t="s">
        <v>66</v>
      </c>
      <c r="S12" t="s">
        <v>67</v>
      </c>
    </row>
    <row r="13" spans="1:21">
      <c r="A13" s="1">
        <f>HYPERLINK("https://lsnyc.legalserver.org/matter/dynamic-profile/view/1913860","19-1913860")</f>
        <v>0</v>
      </c>
      <c r="B13" t="s">
        <v>28</v>
      </c>
      <c r="D13" t="s">
        <v>30</v>
      </c>
      <c r="E13" t="s">
        <v>43</v>
      </c>
      <c r="F13" t="s">
        <v>55</v>
      </c>
      <c r="G13">
        <v>37</v>
      </c>
      <c r="H13" t="s">
        <v>57</v>
      </c>
      <c r="I13" t="s">
        <v>58</v>
      </c>
      <c r="J13">
        <v>11213</v>
      </c>
      <c r="K13" t="s">
        <v>59</v>
      </c>
      <c r="L13" t="s">
        <v>61</v>
      </c>
      <c r="M13">
        <v>41</v>
      </c>
      <c r="N13">
        <v>798.41</v>
      </c>
      <c r="O13" t="s">
        <v>65</v>
      </c>
      <c r="P13">
        <v>31</v>
      </c>
      <c r="Q13" t="s">
        <v>66</v>
      </c>
      <c r="S13" t="s">
        <v>67</v>
      </c>
    </row>
    <row r="14" spans="1:21">
      <c r="A14" s="1">
        <f>HYPERLINK("https://lsnyc.legalserver.org/matter/dynamic-profile/view/1913900","19-1913900")</f>
        <v>0</v>
      </c>
      <c r="B14" t="s">
        <v>28</v>
      </c>
      <c r="D14" t="s">
        <v>41</v>
      </c>
      <c r="E14" t="s">
        <v>53</v>
      </c>
      <c r="F14" t="s">
        <v>55</v>
      </c>
      <c r="G14">
        <v>25</v>
      </c>
      <c r="H14" t="s">
        <v>57</v>
      </c>
      <c r="I14" t="s">
        <v>58</v>
      </c>
      <c r="J14">
        <v>11213</v>
      </c>
      <c r="K14" t="s">
        <v>59</v>
      </c>
      <c r="L14" t="s">
        <v>61</v>
      </c>
      <c r="M14">
        <v>26</v>
      </c>
      <c r="N14">
        <v>1103.14</v>
      </c>
      <c r="O14" t="s">
        <v>65</v>
      </c>
      <c r="P14">
        <v>31</v>
      </c>
      <c r="Q14" t="s">
        <v>66</v>
      </c>
      <c r="S14" t="s">
        <v>67</v>
      </c>
    </row>
    <row r="15" spans="1:21">
      <c r="A15" s="1">
        <f>HYPERLINK("https://lsnyc.legalserver.org/matter/dynamic-profile/view/1914288","19-1914288")</f>
        <v>0</v>
      </c>
      <c r="B15" t="s">
        <v>29</v>
      </c>
      <c r="D15" t="s">
        <v>42</v>
      </c>
      <c r="E15" t="s">
        <v>54</v>
      </c>
      <c r="F15" t="s">
        <v>55</v>
      </c>
      <c r="G15">
        <v>41</v>
      </c>
      <c r="H15" t="s">
        <v>57</v>
      </c>
      <c r="I15" t="s">
        <v>58</v>
      </c>
      <c r="J15">
        <v>11213</v>
      </c>
      <c r="K15" t="s">
        <v>59</v>
      </c>
      <c r="L15" t="s">
        <v>64</v>
      </c>
      <c r="M15">
        <v>35</v>
      </c>
      <c r="N15">
        <v>739.64</v>
      </c>
      <c r="O15" t="s">
        <v>65</v>
      </c>
      <c r="P15">
        <v>31</v>
      </c>
      <c r="Q15" t="s">
        <v>66</v>
      </c>
      <c r="S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Address 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2019-11-14T18:37:47Z</dcterms:created>
  <dcterms:modified xsi:type="dcterms:W3CDTF">2019-11-14T18:37:47Z</dcterms:modified>
</cp:coreProperties>
</file>