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<sst xmlns="http://schemas.openxmlformats.org/spreadsheetml/2006/main" count="11" uniqueCount="3">
  <si>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Hyperlinked Case #</t>
  </si>
  <si>
    <t>Needs Release?</t>
  </si>
  <si>
    <t>Needs HRA Release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</si>
</sst>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cols>
    <col min="1" max="1" width="20.7109375" style="1" customWidth="1"/>
  </cols>
  <sheetData>
    <row r="1" spans="1:2">
      <c r="A1" s="2" t="s">
        <v>0</v>
      </c>
      <c r="B1" s="2" t="s">
        <v>1</v>
      </c>
    </row>
    <row r="2" spans="1:2">
      <c r="A2" s="1">
        <f>HYPERLINK("https://cms.ls-nyc.org/matter/dynamic-profile/view/1900415","19-1900415")</f>
        <v>0</v>
      </c>
    </row>
    <row r="3" spans="1:2">
      <c r="A3" s="1">
        <f>HYPERLINK("https://cms.ls-nyc.org/matter/dynamic-profile/view/1899083","19-1899083")</f>
        <v>0</v>
      </c>
    </row>
    <row r="4" spans="1:2">
      <c r="A4" s="1">
        <f>HYPERLINK("https://cms.ls-nyc.org/matter/dynamic-profile/view/1900668","19-1900668")</f>
        <v>0</v>
      </c>
    </row>
    <row r="5" spans="1:2">
      <c r="A5" s="1">
        <f>HYPERLINK("https://cms.ls-nyc.org/matter/dynamic-profile/view/1900065","19-1900065")</f>
        <v>0</v>
      </c>
    </row>
    <row r="6" spans="1:2">
      <c r="A6" s="1">
        <f>HYPERLINK("https://cms.ls-nyc.org/matter/dynamic-profile/view/1900061","19-1900061")</f>
        <v>0</v>
      </c>
    </row>
    <row r="7" spans="1:2">
      <c r="A7" s="1">
        <f>HYPERLINK("https://cms.ls-nyc.org/matter/dynamic-profile/view/1899041","19-1899041")</f>
        <v>0</v>
      </c>
    </row>
    <row r="8" spans="1:2">
      <c r="A8" s="1">
        <f>HYPERLINK("https://cms.ls-nyc.org/matter/dynamic-profile/view/1895279","19-1895279")</f>
        <v>0</v>
      </c>
    </row>
    <row r="9" spans="1:2">
      <c r="A9" s="1">
        <f>HYPERLINK("https://cms.ls-nyc.org/matter/dynamic-profile/view/1898773","19-1898773")</f>
        <v>0</v>
      </c>
    </row>
    <row r="10" spans="1:2">
      <c r="A10" s="1">
        <f>HYPERLINK("https://cms.ls-nyc.org/matter/dynamic-profile/view/1899996","19-1899996")</f>
        <v>0</v>
      </c>
    </row>
    <row r="11" spans="1:2">
      <c r="A11" s="1">
        <f>HYPERLINK("https://cms.ls-nyc.org/matter/dynamic-profile/view/1899775","19-1899775")</f>
        <v>0</v>
      </c>
    </row>
    <row r="12" spans="1:2">
      <c r="A12" s="1">
        <f>HYPERLINK("https://cms.ls-nyc.org/matter/dynamic-profile/view/1899781","19-1899781")</f>
        <v>0</v>
      </c>
    </row>
    <row r="13" spans="1:2">
      <c r="A13" s="1">
        <f>HYPERLINK("https://cms.ls-nyc.org/matter/dynamic-profile/view/1899784","19-1899784")</f>
        <v>0</v>
      </c>
    </row>
    <row r="14" spans="1:2">
      <c r="A14" s="1">
        <f>HYPERLINK("https://cms.ls-nyc.org/matter/dynamic-profile/view/1899785","19-1899785")</f>
        <v>0</v>
      </c>
    </row>
    <row r="15" spans="1:2">
      <c r="A15" s="1">
        <f>HYPERLINK("https://cms.ls-nyc.org/matter/dynamic-profile/view/1899835","19-1899835")</f>
        <v>0</v>
      </c>
    </row>
    <row r="16" spans="1:2">
      <c r="A16" s="1">
        <f>HYPERLINK("https://cms.ls-nyc.org/matter/dynamic-profile/view/1899861","19-1899861")</f>
        <v>0</v>
      </c>
    </row>
    <row r="17" spans="1:2">
      <c r="A17" s="1">
        <f>HYPERLINK("https://cms.ls-nyc.org/matter/dynamic-profile/view/1896031","19-1896031")</f>
        <v>0</v>
      </c>
    </row>
    <row r="18" spans="1:2">
      <c r="A18" s="1">
        <f>HYPERLINK("https://cms.ls-nyc.org/matter/dynamic-profile/view/1896403","19-1896403")</f>
        <v>0</v>
      </c>
    </row>
    <row r="19" spans="1:2">
      <c r="A19" s="1">
        <f>HYPERLINK("https://cms.ls-nyc.org/matter/dynamic-profile/view/1899962","19-1899962")</f>
        <v>0</v>
      </c>
    </row>
    <row r="20" spans="1:2">
      <c r="A20" s="1">
        <f>HYPERLINK("https://cms.ls-nyc.org/matter/dynamic-profile/view/1899697","19-1899697")</f>
        <v>0</v>
      </c>
    </row>
    <row r="21" spans="1:2">
      <c r="A21" s="1">
        <f>HYPERLINK("https://cms.ls-nyc.org/matter/dynamic-profile/view/1900499","19-1900499")</f>
        <v>0</v>
      </c>
    </row>
    <row r="22" spans="1:2">
      <c r="A22" s="1">
        <f>HYPERLINK("https://cms.ls-nyc.org/matter/dynamic-profile/view/1895588","19-1895588")</f>
        <v>0</v>
      </c>
    </row>
    <row r="23" spans="1:2">
      <c r="A23" s="1">
        <f>HYPERLINK("https://cms.ls-nyc.org/matter/dynamic-profile/view/1899275","19-1899275")</f>
        <v>0</v>
      </c>
    </row>
    <row r="24" spans="1:2">
      <c r="A24" s="1">
        <f>HYPERLINK("https://cms.ls-nyc.org/matter/dynamic-profile/view/1898486","19-1898486")</f>
        <v>0</v>
      </c>
    </row>
    <row r="25" spans="1:2">
      <c r="A25" s="1">
        <f>HYPERLINK("https://cms.ls-nyc.org/matter/dynamic-profile/view/1900732","19-1900732")</f>
        <v>0</v>
      </c>
    </row>
    <row r="26" spans="1:2">
      <c r="A26" s="1">
        <f>HYPERLINK("https://cms.ls-nyc.org/matter/dynamic-profile/view/1900980","19-1900980")</f>
        <v>0</v>
      </c>
    </row>
    <row r="27" spans="1:2">
      <c r="A27" s="1">
        <f>HYPERLINK("https://cms.ls-nyc.org/matter/dynamic-profile/view/1889626","19-1889626")</f>
        <v>0</v>
      </c>
    </row>
    <row r="28" spans="1:2">
      <c r="A28" s="1">
        <f>HYPERLINK("https://cms.ls-nyc.org/matter/dynamic-profile/view/1900521","19-1900521")</f>
        <v>0</v>
      </c>
    </row>
    <row r="29" spans="1:2">
      <c r="A29" s="1">
        <f>HYPERLINK("https://cms.ls-nyc.org/matter/dynamic-profile/view/1892752","19-1892752")</f>
        <v>0</v>
      </c>
    </row>
    <row r="30" spans="1:2">
      <c r="A30" s="1">
        <f>HYPERLINK("https://cms.ls-nyc.org/matter/dynamic-profile/view/1896637","19-1896637")</f>
        <v>0</v>
      </c>
      <c r="B30" t="s">
        <v>2</v>
      </c>
    </row>
    <row r="31" spans="1:2">
      <c r="A31" s="1">
        <f>HYPERLINK("https://cms.ls-nyc.org/matter/dynamic-profile/view/1898658","19-1898658")</f>
        <v>0</v>
      </c>
    </row>
    <row r="32" spans="1:2">
      <c r="A32" s="1">
        <f>HYPERLINK("https://cms.ls-nyc.org/matter/dynamic-profile/view/1900400","19-1900400")</f>
        <v>0</v>
      </c>
    </row>
    <row r="33" spans="1:2">
      <c r="A33" s="1">
        <f>HYPERLINK("https://cms.ls-nyc.org/matter/dynamic-profile/view/1899975","19-1899975")</f>
        <v>0</v>
      </c>
    </row>
    <row r="34" spans="1:2">
      <c r="A34" s="1">
        <f>HYPERLINK("https://cms.ls-nyc.org/matter/dynamic-profile/view/1899384","19-1899384")</f>
        <v>0</v>
      </c>
    </row>
    <row r="35" spans="1:2">
      <c r="A35" s="1">
        <f>HYPERLINK("https://cms.ls-nyc.org/matter/dynamic-profile/view/1899402","19-1899402")</f>
        <v>0</v>
      </c>
    </row>
    <row r="36" spans="1:2">
      <c r="A36" s="1">
        <f>HYPERLINK("https://cms.ls-nyc.org/matter/dynamic-profile/view/1890777","19-1890777")</f>
        <v>0</v>
      </c>
    </row>
    <row r="37" spans="1:2">
      <c r="A37" s="1">
        <f>HYPERLINK("https://cms.ls-nyc.org/matter/dynamic-profile/view/1900864","19-1900864")</f>
        <v>0</v>
      </c>
    </row>
    <row r="38" spans="1:2">
      <c r="A38" s="1">
        <f>HYPERLINK("https://cms.ls-nyc.org/matter/dynamic-profile/view/1899222","19-1899222")</f>
        <v>0</v>
      </c>
    </row>
    <row r="39" spans="1:2">
      <c r="A39" s="1">
        <f>HYPERLINK("https://cms.ls-nyc.org/matter/dynamic-profile/view/1899124","19-1899124")</f>
        <v>0</v>
      </c>
    </row>
    <row r="40" spans="1:2">
      <c r="A40" s="1">
        <f>HYPERLINK("https://cms.ls-nyc.org/matter/dynamic-profile/view/1896526","19-1896526")</f>
        <v>0</v>
      </c>
    </row>
    <row r="41" spans="1:2">
      <c r="A41" s="1">
        <f>HYPERLINK("https://cms.ls-nyc.org/matter/dynamic-profile/view/1898695","19-1898695")</f>
        <v>0</v>
      </c>
      <c r="B41" t="s">
        <v>2</v>
      </c>
    </row>
    <row r="42" spans="1:2">
      <c r="A42" s="1">
        <f>HYPERLINK("https://cms.ls-nyc.org/matter/dynamic-profile/view/1887641","19-1887641")</f>
        <v>0</v>
      </c>
    </row>
    <row r="43" spans="1:2">
      <c r="A43" s="1">
        <f>HYPERLINK("https://cms.ls-nyc.org/matter/dynamic-profile/view/1877721","18-1877721")</f>
        <v>0</v>
      </c>
    </row>
    <row r="44" spans="1:2">
      <c r="A44" s="1">
        <f>HYPERLINK("https://cms.ls-nyc.org/matter/dynamic-profile/view/1898849","19-1898849")</f>
        <v>0</v>
      </c>
    </row>
    <row r="45" spans="1:2">
      <c r="A45" s="1">
        <f>HYPERLINK("https://cms.ls-nyc.org/matter/dynamic-profile/view/1900209","19-1900209")</f>
        <v>0</v>
      </c>
    </row>
    <row r="46" spans="1:2">
      <c r="A46" s="1">
        <f>HYPERLINK("https://cms.ls-nyc.org/matter/dynamic-profile/view/1899554","19-1899554")</f>
        <v>0</v>
      </c>
    </row>
    <row r="47" spans="1:2">
      <c r="A47" s="1">
        <f>HYPERLINK("https://cms.ls-nyc.org/matter/dynamic-profile/view/1898784","19-1898784")</f>
        <v>0</v>
      </c>
    </row>
    <row r="48" spans="1:2">
      <c r="A48" s="1">
        <f>HYPERLINK("https://cms.ls-nyc.org/matter/dynamic-profile/view/1898843","19-1898843")</f>
        <v>0</v>
      </c>
    </row>
    <row r="49" spans="1:1">
      <c r="A49" s="1">
        <f>HYPERLINK("https://cms.ls-nyc.org/matter/dynamic-profile/view/1872934","18-1872934")</f>
        <v>0</v>
      </c>
    </row>
    <row r="50" spans="1:1">
      <c r="A50" s="1">
        <f>HYPERLINK("https://cms.ls-nyc.org/matter/dynamic-profile/view/1899724","19-1899724")</f>
        <v>0</v>
      </c>
    </row>
    <row r="51" spans="1:1">
      <c r="A51" s="1">
        <f>HYPERLINK("https://cms.ls-nyc.org/matter/dynamic-profile/view/1900011","19-1900011")</f>
        <v>0</v>
      </c>
    </row>
    <row r="52" spans="1:1">
      <c r="A52" s="1">
        <f>HYPERLINK("https://cms.ls-nyc.org/matter/dynamic-profile/view/1884304","18-1884304")</f>
        <v>0</v>
      </c>
    </row>
    <row r="53" spans="1:1">
      <c r="A53" s="1">
        <f>HYPERLINK("https://cms.ls-nyc.org/matter/dynamic-profile/view/1900546","19-1900546")</f>
        <v>0</v>
      </c>
    </row>
    <row r="54" spans="1:1">
      <c r="A54" s="1">
        <f>HYPERLINK("https://cms.ls-nyc.org/matter/dynamic-profile/view/1901300","19-1901300")</f>
        <v>0</v>
      </c>
    </row>
    <row r="55" spans="1:1">
      <c r="A55" s="1">
        <f>HYPERLINK("https://cms.ls-nyc.org/matter/dynamic-profile/view/1900651","19-1900651")</f>
        <v>0</v>
      </c>
    </row>
    <row r="56" spans="1:1">
      <c r="A56" s="1">
        <f>HYPERLINK("https://cms.ls-nyc.org/matter/dynamic-profile/view/1899732","19-1899732")</f>
        <v>0</v>
      </c>
    </row>
    <row r="57" spans="1:1">
      <c r="A57" s="1">
        <f>HYPERLINK("https://cms.ls-nyc.org/matter/dynamic-profile/view/1901172","19-1901172")</f>
        <v>0</v>
      </c>
    </row>
    <row r="58" spans="1:1">
      <c r="A58" s="1">
        <f>HYPERLINK("https://cms.ls-nyc.org/matter/dynamic-profile/view/1899746","19-1899746")</f>
        <v>0</v>
      </c>
    </row>
    <row r="59" spans="1:1">
      <c r="A59" s="1">
        <f>HYPERLINK("https://cms.ls-nyc.org/matter/dynamic-profile/view/1896032","19-1896032")</f>
        <v>0</v>
      </c>
    </row>
    <row r="60" spans="1:1">
      <c r="A60" s="1">
        <f>HYPERLINK("https://cms.ls-nyc.org/matter/dynamic-profile/view/1900393","19-1900393")</f>
        <v>0</v>
      </c>
    </row>
    <row r="61" spans="1:1">
      <c r="A61" s="1">
        <f>HYPERLINK("https://cms.ls-nyc.org/matter/dynamic-profile/view/1900437","19-1900437")</f>
        <v>0</v>
      </c>
    </row>
    <row r="62" spans="1:1">
      <c r="A62" s="1">
        <f>HYPERLINK("https://cms.ls-nyc.org/matter/dynamic-profile/view/1898865","19-1898865")</f>
        <v>0</v>
      </c>
    </row>
    <row r="63" spans="1:1">
      <c r="A63" s="1">
        <f>HYPERLINK("https://cms.ls-nyc.org/matter/dynamic-profile/view/1898897","19-1898897")</f>
        <v>0</v>
      </c>
    </row>
    <row r="64" spans="1:1">
      <c r="A64" s="1">
        <f>HYPERLINK("https://cms.ls-nyc.org/matter/dynamic-profile/view/1898722","19-1898722")</f>
        <v>0</v>
      </c>
    </row>
    <row r="65" spans="1:1">
      <c r="A65" s="1">
        <f>HYPERLINK("https://cms.ls-nyc.org/matter/dynamic-profile/view/1900776","19-1900776")</f>
        <v>0</v>
      </c>
    </row>
    <row r="66" spans="1:1">
      <c r="A66" s="1">
        <f>HYPERLINK("https://cms.ls-nyc.org/matter/dynamic-profile/view/1899950","19-1899950")</f>
        <v>0</v>
      </c>
    </row>
    <row r="67" spans="1:1">
      <c r="A67" s="1">
        <f>HYPERLINK("https://cms.ls-nyc.org/matter/dynamic-profile/view/1901153","19-1901153")</f>
        <v>0</v>
      </c>
    </row>
    <row r="68" spans="1:1">
      <c r="A68" s="1">
        <f>HYPERLINK("https://cms.ls-nyc.org/matter/dynamic-profile/view/1900583","19-1900583")</f>
        <v>0</v>
      </c>
    </row>
    <row r="69" spans="1:1">
      <c r="A69" s="1">
        <f>HYPERLINK("https://cms.ls-nyc.org/matter/dynamic-profile/view/1898772","19-1898772")</f>
        <v>0</v>
      </c>
    </row>
    <row r="70" spans="1:1">
      <c r="A70" s="1">
        <f>HYPERLINK("https://cms.ls-nyc.org/matter/dynamic-profile/view/1901364","19-1901364")</f>
        <v>0</v>
      </c>
    </row>
    <row r="71" spans="1:1">
      <c r="A71" s="1">
        <f>HYPERLINK("https://cms.ls-nyc.org/matter/dynamic-profile/view/1900563","19-1900563")</f>
        <v>0</v>
      </c>
    </row>
    <row r="72" spans="1:1">
      <c r="A72" s="1">
        <f>HYPERLINK("https://cms.ls-nyc.org/matter/dynamic-profile/view/1900716","19-1900716")</f>
        <v>0</v>
      </c>
    </row>
    <row r="73" spans="1:1">
      <c r="A73" s="1">
        <f>HYPERLINK("https://cms.ls-nyc.org/matter/dynamic-profile/view/1893768","19-1893768")</f>
        <v>0</v>
      </c>
    </row>
    <row r="74" spans="1:1">
      <c r="A74" s="1">
        <f>HYPERLINK("https://cms.ls-nyc.org/matter/dynamic-profile/view/1900016","19-1900016")</f>
        <v>0</v>
      </c>
    </row>
    <row r="75" spans="1:1">
      <c r="A75" s="1">
        <f>HYPERLINK("https://cms.ls-nyc.org/matter/dynamic-profile/view/1898867","19-1898867")</f>
        <v>0</v>
      </c>
    </row>
    <row r="76" spans="1:1">
      <c r="A76" s="1">
        <f>HYPERLINK("https://cms.ls-nyc.org/matter/dynamic-profile/view/1900070","19-1900070")</f>
        <v>0</v>
      </c>
    </row>
    <row r="77" spans="1:1">
      <c r="A77" s="1">
        <f>HYPERLINK("https://cms.ls-nyc.org/matter/dynamic-profile/view/1900987","19-1900987")</f>
        <v>0</v>
      </c>
    </row>
    <row r="78" spans="1:1">
      <c r="A78" s="1">
        <f>HYPERLINK("https://cms.ls-nyc.org/matter/dynamic-profile/view/1899594","19-1899594")</f>
        <v>0</v>
      </c>
    </row>
    <row r="79" spans="1:1">
      <c r="A79" s="1">
        <f>HYPERLINK("https://cms.ls-nyc.org/matter/dynamic-profile/view/1900646","19-1900646")</f>
        <v>0</v>
      </c>
    </row>
    <row r="80" spans="1:1">
      <c r="A80" s="1">
        <f>HYPERLINK("https://cms.ls-nyc.org/matter/dynamic-profile/view/1900993","19-1900993")</f>
        <v>0</v>
      </c>
    </row>
    <row r="81" spans="1:2">
      <c r="A81" s="1">
        <f>HYPERLINK("https://cms.ls-nyc.org/matter/dynamic-profile/view/1899749","19-1899749")</f>
        <v>0</v>
      </c>
    </row>
    <row r="82" spans="1:2">
      <c r="A82" s="1">
        <f>HYPERLINK("https://cms.ls-nyc.org/matter/dynamic-profile/view/1900474","19-1900474")</f>
        <v>0</v>
      </c>
    </row>
    <row r="83" spans="1:2">
      <c r="A83" s="1">
        <f>HYPERLINK("https://cms.ls-nyc.org/matter/dynamic-profile/view/1891056","19-1891056")</f>
        <v>0</v>
      </c>
    </row>
    <row r="84" spans="1:2">
      <c r="A84" s="1">
        <f>HYPERLINK("https://cms.ls-nyc.org/matter/dynamic-profile/view/1899751","19-1899751")</f>
        <v>0</v>
      </c>
    </row>
    <row r="85" spans="1:2">
      <c r="A85" s="1">
        <f>HYPERLINK("https://cms.ls-nyc.org/matter/dynamic-profile/view/1887657","19-1887657")</f>
        <v>0</v>
      </c>
      <c r="B85" t="s">
        <v>2</v>
      </c>
    </row>
    <row r="86" spans="1:2">
      <c r="A86" s="1">
        <f>HYPERLINK("https://cms.ls-nyc.org/matter/dynamic-profile/view/1901229","19-1901229")</f>
        <v>0</v>
      </c>
    </row>
    <row r="87" spans="1:2">
      <c r="A87" s="1">
        <f>HYPERLINK("https://cms.ls-nyc.org/matter/dynamic-profile/view/1895077","19-1895077")</f>
        <v>0</v>
      </c>
    </row>
    <row r="88" spans="1:2">
      <c r="A88" s="1">
        <f>HYPERLINK("https://cms.ls-nyc.org/matter/dynamic-profile/view/1901238","19-1901238")</f>
        <v>0</v>
      </c>
    </row>
    <row r="89" spans="1:2">
      <c r="A89" s="1">
        <f>HYPERLINK("https://cms.ls-nyc.org/matter/dynamic-profile/view/1901257","19-1901257")</f>
        <v>0</v>
      </c>
    </row>
    <row r="90" spans="1:2">
      <c r="A90" s="1">
        <f>HYPERLINK("https://cms.ls-nyc.org/matter/dynamic-profile/view/1900152","19-1900152")</f>
        <v>0</v>
      </c>
    </row>
    <row r="91" spans="1:2">
      <c r="A91" s="1">
        <f>HYPERLINK("https://cms.ls-nyc.org/matter/dynamic-profile/view/1900433","19-1900433")</f>
        <v>0</v>
      </c>
    </row>
    <row r="92" spans="1:2">
      <c r="A92" s="1">
        <f>HYPERLINK("https://cms.ls-nyc.org/matter/dynamic-profile/view/1899272","19-1899272")</f>
        <v>0</v>
      </c>
    </row>
    <row r="93" spans="1:2">
      <c r="A93" s="1">
        <f>HYPERLINK("https://cms.ls-nyc.org/matter/dynamic-profile/view/1899826","19-1899826")</f>
        <v>0</v>
      </c>
    </row>
    <row r="94" spans="1:2">
      <c r="A94" s="1">
        <f>HYPERLINK("https://cms.ls-nyc.org/matter/dynamic-profile/view/1900978","19-1900978")</f>
        <v>0</v>
      </c>
    </row>
    <row r="95" spans="1:2">
      <c r="A95" s="1">
        <f>HYPERLINK("https://cms.ls-nyc.org/matter/dynamic-profile/view/1898899","19-1898899")</f>
        <v>0</v>
      </c>
    </row>
    <row r="96" spans="1:2">
      <c r="A96" s="1">
        <f>HYPERLINK("https://cms.ls-nyc.org/matter/dynamic-profile/view/1900058","19-1900058")</f>
        <v>0</v>
      </c>
    </row>
    <row r="97" spans="1:2">
      <c r="A97" s="1">
        <f>HYPERLINK("https://cms.ls-nyc.org/matter/dynamic-profile/view/1901128","19-1901128")</f>
        <v>0</v>
      </c>
    </row>
    <row r="98" spans="1:2">
      <c r="A98" s="1">
        <f>HYPERLINK("https://cms.ls-nyc.org/matter/dynamic-profile/view/1899978","19-1899978")</f>
        <v>0</v>
      </c>
      <c r="B98" t="s">
        <v>2</v>
      </c>
    </row>
    <row r="99" spans="1:2">
      <c r="A99" s="1">
        <f>HYPERLINK("https://cms.ls-nyc.org/matter/dynamic-profile/view/1898553","19-1898553")</f>
        <v>0</v>
      </c>
    </row>
    <row r="100" spans="1:2">
      <c r="A100" s="1">
        <f>HYPERLINK("https://cms.ls-nyc.org/matter/dynamic-profile/view/1896712","19-1896712")</f>
        <v>0</v>
      </c>
    </row>
    <row r="101" spans="1:2">
      <c r="A101" s="1">
        <f>HYPERLINK("https://cms.ls-nyc.org/matter/dynamic-profile/view/1900989","19-1900989")</f>
        <v>0</v>
      </c>
    </row>
    <row r="102" spans="1:2">
      <c r="A102" s="1">
        <f>HYPERLINK("https://cms.ls-nyc.org/matter/dynamic-profile/view/1899922","19-1899922")</f>
        <v>0</v>
      </c>
    </row>
    <row r="103" spans="1:2">
      <c r="A103" s="1">
        <f>HYPERLINK("https://cms.ls-nyc.org/matter/dynamic-profile/view/1898667","19-1898667")</f>
        <v>0</v>
      </c>
    </row>
    <row r="104" spans="1:2">
      <c r="A104" s="1">
        <f>HYPERLINK("https://cms.ls-nyc.org/matter/dynamic-profile/view/1899824","19-1899824")</f>
        <v>0</v>
      </c>
    </row>
    <row r="105" spans="1:2">
      <c r="A105" s="1">
        <f>HYPERLINK("https://cms.ls-nyc.org/matter/dynamic-profile/view/1892251","19-1892251")</f>
        <v>0</v>
      </c>
    </row>
    <row r="106" spans="1:2">
      <c r="A106" s="1">
        <f>HYPERLINK("https://cms.ls-nyc.org/matter/dynamic-profile/view/1899822","19-1899822")</f>
        <v>0</v>
      </c>
    </row>
    <row r="107" spans="1:2">
      <c r="A107" s="1">
        <f>HYPERLINK("https://cms.ls-nyc.org/matter/dynamic-profile/view/1898681","19-1898681")</f>
        <v>0</v>
      </c>
    </row>
    <row r="108" spans="1:2">
      <c r="A108" s="1">
        <f>HYPERLINK("https://cms.ls-nyc.org/matter/dynamic-profile/view/1900574","19-1900574")</f>
        <v>0</v>
      </c>
    </row>
    <row r="109" spans="1:2">
      <c r="A109" s="1">
        <f>HYPERLINK("https://cms.ls-nyc.org/matter/dynamic-profile/view/1898707","19-1898707")</f>
        <v>0</v>
      </c>
    </row>
    <row r="110" spans="1:2">
      <c r="A110" s="1">
        <f>HYPERLINK("https://cms.ls-nyc.org/matter/dynamic-profile/view/1898967","19-1898967")</f>
        <v>0</v>
      </c>
    </row>
    <row r="111" spans="1:2">
      <c r="A111" s="1">
        <f>HYPERLINK("https://cms.ls-nyc.org/matter/dynamic-profile/view/1900879","19-1900879")</f>
        <v>0</v>
      </c>
    </row>
    <row r="112" spans="1:2">
      <c r="A112" s="1">
        <f>HYPERLINK("https://cms.ls-nyc.org/matter/dynamic-profile/view/1899195","19-1899195")</f>
        <v>0</v>
      </c>
    </row>
    <row r="113" spans="1:1">
      <c r="A113" s="1">
        <f>HYPERLINK("https://cms.ls-nyc.org/matter/dynamic-profile/view/1901246","19-1901246")</f>
        <v>0</v>
      </c>
    </row>
    <row r="114" spans="1:1">
      <c r="A114" s="1">
        <f>HYPERLINK("https://cms.ls-nyc.org/matter/dynamic-profile/view/1901083","19-1901083")</f>
        <v>0</v>
      </c>
    </row>
    <row r="115" spans="1:1">
      <c r="A115" s="1">
        <f>HYPERLINK("https://cms.ls-nyc.org/matter/dynamic-profile/view/1899226","19-1899226")</f>
        <v>0</v>
      </c>
    </row>
    <row r="116" spans="1:1">
      <c r="A116" s="1">
        <f>HYPERLINK("https://cms.ls-nyc.org/matter/dynamic-profile/view/1896498","19-1896498")</f>
        <v>0</v>
      </c>
    </row>
    <row r="117" spans="1:1">
      <c r="A117" s="1">
        <f>HYPERLINK("https://cms.ls-nyc.org/matter/dynamic-profile/view/1899389","19-1899389")</f>
        <v>0</v>
      </c>
    </row>
    <row r="118" spans="1:1">
      <c r="A118" s="1">
        <f>HYPERLINK("https://cms.ls-nyc.org/matter/dynamic-profile/view/1899074","19-1899074")</f>
        <v>0</v>
      </c>
    </row>
    <row r="119" spans="1:1">
      <c r="A119" s="1">
        <f>HYPERLINK("https://cms.ls-nyc.org/matter/dynamic-profile/view/1900959","19-1900959")</f>
        <v>0</v>
      </c>
    </row>
    <row r="120" spans="1:1">
      <c r="A120" s="1">
        <f>HYPERLINK("https://cms.ls-nyc.org/matter/dynamic-profile/view/1901243","19-1901243")</f>
        <v>0</v>
      </c>
    </row>
    <row r="121" spans="1:1">
      <c r="A121" s="1">
        <f>HYPERLINK("https://cms.ls-nyc.org/matter/dynamic-profile/view/1883581","18-1883581")</f>
        <v>0</v>
      </c>
    </row>
    <row r="122" spans="1:1">
      <c r="A122" s="1">
        <f>HYPERLINK("https://cms.ls-nyc.org/matter/dynamic-profile/view/1898488","19-1898488")</f>
        <v>0</v>
      </c>
    </row>
    <row r="123" spans="1:1">
      <c r="A123" s="1">
        <f>HYPERLINK("https://cms.ls-nyc.org/matter/dynamic-profile/view/1900452","19-1900452")</f>
        <v>0</v>
      </c>
    </row>
    <row r="124" spans="1:1">
      <c r="A124" s="1">
        <f>HYPERLINK("https://cms.ls-nyc.org/matter/dynamic-profile/view/1901265","19-1901265")</f>
        <v>0</v>
      </c>
    </row>
    <row r="125" spans="1:1">
      <c r="A125" s="1">
        <f>HYPERLINK("https://cms.ls-nyc.org/matter/dynamic-profile/view/1901313","19-1901313")</f>
        <v>0</v>
      </c>
    </row>
    <row r="126" spans="1:1">
      <c r="A126" s="1">
        <f>HYPERLINK("https://cms.ls-nyc.org/matter/dynamic-profile/view/1899675","19-1899675")</f>
        <v>0</v>
      </c>
    </row>
    <row r="127" spans="1:1">
      <c r="A127" s="1">
        <f>HYPERLINK("https://cms.ls-nyc.org/matter/dynamic-profile/view/1900735","19-1900735")</f>
        <v>0</v>
      </c>
    </row>
    <row r="128" spans="1:1">
      <c r="A128" s="1">
        <f>HYPERLINK("https://cms.ls-nyc.org/matter/dynamic-profile/view/1898906","19-1898906")</f>
        <v>0</v>
      </c>
    </row>
    <row r="129" spans="1:2">
      <c r="A129" s="1">
        <f>HYPERLINK("https://cms.ls-nyc.org/matter/dynamic-profile/view/1898822","19-1898822")</f>
        <v>0</v>
      </c>
    </row>
    <row r="130" spans="1:2">
      <c r="A130" s="1">
        <f>HYPERLINK("https://cms.ls-nyc.org/matter/dynamic-profile/view/1900576","19-1900576")</f>
        <v>0</v>
      </c>
    </row>
    <row r="131" spans="1:2">
      <c r="A131" s="1">
        <f>HYPERLINK("https://cms.ls-nyc.org/matter/dynamic-profile/view/1893854","19-1893854")</f>
        <v>0</v>
      </c>
    </row>
    <row r="132" spans="1:2">
      <c r="A132" s="1">
        <f>HYPERLINK("https://cms.ls-nyc.org/matter/dynamic-profile/view/1900309","19-1900309")</f>
        <v>0</v>
      </c>
    </row>
    <row r="133" spans="1:2">
      <c r="A133" s="1">
        <f>HYPERLINK("https://cms.ls-nyc.org/matter/dynamic-profile/view/1901242","19-1901242")</f>
        <v>0</v>
      </c>
    </row>
    <row r="134" spans="1:2">
      <c r="A134" s="1">
        <f>HYPERLINK("https://cms.ls-nyc.org/matter/dynamic-profile/view/1888613","19-1888613")</f>
        <v>0</v>
      </c>
    </row>
    <row r="135" spans="1:2">
      <c r="A135" s="1">
        <f>HYPERLINK("https://cms.ls-nyc.org/matter/dynamic-profile/view/1897956","19-1897956")</f>
        <v>0</v>
      </c>
      <c r="B135" t="s">
        <v>2</v>
      </c>
    </row>
    <row r="136" spans="1:2">
      <c r="A136" s="1">
        <f>HYPERLINK("https://cms.ls-nyc.org/matter/dynamic-profile/view/1897972","19-1897972")</f>
        <v>0</v>
      </c>
    </row>
    <row r="137" spans="1:2">
      <c r="A137" s="1">
        <f>HYPERLINK("https://cms.ls-nyc.org/matter/dynamic-profile/view/1900463","19-1900463")</f>
        <v>0</v>
      </c>
    </row>
    <row r="138" spans="1:2">
      <c r="A138" s="1">
        <f>HYPERLINK("https://cms.ls-nyc.org/matter/dynamic-profile/view/1900930","19-1900930")</f>
        <v>0</v>
      </c>
    </row>
    <row r="139" spans="1:2">
      <c r="A139" s="1">
        <f>HYPERLINK("https://cms.ls-nyc.org/matter/dynamic-profile/view/1898325","19-1898325")</f>
        <v>0</v>
      </c>
    </row>
    <row r="140" spans="1:2">
      <c r="A140" s="1">
        <f>HYPERLINK("https://cms.ls-nyc.org/matter/dynamic-profile/view/1896462","19-1896462")</f>
        <v>0</v>
      </c>
    </row>
    <row r="141" spans="1:2">
      <c r="A141" s="1">
        <f>HYPERLINK("https://cms.ls-nyc.org/matter/dynamic-profile/view/1899599","19-1899599")</f>
        <v>0</v>
      </c>
    </row>
    <row r="142" spans="1:2">
      <c r="A142" s="1">
        <f>HYPERLINK("https://cms.ls-nyc.org/matter/dynamic-profile/view/1899912","19-1899912")</f>
        <v>0</v>
      </c>
    </row>
    <row r="143" spans="1:2">
      <c r="A143" s="1">
        <f>HYPERLINK("https://cms.ls-nyc.org/matter/dynamic-profile/view/1900664","19-1900664")</f>
        <v>0</v>
      </c>
    </row>
    <row r="144" spans="1:2">
      <c r="A144" s="1">
        <f>HYPERLINK("https://cms.ls-nyc.org/matter/dynamic-profile/view/1893742","19-1893742")</f>
        <v>0</v>
      </c>
    </row>
    <row r="145" spans="1:2">
      <c r="A145" s="1">
        <f>HYPERLINK("https://cms.ls-nyc.org/matter/dynamic-profile/view/1894446","19-1894446")</f>
        <v>0</v>
      </c>
    </row>
    <row r="146" spans="1:2">
      <c r="A146" s="1">
        <f>HYPERLINK("https://cms.ls-nyc.org/matter/dynamic-profile/view/1898591","19-1898591")</f>
        <v>0</v>
      </c>
    </row>
    <row r="147" spans="1:2">
      <c r="A147" s="1">
        <f>HYPERLINK("https://cms.ls-nyc.org/matter/dynamic-profile/view/1900382","19-1900382")</f>
        <v>0</v>
      </c>
    </row>
    <row r="148" spans="1:2">
      <c r="A148" s="1">
        <f>HYPERLINK("https://cms.ls-nyc.org/matter/dynamic-profile/view/1900440","19-1900440")</f>
        <v>0</v>
      </c>
    </row>
    <row r="149" spans="1:2">
      <c r="A149" s="1">
        <f>HYPERLINK("https://cms.ls-nyc.org/matter/dynamic-profile/view/1901004","19-1901004")</f>
        <v>0</v>
      </c>
    </row>
    <row r="150" spans="1:2">
      <c r="A150" s="1">
        <f>HYPERLINK("https://cms.ls-nyc.org/matter/dynamic-profile/view/1901211","19-1901211")</f>
        <v>0</v>
      </c>
    </row>
    <row r="151" spans="1:2">
      <c r="A151" s="1">
        <f>HYPERLINK("https://cms.ls-nyc.org/matter/dynamic-profile/view/1900420","19-1900420")</f>
        <v>0</v>
      </c>
    </row>
    <row r="152" spans="1:2">
      <c r="A152" s="1">
        <f>HYPERLINK("https://cms.ls-nyc.org/matter/dynamic-profile/view/1898780","19-1898780")</f>
        <v>0</v>
      </c>
      <c r="B152" t="s">
        <v>2</v>
      </c>
    </row>
    <row r="153" spans="1:2">
      <c r="A153" s="1">
        <f>HYPERLINK("https://cms.ls-nyc.org/matter/dynamic-profile/view/1899297","19-1899297")</f>
        <v>0</v>
      </c>
    </row>
    <row r="154" spans="1:2">
      <c r="A154" s="1">
        <f>HYPERLINK("https://cms.ls-nyc.org/matter/dynamic-profile/view/1900670","19-1900670")</f>
        <v>0</v>
      </c>
    </row>
    <row r="155" spans="1:2">
      <c r="A155" s="1">
        <f>HYPERLINK("https://cms.ls-nyc.org/matter/dynamic-profile/view/1901186","19-1901186")</f>
        <v>0</v>
      </c>
    </row>
    <row r="156" spans="1:2">
      <c r="A156" s="1">
        <f>HYPERLINK("https://cms.ls-nyc.org/matter/dynamic-profile/view/1900602","19-1900602")</f>
        <v>0</v>
      </c>
    </row>
    <row r="157" spans="1:2">
      <c r="A157" s="1">
        <f>HYPERLINK("https://cms.ls-nyc.org/matter/dynamic-profile/view/1900103","19-1900103")</f>
        <v>0</v>
      </c>
    </row>
    <row r="158" spans="1:2">
      <c r="A158" s="1">
        <f>HYPERLINK("https://cms.ls-nyc.org/matter/dynamic-profile/view/1900984","19-1900984")</f>
        <v>0</v>
      </c>
    </row>
    <row r="159" spans="1:2">
      <c r="A159" s="1">
        <f>HYPERLINK("https://cms.ls-nyc.org/matter/dynamic-profile/view/1901217","19-1901217")</f>
        <v>0</v>
      </c>
    </row>
    <row r="160" spans="1:2">
      <c r="A160" s="1">
        <f>HYPERLINK("https://cms.ls-nyc.org/matter/dynamic-profile/view/1895929","19-1895929")</f>
        <v>0</v>
      </c>
    </row>
    <row r="161" spans="1:2">
      <c r="A161" s="1">
        <f>HYPERLINK("https://cms.ls-nyc.org/matter/dynamic-profile/view/1896120","19-1896120")</f>
        <v>0</v>
      </c>
    </row>
    <row r="162" spans="1:2">
      <c r="A162" s="1">
        <f>HYPERLINK("https://cms.ls-nyc.org/matter/dynamic-profile/view/1898818","19-1898818")</f>
        <v>0</v>
      </c>
    </row>
    <row r="163" spans="1:2">
      <c r="A163" s="1">
        <f>HYPERLINK("https://cms.ls-nyc.org/matter/dynamic-profile/view/1901019","19-1901019")</f>
        <v>0</v>
      </c>
    </row>
    <row r="164" spans="1:2">
      <c r="A164" s="1">
        <f>HYPERLINK("https://cms.ls-nyc.org/matter/dynamic-profile/view/1900955","19-1900955")</f>
        <v>0</v>
      </c>
      <c r="B164" t="s">
        <v>2</v>
      </c>
    </row>
    <row r="165" spans="1:2">
      <c r="A165" s="1">
        <f>HYPERLINK("https://cms.ls-nyc.org/matter/dynamic-profile/view/1901181","19-1901181")</f>
        <v>0</v>
      </c>
    </row>
    <row r="166" spans="1:2">
      <c r="A166" s="1">
        <f>HYPERLINK("https://cms.ls-nyc.org/matter/dynamic-profile/view/1898805","19-1898805")</f>
        <v>0</v>
      </c>
    </row>
    <row r="167" spans="1:2">
      <c r="A167" s="1">
        <f>HYPERLINK("https://cms.ls-nyc.org/matter/dynamic-profile/view/1899661","19-1899661")</f>
        <v>0</v>
      </c>
    </row>
    <row r="168" spans="1:2">
      <c r="A168" s="1">
        <f>HYPERLINK("https://cms.ls-nyc.org/matter/dynamic-profile/view/1898973","19-1898973")</f>
        <v>0</v>
      </c>
    </row>
    <row r="169" spans="1:2">
      <c r="A169" s="1">
        <f>HYPERLINK("https://cms.ls-nyc.org/matter/dynamic-profile/view/1900641","19-1900641")</f>
        <v>0</v>
      </c>
    </row>
    <row r="170" spans="1:2">
      <c r="A170" s="1">
        <f>HYPERLINK("https://cms.ls-nyc.org/matter/dynamic-profile/view/1900677","19-1900677")</f>
        <v>0</v>
      </c>
    </row>
    <row r="171" spans="1:2">
      <c r="A171" s="1">
        <f>HYPERLINK("https://cms.ls-nyc.org/matter/dynamic-profile/view/1900983","19-1900983")</f>
        <v>0</v>
      </c>
    </row>
    <row r="172" spans="1:2">
      <c r="A172" s="1">
        <f>HYPERLINK("https://cms.ls-nyc.org/matter/dynamic-profile/view/1900617","19-1900617")</f>
        <v>0</v>
      </c>
    </row>
    <row r="173" spans="1:2">
      <c r="A173" s="1">
        <f>HYPERLINK("https://cms.ls-nyc.org/matter/dynamic-profile/view/1899088","19-1899088")</f>
        <v>0</v>
      </c>
    </row>
    <row r="174" spans="1:2">
      <c r="A174" s="1">
        <f>HYPERLINK("https://cms.ls-nyc.org/matter/dynamic-profile/view/1899992","19-1899992")</f>
        <v>0</v>
      </c>
    </row>
    <row r="175" spans="1:2">
      <c r="A175" s="1">
        <f>HYPERLINK("https://cms.ls-nyc.org/matter/dynamic-profile/view/1901185","19-1901185")</f>
        <v>0</v>
      </c>
    </row>
    <row r="176" spans="1:2">
      <c r="A176" s="1">
        <f>HYPERLINK("https://cms.ls-nyc.org/matter/dynamic-profile/view/1897727","19-1897727")</f>
        <v>0</v>
      </c>
    </row>
    <row r="177" spans="1:2">
      <c r="A177" s="1">
        <f>HYPERLINK("https://cms.ls-nyc.org/matter/dynamic-profile/view/1899896","19-1899896")</f>
        <v>0</v>
      </c>
    </row>
    <row r="178" spans="1:2">
      <c r="A178" s="1">
        <f>HYPERLINK("https://cms.ls-nyc.org/matter/dynamic-profile/view/1899126","19-1899126")</f>
        <v>0</v>
      </c>
      <c r="B178" t="s">
        <v>2</v>
      </c>
    </row>
    <row r="179" spans="1:2">
      <c r="A179" s="1">
        <f>HYPERLINK("https://cms.ls-nyc.org/matter/dynamic-profile/view/1899551","19-1899551")</f>
        <v>0</v>
      </c>
    </row>
    <row r="180" spans="1:2">
      <c r="A180" s="1">
        <f>HYPERLINK("https://cms.ls-nyc.org/matter/dynamic-profile/view/1899523","19-1899523")</f>
        <v>0</v>
      </c>
    </row>
    <row r="181" spans="1:2">
      <c r="A181" s="1">
        <f>HYPERLINK("https://cms.ls-nyc.org/matter/dynamic-profile/view/1896514","19-1896514")</f>
        <v>0</v>
      </c>
    </row>
    <row r="182" spans="1:2">
      <c r="A182" s="1">
        <f>HYPERLINK("https://cms.ls-nyc.org/matter/dynamic-profile/view/1900402","19-1900402")</f>
        <v>0</v>
      </c>
      <c r="B182" t="s">
        <v>2</v>
      </c>
    </row>
    <row r="183" spans="1:2">
      <c r="A183" s="1">
        <f>HYPERLINK("https://cms.ls-nyc.org/matter/dynamic-profile/view/1898991","19-1898991")</f>
        <v>0</v>
      </c>
    </row>
    <row r="184" spans="1:2">
      <c r="A184" s="1">
        <f>HYPERLINK("https://cms.ls-nyc.org/matter/dynamic-profile/view/1900478","19-1900478")</f>
        <v>0</v>
      </c>
    </row>
    <row r="185" spans="1:2">
      <c r="A185" s="1">
        <f>HYPERLINK("https://cms.ls-nyc.org/matter/dynamic-profile/view/1900658","19-1900658")</f>
        <v>0</v>
      </c>
    </row>
    <row r="186" spans="1:2">
      <c r="A186" s="1">
        <f>HYPERLINK("https://cms.ls-nyc.org/matter/dynamic-profile/view/1898528","19-1898528")</f>
        <v>0</v>
      </c>
    </row>
    <row r="187" spans="1:2">
      <c r="A187" s="1">
        <f>HYPERLINK("https://cms.ls-nyc.org/matter/dynamic-profile/view/1898207","19-1898207")</f>
        <v>0</v>
      </c>
    </row>
    <row r="188" spans="1:2">
      <c r="A188" s="1">
        <f>HYPERLINK("https://cms.ls-nyc.org/matter/dynamic-profile/view/1900745","19-1900745")</f>
        <v>0</v>
      </c>
    </row>
    <row r="189" spans="1:2">
      <c r="A189" s="1">
        <f>HYPERLINK("https://cms.ls-nyc.org/matter/dynamic-profile/view/1901259","19-1901259")</f>
        <v>0</v>
      </c>
    </row>
    <row r="190" spans="1:2">
      <c r="A190" s="1">
        <f>HYPERLINK("https://cms.ls-nyc.org/matter/dynamic-profile/view/1901251","19-1901251")</f>
        <v>0</v>
      </c>
    </row>
    <row r="191" spans="1:2">
      <c r="A191" s="1">
        <f>HYPERLINK("https://cms.ls-nyc.org/matter/dynamic-profile/view/1899657","19-1899657")</f>
        <v>0</v>
      </c>
    </row>
    <row r="192" spans="1:2">
      <c r="A192" s="1">
        <f>HYPERLINK("https://cms.ls-nyc.org/matter/dynamic-profile/view/1898606","19-1898606")</f>
        <v>0</v>
      </c>
    </row>
    <row r="193" spans="1:1">
      <c r="A193" s="1">
        <f>HYPERLINK("https://cms.ls-nyc.org/matter/dynamic-profile/view/1901171","19-1901171")</f>
        <v>0</v>
      </c>
    </row>
    <row r="194" spans="1:1">
      <c r="A194" s="1">
        <f>HYPERLINK("https://cms.ls-nyc.org/matter/dynamic-profile/view/1895639","19-1895639")</f>
        <v>0</v>
      </c>
    </row>
    <row r="195" spans="1:1">
      <c r="A195" s="1">
        <f>HYPERLINK("https://cms.ls-nyc.org/matter/dynamic-profile/view/1901228","19-1901228")</f>
        <v>0</v>
      </c>
    </row>
    <row r="196" spans="1:1">
      <c r="A196" s="1">
        <f>HYPERLINK("https://cms.ls-nyc.org/matter/dynamic-profile/view/1899738","19-1899738")</f>
        <v>0</v>
      </c>
    </row>
    <row r="197" spans="1:1">
      <c r="A197" s="1">
        <f>HYPERLINK("https://cms.ls-nyc.org/matter/dynamic-profile/view/1894526","19-1894526")</f>
        <v>0</v>
      </c>
    </row>
    <row r="198" spans="1:1">
      <c r="A198" s="1">
        <f>HYPERLINK("https://cms.ls-nyc.org/matter/dynamic-profile/view/1901231","19-1901231")</f>
        <v>0</v>
      </c>
    </row>
    <row r="199" spans="1:1">
      <c r="A199" s="1">
        <f>HYPERLINK("https://cms.ls-nyc.org/matter/dynamic-profile/view/1898334","19-1898334")</f>
        <v>0</v>
      </c>
    </row>
    <row r="200" spans="1:1">
      <c r="A200" s="1">
        <f>HYPERLINK("https://cms.ls-nyc.org/matter/dynamic-profile/view/1901214","19-1901214")</f>
        <v>0</v>
      </c>
    </row>
    <row r="201" spans="1:1">
      <c r="A201" s="1">
        <f>HYPERLINK("https://cms.ls-nyc.org/matter/dynamic-profile/view/1901175","19-1901175")</f>
        <v>0</v>
      </c>
    </row>
    <row r="202" spans="1:1">
      <c r="A202" s="1">
        <f>HYPERLINK("https://cms.ls-nyc.org/matter/dynamic-profile/view/1901021","19-1901021")</f>
        <v>0</v>
      </c>
    </row>
    <row r="203" spans="1:1">
      <c r="A203" s="1">
        <f>HYPERLINK("https://cms.ls-nyc.org/matter/dynamic-profile/view/1899910","19-1899910")</f>
        <v>0</v>
      </c>
    </row>
    <row r="204" spans="1:1">
      <c r="A204" s="1">
        <f>HYPERLINK("https://cms.ls-nyc.org/matter/dynamic-profile/view/1896395","19-1896395")</f>
        <v>0</v>
      </c>
    </row>
    <row r="205" spans="1:1">
      <c r="A205" s="1">
        <f>HYPERLINK("https://cms.ls-nyc.org/matter/dynamic-profile/view/1900977","19-1900977")</f>
        <v>0</v>
      </c>
    </row>
    <row r="206" spans="1:1">
      <c r="A206" s="1">
        <f>HYPERLINK("https://cms.ls-nyc.org/matter/dynamic-profile/view/1898503","19-1898503")</f>
        <v>0</v>
      </c>
    </row>
    <row r="207" spans="1:1">
      <c r="A207" s="1">
        <f>HYPERLINK("https://cms.ls-nyc.org/matter/dynamic-profile/view/1900428","19-1900428")</f>
        <v>0</v>
      </c>
    </row>
    <row r="208" spans="1:1">
      <c r="A208" s="1">
        <f>HYPERLINK("https://cms.ls-nyc.org/matter/dynamic-profile/view/1899097","19-1899097")</f>
        <v>0</v>
      </c>
    </row>
    <row r="209" spans="1:1">
      <c r="A209" s="1">
        <f>HYPERLINK("https://cms.ls-nyc.org/matter/dynamic-profile/view/1901179","19-1901179")</f>
        <v>0</v>
      </c>
    </row>
    <row r="210" spans="1:1">
      <c r="A210" s="1">
        <f>HYPERLINK("https://cms.ls-nyc.org/matter/dynamic-profile/view/1899062","19-1899062")</f>
        <v>0</v>
      </c>
    </row>
    <row r="211" spans="1:1">
      <c r="A211" s="1">
        <f>HYPERLINK("https://cms.ls-nyc.org/matter/dynamic-profile/view/1900727","19-1900727")</f>
        <v>0</v>
      </c>
    </row>
    <row r="212" spans="1:1">
      <c r="A212" s="1">
        <f>HYPERLINK("https://cms.ls-nyc.org/matter/dynamic-profile/view/1900516","19-1900516")</f>
        <v>0</v>
      </c>
    </row>
    <row r="213" spans="1:1">
      <c r="A213" s="1">
        <f>HYPERLINK("https://cms.ls-nyc.org/matter/dynamic-profile/view/1899127","19-1899127")</f>
        <v>0</v>
      </c>
    </row>
    <row r="214" spans="1:1">
      <c r="A214" s="1">
        <f>HYPERLINK("https://cms.ls-nyc.org/matter/dynamic-profile/view/1901226","19-1901226")</f>
        <v>0</v>
      </c>
    </row>
    <row r="215" spans="1:1">
      <c r="A215" s="1">
        <f>HYPERLINK("https://cms.ls-nyc.org/matter/dynamic-profile/view/1899643","19-1899643")</f>
        <v>0</v>
      </c>
    </row>
    <row r="216" spans="1:1">
      <c r="A216" s="1">
        <f>HYPERLINK("https://cms.ls-nyc.org/matter/dynamic-profile/view/1900143","19-1900143")</f>
        <v>0</v>
      </c>
    </row>
    <row r="217" spans="1:1">
      <c r="A217" s="1">
        <f>HYPERLINK("https://cms.ls-nyc.org/matter/dynamic-profile/view/1898855","19-1898855")</f>
        <v>0</v>
      </c>
    </row>
    <row r="218" spans="1:1">
      <c r="A218" s="1">
        <f>HYPERLINK("https://cms.ls-nyc.org/matter/dynamic-profile/view/1900598","19-1900598")</f>
        <v>0</v>
      </c>
    </row>
    <row r="219" spans="1:1">
      <c r="A219" s="1">
        <f>HYPERLINK("https://cms.ls-nyc.org/matter/dynamic-profile/view/1901164","19-1901164")</f>
        <v>0</v>
      </c>
    </row>
    <row r="220" spans="1:1">
      <c r="A220" s="1">
        <f>HYPERLINK("https://cms.ls-nyc.org/matter/dynamic-profile/view/1901178","19-1901178")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2019-06-13T14:47:52Z</dcterms:created>
  <dcterms:modified xsi:type="dcterms:W3CDTF">2019-06-13T14:47:52Z</dcterms:modified>
</cp:coreProperties>
</file>