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-site-model\test-resources\upload-files\grades\Source Files\"/>
    </mc:Choice>
  </mc:AlternateContent>
  <bookViews>
    <workbookView xWindow="0" yWindow="0" windowWidth="28800" windowHeight="12795"/>
  </bookViews>
  <sheets>
    <sheet name="Random Grades B01 - broadsheet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E6" i="1" l="1"/>
  <c r="E7" i="1"/>
  <c r="E8" i="1"/>
  <c r="F8" i="1" s="1"/>
  <c r="E9" i="1"/>
  <c r="F9" i="1" s="1"/>
  <c r="E10" i="1"/>
  <c r="E11" i="1"/>
  <c r="E12" i="1"/>
  <c r="F12" i="1" s="1"/>
  <c r="E13" i="1"/>
  <c r="F13" i="1" s="1"/>
  <c r="E14" i="1"/>
  <c r="E15" i="1"/>
  <c r="E16" i="1"/>
  <c r="F16" i="1" s="1"/>
  <c r="E17" i="1"/>
  <c r="F17" i="1" s="1"/>
  <c r="E18" i="1"/>
  <c r="E19" i="1"/>
  <c r="E20" i="1"/>
  <c r="F20" i="1" s="1"/>
  <c r="E21" i="1"/>
  <c r="F21" i="1" s="1"/>
  <c r="E22" i="1"/>
  <c r="E23" i="1"/>
  <c r="E24" i="1"/>
  <c r="F24" i="1" s="1"/>
  <c r="E25" i="1"/>
  <c r="F25" i="1" s="1"/>
  <c r="E26" i="1"/>
  <c r="E27" i="1"/>
  <c r="E28" i="1"/>
  <c r="F28" i="1" s="1"/>
  <c r="E29" i="1"/>
  <c r="F29" i="1" s="1"/>
  <c r="E30" i="1"/>
  <c r="E31" i="1"/>
  <c r="E32" i="1"/>
  <c r="F32" i="1" s="1"/>
  <c r="E33" i="1"/>
  <c r="F33" i="1" s="1"/>
  <c r="E34" i="1"/>
  <c r="E35" i="1"/>
  <c r="E36" i="1"/>
  <c r="F36" i="1" s="1"/>
  <c r="E37" i="1"/>
  <c r="F37" i="1" s="1"/>
  <c r="E38" i="1"/>
  <c r="E39" i="1"/>
  <c r="E40" i="1"/>
  <c r="F40" i="1" s="1"/>
  <c r="E41" i="1"/>
  <c r="F41" i="1" s="1"/>
  <c r="E42" i="1"/>
  <c r="E43" i="1"/>
  <c r="E44" i="1"/>
  <c r="F44" i="1" s="1"/>
  <c r="E45" i="1"/>
  <c r="F45" i="1" s="1"/>
  <c r="E46" i="1"/>
  <c r="E47" i="1"/>
  <c r="E48" i="1"/>
  <c r="F48" i="1" s="1"/>
  <c r="E49" i="1"/>
  <c r="F49" i="1" s="1"/>
  <c r="E50" i="1"/>
  <c r="E51" i="1"/>
  <c r="F6" i="1"/>
  <c r="F7" i="1"/>
  <c r="F10" i="1"/>
  <c r="F11" i="1"/>
  <c r="F14" i="1"/>
  <c r="F15" i="1"/>
  <c r="F18" i="1"/>
  <c r="F19" i="1"/>
  <c r="F22" i="1"/>
  <c r="F23" i="1"/>
  <c r="F26" i="1"/>
  <c r="F27" i="1"/>
  <c r="F30" i="1"/>
  <c r="F31" i="1"/>
  <c r="F34" i="1"/>
  <c r="F35" i="1"/>
  <c r="F38" i="1"/>
  <c r="F39" i="1"/>
  <c r="F42" i="1"/>
  <c r="F43" i="1"/>
  <c r="F46" i="1"/>
  <c r="F47" i="1"/>
  <c r="F50" i="1"/>
  <c r="F51" i="1"/>
  <c r="F52" i="1"/>
  <c r="F5" i="1"/>
  <c r="E5" i="1"/>
  <c r="BL52" i="1" l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BL4" i="1"/>
  <c r="AK4" i="1"/>
</calcChain>
</file>

<file path=xl/sharedStrings.xml><?xml version="1.0" encoding="utf-8"?>
<sst xmlns="http://schemas.openxmlformats.org/spreadsheetml/2006/main" count="516" uniqueCount="137">
  <si>
    <t>StudentID</t>
  </si>
  <si>
    <t>StudentName</t>
  </si>
  <si>
    <t>English Lang GCSE</t>
  </si>
  <si>
    <t>Art GCSE</t>
  </si>
  <si>
    <t>BTEC H&amp;SC</t>
  </si>
  <si>
    <t>BTEC ICT</t>
  </si>
  <si>
    <t>Business Studies GCSE</t>
  </si>
  <si>
    <t>Computing GCSE</t>
  </si>
  <si>
    <t>DT Food GCSE</t>
  </si>
  <si>
    <t>DT Graphics GCSE</t>
  </si>
  <si>
    <t>DT ResMat GCSE</t>
  </si>
  <si>
    <t>DT Textiles GCSE</t>
  </si>
  <si>
    <t>English AS Level</t>
  </si>
  <si>
    <t>English Lit GCSE</t>
  </si>
  <si>
    <t>English Old GCSE</t>
  </si>
  <si>
    <t>Geography GCSE</t>
  </si>
  <si>
    <t>History GCSE</t>
  </si>
  <si>
    <t>Maths - Further GCSE</t>
  </si>
  <si>
    <t>Maths - GCSE</t>
  </si>
  <si>
    <t>Maths - Statistics GCSE</t>
  </si>
  <si>
    <t>Maths AS Level</t>
  </si>
  <si>
    <t>MFL - French GCSE</t>
  </si>
  <si>
    <t>MFL - German GCSE</t>
  </si>
  <si>
    <t>MFL - Spanish GCSE</t>
  </si>
  <si>
    <t>Sci - Biology GCSE</t>
  </si>
  <si>
    <t>Sci - Chemistry GCSE</t>
  </si>
  <si>
    <t>Sci - Physics GCSE</t>
  </si>
  <si>
    <t>Science (Core) GCSE</t>
  </si>
  <si>
    <t>Science Additional GCSE</t>
  </si>
  <si>
    <t>Science Double GCSE</t>
  </si>
  <si>
    <t>Adams; William</t>
  </si>
  <si>
    <t>2-</t>
  </si>
  <si>
    <t>U</t>
  </si>
  <si>
    <t>B+</t>
  </si>
  <si>
    <t>A=</t>
  </si>
  <si>
    <t>X</t>
  </si>
  <si>
    <t>9=</t>
  </si>
  <si>
    <t>A*-</t>
  </si>
  <si>
    <t>Albarn; Damon</t>
  </si>
  <si>
    <t>G-</t>
  </si>
  <si>
    <t>F-</t>
  </si>
  <si>
    <t>C-</t>
  </si>
  <si>
    <t>A*+</t>
  </si>
  <si>
    <t>A*=</t>
  </si>
  <si>
    <t>Ament; Jeff</t>
  </si>
  <si>
    <t>E=</t>
  </si>
  <si>
    <t>C=</t>
  </si>
  <si>
    <t>F=</t>
  </si>
  <si>
    <t>E-</t>
  </si>
  <si>
    <t>E+</t>
  </si>
  <si>
    <t>Aniston; Jennifer</t>
  </si>
  <si>
    <t>B-</t>
  </si>
  <si>
    <t>G+</t>
  </si>
  <si>
    <t>A+</t>
  </si>
  <si>
    <t>A-</t>
  </si>
  <si>
    <t>Ant; Adam</t>
  </si>
  <si>
    <t>D-</t>
  </si>
  <si>
    <t>B=</t>
  </si>
  <si>
    <t>D+</t>
  </si>
  <si>
    <t>Ashe; Arthur</t>
  </si>
  <si>
    <t>C+</t>
  </si>
  <si>
    <t>D=</t>
  </si>
  <si>
    <t>Austen; Jane</t>
  </si>
  <si>
    <t>2=</t>
  </si>
  <si>
    <t>5-</t>
  </si>
  <si>
    <t>3+</t>
  </si>
  <si>
    <t>Aykroyd; Dan</t>
  </si>
  <si>
    <t>2+</t>
  </si>
  <si>
    <t>Balzary; Michael</t>
  </si>
  <si>
    <t>F+</t>
  </si>
  <si>
    <t>7-</t>
  </si>
  <si>
    <t>7=</t>
  </si>
  <si>
    <t>Bangalter; Thomas</t>
  </si>
  <si>
    <t>G=</t>
  </si>
  <si>
    <t>Banks; Tyra</t>
  </si>
  <si>
    <t>5+</t>
  </si>
  <si>
    <t>4+</t>
  </si>
  <si>
    <t>Baresi; Franco</t>
  </si>
  <si>
    <t>6+</t>
  </si>
  <si>
    <t>8=</t>
  </si>
  <si>
    <t>Barrymore; Drew</t>
  </si>
  <si>
    <t>Benatar; Pat</t>
  </si>
  <si>
    <t>Bergman; Jaime</t>
  </si>
  <si>
    <t>Black; Frank</t>
  </si>
  <si>
    <t>8-</t>
  </si>
  <si>
    <t>8+</t>
  </si>
  <si>
    <t>Bordin; Mike</t>
  </si>
  <si>
    <t>1+</t>
  </si>
  <si>
    <t>9-</t>
  </si>
  <si>
    <t>Bowie; David</t>
  </si>
  <si>
    <t>3=</t>
  </si>
  <si>
    <t>Bradshaw; Terry</t>
  </si>
  <si>
    <t>9+</t>
  </si>
  <si>
    <t>Brokaw; Tom</t>
  </si>
  <si>
    <t>Bryan; Ritzy</t>
  </si>
  <si>
    <t>Burnett; Carol</t>
  </si>
  <si>
    <t>Bush; Kate</t>
  </si>
  <si>
    <t>5=</t>
  </si>
  <si>
    <t>Byrne; David</t>
  </si>
  <si>
    <t>Caesar; Augustus</t>
  </si>
  <si>
    <t>Cameron; Matt</t>
  </si>
  <si>
    <t>Campbell; Naomi</t>
  </si>
  <si>
    <t>4=</t>
  </si>
  <si>
    <t>Candy; John</t>
  </si>
  <si>
    <t>Carey; Danny</t>
  </si>
  <si>
    <t>Carey; Mariah</t>
  </si>
  <si>
    <t>Carlin; George</t>
  </si>
  <si>
    <t>Carrey; Jim</t>
  </si>
  <si>
    <t>6-</t>
  </si>
  <si>
    <t>4-</t>
  </si>
  <si>
    <t>Carrol; Lewis</t>
  </si>
  <si>
    <t>Casablancas; Julian</t>
  </si>
  <si>
    <t>Cash; Johnny</t>
  </si>
  <si>
    <t>6=</t>
  </si>
  <si>
    <t>1=</t>
  </si>
  <si>
    <t>Chamberlain; Jimmy</t>
  </si>
  <si>
    <t>Chancelor; Justin</t>
  </si>
  <si>
    <t>Chase; Chevy</t>
  </si>
  <si>
    <t>3-</t>
  </si>
  <si>
    <t>Child; Julia</t>
  </si>
  <si>
    <t>1-</t>
  </si>
  <si>
    <t>Clinton; Bill</t>
  </si>
  <si>
    <t>Cobain; Kurt</t>
  </si>
  <si>
    <t>Collins; Phil</t>
  </si>
  <si>
    <t>Corgan; Billy</t>
  </si>
  <si>
    <t>Cornell; Chris</t>
  </si>
  <si>
    <t>7+</t>
  </si>
  <si>
    <t>Cox; Courtney</t>
  </si>
  <si>
    <t>Cronkite; Walter</t>
  </si>
  <si>
    <t>Cusack; John</t>
  </si>
  <si>
    <t>Student Average Points</t>
  </si>
  <si>
    <t>Qual Avg Pts:</t>
  </si>
  <si>
    <t>Qual:</t>
  </si>
  <si>
    <t>Compare:</t>
  </si>
  <si>
    <t>Random Grades A01 - broadsheet.xlsx</t>
  </si>
  <si>
    <t>Compare Grade</t>
  </si>
  <si>
    <t>Compare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</si>
</sst>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16" fillId="0" borderId="0" xfId="0" applyFont="1" applyAlignment="1">
      <alignment textRotation="90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ndom%20Grades%20A01%20-%20bro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dom Grades A01 - broadsheet"/>
    </sheetNames>
    <definedNames>
      <definedName name="GradesAndPoints" refersTo="='Random Grades A01 - broadsheet'!$A$4:$BI$51"/>
    </definedNames>
    <sheetDataSet>
      <sheetData sheetId="0">
        <row r="4">
          <cell r="A4" t="str">
            <v>StudentID</v>
          </cell>
          <cell r="B4" t="str">
            <v>StudentName</v>
          </cell>
          <cell r="C4" t="str">
            <v>Student Average</v>
          </cell>
          <cell r="E4" t="str">
            <v>English Lang GCSE</v>
          </cell>
          <cell r="F4" t="str">
            <v>Art GCSE</v>
          </cell>
          <cell r="G4" t="str">
            <v>BTEC H&amp;SC</v>
          </cell>
          <cell r="H4" t="str">
            <v>BTEC ICT</v>
          </cell>
          <cell r="I4" t="str">
            <v>Business Studies GCSE</v>
          </cell>
          <cell r="J4" t="str">
            <v>Computing GCSE</v>
          </cell>
          <cell r="K4" t="str">
            <v>DT Food GCSE</v>
          </cell>
          <cell r="L4" t="str">
            <v>DT Graphics GCSE</v>
          </cell>
          <cell r="M4" t="str">
            <v>DT ResMat GCSE</v>
          </cell>
          <cell r="N4" t="str">
            <v>DT Textiles GCSE</v>
          </cell>
          <cell r="O4" t="str">
            <v>English AS Level</v>
          </cell>
          <cell r="P4" t="str">
            <v>English Lit GCSE</v>
          </cell>
          <cell r="Q4" t="str">
            <v>English Old GCSE</v>
          </cell>
          <cell r="R4" t="str">
            <v>Geography GCSE</v>
          </cell>
          <cell r="S4" t="str">
            <v>History GCSE</v>
          </cell>
          <cell r="T4" t="str">
            <v>Maths - Further GCSE</v>
          </cell>
          <cell r="U4" t="str">
            <v>Maths - GCSE</v>
          </cell>
          <cell r="V4" t="str">
            <v>Maths - Statistics GCSE</v>
          </cell>
          <cell r="W4" t="str">
            <v>Maths AS Level</v>
          </cell>
          <cell r="X4" t="str">
            <v>MFL - French GCSE</v>
          </cell>
          <cell r="Y4" t="str">
            <v>MFL - German GCSE</v>
          </cell>
          <cell r="Z4" t="str">
            <v>MFL - Spanish GCSE</v>
          </cell>
          <cell r="AA4" t="str">
            <v>Sci - Biology GCSE</v>
          </cell>
          <cell r="AB4" t="str">
            <v>Sci - Chemistry GCSE</v>
          </cell>
          <cell r="AC4" t="str">
            <v>Sci - Physics GCSE</v>
          </cell>
          <cell r="AD4" t="str">
            <v>Science (Core) GCSE</v>
          </cell>
          <cell r="AE4" t="str">
            <v>Science Additional GCSE</v>
          </cell>
          <cell r="AF4" t="str">
            <v>Science Double GCSE</v>
          </cell>
          <cell r="AH4" t="str">
            <v>English Lang GCSE - points</v>
          </cell>
          <cell r="AI4" t="str">
            <v>Art GCSE - points</v>
          </cell>
          <cell r="AJ4" t="str">
            <v>BTEC H&amp;SC - points</v>
          </cell>
          <cell r="AK4" t="str">
            <v>BTEC ICT - points</v>
          </cell>
          <cell r="AL4" t="str">
            <v>Business Studies GCSE - points</v>
          </cell>
          <cell r="AM4" t="str">
            <v>Computing GCSE - points</v>
          </cell>
          <cell r="AN4" t="str">
            <v>DT Food GCSE - points</v>
          </cell>
          <cell r="AO4" t="str">
            <v>DT Graphics GCSE - points</v>
          </cell>
          <cell r="AP4" t="str">
            <v>DT ResMat GCSE - points</v>
          </cell>
          <cell r="AQ4" t="str">
            <v>DT Textiles GCSE - points</v>
          </cell>
          <cell r="AR4" t="str">
            <v>English AS Level - points</v>
          </cell>
          <cell r="AS4" t="str">
            <v>English Lit GCSE - points</v>
          </cell>
          <cell r="AT4" t="str">
            <v>English Old GCSE - points</v>
          </cell>
          <cell r="AU4" t="str">
            <v>Geography GCSE - points</v>
          </cell>
          <cell r="AV4" t="str">
            <v>History GCSE - points</v>
          </cell>
          <cell r="AW4" t="str">
            <v>Maths - Further GCSE - points</v>
          </cell>
          <cell r="AX4" t="str">
            <v>Maths - GCSE - points</v>
          </cell>
          <cell r="AY4" t="str">
            <v>Maths - Statistics GCSE - points</v>
          </cell>
          <cell r="AZ4" t="str">
            <v>Maths AS Level - points</v>
          </cell>
          <cell r="BA4" t="str">
            <v>MFL - French GCSE - points</v>
          </cell>
          <cell r="BB4" t="str">
            <v>MFL - German GCSE - points</v>
          </cell>
          <cell r="BC4" t="str">
            <v>MFL - Spanish GCSE - points</v>
          </cell>
          <cell r="BD4" t="str">
            <v>Sci - Biology GCSE - points</v>
          </cell>
          <cell r="BE4" t="str">
            <v>Sci - Chemistry GCSE - points</v>
          </cell>
          <cell r="BF4" t="str">
            <v>Sci - Physics GCSE - points</v>
          </cell>
          <cell r="BG4" t="str">
            <v>Science (Core) GCSE - points</v>
          </cell>
          <cell r="BH4" t="str">
            <v>Science Additional GCSE - points</v>
          </cell>
          <cell r="BI4" t="str">
            <v>Science Double GCSE - points</v>
          </cell>
        </row>
        <row r="5">
          <cell r="A5">
            <v>5001</v>
          </cell>
          <cell r="B5" t="str">
            <v>Adams; William</v>
          </cell>
          <cell r="C5">
            <v>2.403</v>
          </cell>
          <cell r="F5" t="str">
            <v>D=</v>
          </cell>
          <cell r="G5" t="str">
            <v>G=</v>
          </cell>
          <cell r="I5" t="str">
            <v>G=</v>
          </cell>
          <cell r="N5" t="str">
            <v>F-</v>
          </cell>
          <cell r="O5" t="str">
            <v>D=</v>
          </cell>
          <cell r="T5" t="str">
            <v>1=</v>
          </cell>
          <cell r="Z5" t="str">
            <v>C-</v>
          </cell>
          <cell r="AA5" t="str">
            <v>G+</v>
          </cell>
          <cell r="AB5" t="str">
            <v>C-</v>
          </cell>
          <cell r="AI5">
            <v>3</v>
          </cell>
          <cell r="AJ5">
            <v>1</v>
          </cell>
          <cell r="AL5">
            <v>1</v>
          </cell>
          <cell r="AQ5">
            <v>1.5</v>
          </cell>
          <cell r="AR5">
            <v>5.13</v>
          </cell>
          <cell r="AW5">
            <v>1</v>
          </cell>
          <cell r="BC5">
            <v>4</v>
          </cell>
          <cell r="BD5">
            <v>1</v>
          </cell>
          <cell r="BE5">
            <v>4</v>
          </cell>
        </row>
        <row r="6">
          <cell r="A6">
            <v>5002</v>
          </cell>
          <cell r="B6" t="str">
            <v>Albarn; Damon</v>
          </cell>
          <cell r="C6">
            <v>5.5359999999999996</v>
          </cell>
          <cell r="F6" t="str">
            <v>C+</v>
          </cell>
          <cell r="H6" t="str">
            <v>C+</v>
          </cell>
          <cell r="O6" t="str">
            <v>A-</v>
          </cell>
          <cell r="R6" t="str">
            <v>A*=</v>
          </cell>
          <cell r="U6" t="str">
            <v>6=</v>
          </cell>
          <cell r="X6" t="str">
            <v>B-</v>
          </cell>
          <cell r="AF6" t="str">
            <v>U</v>
          </cell>
          <cell r="AI6">
            <v>4</v>
          </cell>
          <cell r="AK6">
            <v>4</v>
          </cell>
          <cell r="AR6">
            <v>10.75</v>
          </cell>
          <cell r="AU6">
            <v>8.5</v>
          </cell>
          <cell r="AX6">
            <v>6</v>
          </cell>
          <cell r="BA6">
            <v>5.5</v>
          </cell>
          <cell r="BI6">
            <v>0</v>
          </cell>
        </row>
        <row r="7">
          <cell r="A7">
            <v>5003</v>
          </cell>
          <cell r="B7" t="str">
            <v>Ament; Jeff</v>
          </cell>
          <cell r="C7">
            <v>6.09</v>
          </cell>
          <cell r="F7" t="str">
            <v>A*-</v>
          </cell>
          <cell r="M7" t="str">
            <v>E=</v>
          </cell>
          <cell r="O7" t="str">
            <v>D+</v>
          </cell>
          <cell r="R7" t="str">
            <v>A*=</v>
          </cell>
          <cell r="T7" t="str">
            <v>5+</v>
          </cell>
          <cell r="Y7" t="str">
            <v>B+</v>
          </cell>
          <cell r="AF7" t="str">
            <v>8=</v>
          </cell>
          <cell r="AI7">
            <v>8.5</v>
          </cell>
          <cell r="AP7">
            <v>2</v>
          </cell>
          <cell r="AR7">
            <v>5.13</v>
          </cell>
          <cell r="AU7">
            <v>8.5</v>
          </cell>
          <cell r="AW7">
            <v>5</v>
          </cell>
          <cell r="BB7">
            <v>5.5</v>
          </cell>
          <cell r="BI7">
            <v>8</v>
          </cell>
        </row>
        <row r="8">
          <cell r="A8">
            <v>5004</v>
          </cell>
          <cell r="B8" t="str">
            <v>Aniston; Jennifer</v>
          </cell>
          <cell r="C8">
            <v>3.403</v>
          </cell>
          <cell r="E8" t="str">
            <v>6+</v>
          </cell>
          <cell r="F8" t="str">
            <v>C=</v>
          </cell>
          <cell r="J8" t="str">
            <v>A=</v>
          </cell>
          <cell r="P8" t="str">
            <v>U</v>
          </cell>
          <cell r="S8" t="str">
            <v>G-</v>
          </cell>
          <cell r="W8" t="str">
            <v>D-</v>
          </cell>
          <cell r="Z8" t="str">
            <v>E-</v>
          </cell>
          <cell r="AD8" t="str">
            <v>F+</v>
          </cell>
          <cell r="AE8" t="str">
            <v>C=</v>
          </cell>
          <cell r="AH8">
            <v>6</v>
          </cell>
          <cell r="AI8">
            <v>4</v>
          </cell>
          <cell r="AM8">
            <v>7</v>
          </cell>
          <cell r="AS8">
            <v>0</v>
          </cell>
          <cell r="AV8">
            <v>1</v>
          </cell>
          <cell r="AZ8">
            <v>5.13</v>
          </cell>
          <cell r="BC8">
            <v>2</v>
          </cell>
          <cell r="BG8">
            <v>1.5</v>
          </cell>
          <cell r="BH8">
            <v>4</v>
          </cell>
        </row>
        <row r="9">
          <cell r="A9">
            <v>5005</v>
          </cell>
          <cell r="B9" t="str">
            <v>Ant; Adam</v>
          </cell>
          <cell r="C9">
            <v>4.423</v>
          </cell>
          <cell r="G9" t="str">
            <v>A+</v>
          </cell>
          <cell r="J9" t="str">
            <v>E=</v>
          </cell>
          <cell r="O9" t="str">
            <v>B-</v>
          </cell>
          <cell r="S9" t="str">
            <v>F=</v>
          </cell>
          <cell r="W9" t="str">
            <v>C=</v>
          </cell>
          <cell r="Y9" t="str">
            <v>D=</v>
          </cell>
          <cell r="AD9" t="str">
            <v>D=</v>
          </cell>
          <cell r="AE9" t="str">
            <v>D=</v>
          </cell>
          <cell r="AJ9">
            <v>7</v>
          </cell>
          <cell r="AM9">
            <v>2</v>
          </cell>
          <cell r="AR9">
            <v>8.8800000000000008</v>
          </cell>
          <cell r="AV9">
            <v>1.5</v>
          </cell>
          <cell r="AZ9">
            <v>7</v>
          </cell>
          <cell r="BB9">
            <v>3</v>
          </cell>
          <cell r="BG9">
            <v>3</v>
          </cell>
          <cell r="BH9">
            <v>3</v>
          </cell>
        </row>
        <row r="10">
          <cell r="A10">
            <v>5006</v>
          </cell>
          <cell r="B10" t="str">
            <v>Ashe; Arthur</v>
          </cell>
          <cell r="C10">
            <v>3.82</v>
          </cell>
          <cell r="F10" t="str">
            <v>D+</v>
          </cell>
          <cell r="I10" t="str">
            <v>G-</v>
          </cell>
          <cell r="J10" t="str">
            <v>A*+</v>
          </cell>
          <cell r="N10" t="str">
            <v>E=</v>
          </cell>
          <cell r="O10" t="str">
            <v>B=</v>
          </cell>
          <cell r="R10" t="str">
            <v>F=</v>
          </cell>
          <cell r="W10" t="str">
            <v>E=</v>
          </cell>
          <cell r="Z10" t="str">
            <v>G+</v>
          </cell>
          <cell r="AF10" t="str">
            <v>5=</v>
          </cell>
          <cell r="AI10">
            <v>3</v>
          </cell>
          <cell r="AL10">
            <v>1</v>
          </cell>
          <cell r="AM10">
            <v>8.5</v>
          </cell>
          <cell r="AQ10">
            <v>2</v>
          </cell>
          <cell r="AR10">
            <v>8.8800000000000008</v>
          </cell>
          <cell r="AU10">
            <v>1.5</v>
          </cell>
          <cell r="AZ10">
            <v>3.5</v>
          </cell>
          <cell r="BC10">
            <v>1</v>
          </cell>
          <cell r="BI10">
            <v>5</v>
          </cell>
        </row>
        <row r="11">
          <cell r="A11">
            <v>5007</v>
          </cell>
          <cell r="B11" t="str">
            <v>Austen; Jane</v>
          </cell>
          <cell r="C11">
            <v>4.5</v>
          </cell>
          <cell r="G11" t="str">
            <v>B-</v>
          </cell>
          <cell r="J11" t="str">
            <v>D-</v>
          </cell>
          <cell r="Q11" t="str">
            <v>C=</v>
          </cell>
          <cell r="S11" t="str">
            <v>E+</v>
          </cell>
          <cell r="U11" t="str">
            <v>8=</v>
          </cell>
          <cell r="X11" t="str">
            <v>G+</v>
          </cell>
          <cell r="AD11" t="str">
            <v>A*=</v>
          </cell>
          <cell r="AE11" t="str">
            <v>C-</v>
          </cell>
          <cell r="AJ11">
            <v>5.5</v>
          </cell>
          <cell r="AM11">
            <v>3</v>
          </cell>
          <cell r="AT11">
            <v>4</v>
          </cell>
          <cell r="AV11">
            <v>2</v>
          </cell>
          <cell r="AX11">
            <v>8</v>
          </cell>
          <cell r="BA11">
            <v>1</v>
          </cell>
          <cell r="BG11">
            <v>8.5</v>
          </cell>
          <cell r="BH11">
            <v>4</v>
          </cell>
        </row>
        <row r="12">
          <cell r="A12">
            <v>5008</v>
          </cell>
          <cell r="B12" t="str">
            <v>Aykroyd; Dan</v>
          </cell>
          <cell r="C12">
            <v>4.2919999999999998</v>
          </cell>
          <cell r="E12" t="str">
            <v>8+</v>
          </cell>
          <cell r="F12" t="str">
            <v>B-</v>
          </cell>
          <cell r="J12" t="str">
            <v>F-</v>
          </cell>
          <cell r="P12" t="str">
            <v>2+</v>
          </cell>
          <cell r="R12" t="str">
            <v>B+</v>
          </cell>
          <cell r="S12" t="str">
            <v>F-</v>
          </cell>
          <cell r="W12" t="str">
            <v>D-</v>
          </cell>
          <cell r="Z12" t="str">
            <v>A*-</v>
          </cell>
          <cell r="AD12" t="str">
            <v>G-</v>
          </cell>
          <cell r="AH12">
            <v>8</v>
          </cell>
          <cell r="AI12">
            <v>5.5</v>
          </cell>
          <cell r="AM12">
            <v>1.5</v>
          </cell>
          <cell r="AS12">
            <v>2</v>
          </cell>
          <cell r="AU12">
            <v>5.5</v>
          </cell>
          <cell r="AV12">
            <v>1.5</v>
          </cell>
          <cell r="AZ12">
            <v>5.13</v>
          </cell>
          <cell r="BC12">
            <v>8.5</v>
          </cell>
          <cell r="BG12">
            <v>1</v>
          </cell>
        </row>
        <row r="13">
          <cell r="A13">
            <v>5009</v>
          </cell>
          <cell r="B13" t="str">
            <v>Balzary; Michael</v>
          </cell>
          <cell r="C13">
            <v>5.2249999999999996</v>
          </cell>
          <cell r="E13" t="str">
            <v>7+</v>
          </cell>
          <cell r="G13" t="str">
            <v>F-</v>
          </cell>
          <cell r="I13" t="str">
            <v>A*-</v>
          </cell>
          <cell r="L13" t="str">
            <v>E+</v>
          </cell>
          <cell r="M13" t="str">
            <v>F=</v>
          </cell>
          <cell r="P13" t="str">
            <v>9-</v>
          </cell>
          <cell r="R13" t="str">
            <v>A=</v>
          </cell>
          <cell r="W13" t="str">
            <v>A-</v>
          </cell>
          <cell r="Z13" t="str">
            <v>C=</v>
          </cell>
          <cell r="AF13" t="str">
            <v>1=</v>
          </cell>
          <cell r="AH13">
            <v>7</v>
          </cell>
          <cell r="AJ13">
            <v>1.5</v>
          </cell>
          <cell r="AL13">
            <v>8.5</v>
          </cell>
          <cell r="AO13">
            <v>2</v>
          </cell>
          <cell r="AP13">
            <v>1.5</v>
          </cell>
          <cell r="AS13">
            <v>9</v>
          </cell>
          <cell r="AU13">
            <v>7</v>
          </cell>
          <cell r="AZ13">
            <v>10.75</v>
          </cell>
          <cell r="BC13">
            <v>4</v>
          </cell>
          <cell r="BI13">
            <v>1</v>
          </cell>
        </row>
        <row r="14">
          <cell r="A14">
            <v>5010</v>
          </cell>
          <cell r="B14" t="str">
            <v>Bangalter; Thomas</v>
          </cell>
          <cell r="C14">
            <v>4.4379999999999997</v>
          </cell>
          <cell r="E14" t="str">
            <v>6-</v>
          </cell>
          <cell r="G14" t="str">
            <v>A*-</v>
          </cell>
          <cell r="I14" t="str">
            <v>A*+</v>
          </cell>
          <cell r="K14" t="str">
            <v>E-</v>
          </cell>
          <cell r="M14" t="str">
            <v>C+</v>
          </cell>
          <cell r="T14" t="str">
            <v>4-</v>
          </cell>
          <cell r="X14" t="str">
            <v>F=</v>
          </cell>
          <cell r="AF14" t="str">
            <v>1=</v>
          </cell>
          <cell r="AH14">
            <v>6</v>
          </cell>
          <cell r="AJ14">
            <v>8.5</v>
          </cell>
          <cell r="AL14">
            <v>8.5</v>
          </cell>
          <cell r="AN14">
            <v>2</v>
          </cell>
          <cell r="AP14">
            <v>4</v>
          </cell>
          <cell r="AW14">
            <v>4</v>
          </cell>
          <cell r="BA14">
            <v>1.5</v>
          </cell>
          <cell r="BI14">
            <v>1</v>
          </cell>
        </row>
        <row r="15">
          <cell r="A15">
            <v>5011</v>
          </cell>
          <cell r="B15" t="str">
            <v>Banks; Tyra</v>
          </cell>
          <cell r="C15">
            <v>4.6879999999999997</v>
          </cell>
          <cell r="E15" t="str">
            <v>5-</v>
          </cell>
          <cell r="J15" t="str">
            <v>E=</v>
          </cell>
          <cell r="M15" t="str">
            <v>G+</v>
          </cell>
          <cell r="O15" t="str">
            <v>A+</v>
          </cell>
          <cell r="P15" t="str">
            <v>6+</v>
          </cell>
          <cell r="R15" t="str">
            <v>A*=</v>
          </cell>
          <cell r="S15" t="str">
            <v>B=</v>
          </cell>
          <cell r="U15" t="str">
            <v>7=</v>
          </cell>
          <cell r="X15" t="str">
            <v>F=</v>
          </cell>
          <cell r="AA15" t="str">
            <v>D-</v>
          </cell>
          <cell r="AB15" t="str">
            <v>D-</v>
          </cell>
          <cell r="AC15" t="str">
            <v>D-</v>
          </cell>
          <cell r="AH15">
            <v>5</v>
          </cell>
          <cell r="AM15">
            <v>2</v>
          </cell>
          <cell r="AP15">
            <v>1</v>
          </cell>
          <cell r="AR15">
            <v>10.75</v>
          </cell>
          <cell r="AS15">
            <v>6</v>
          </cell>
          <cell r="AU15">
            <v>8.5</v>
          </cell>
          <cell r="AV15">
            <v>5.5</v>
          </cell>
          <cell r="AX15">
            <v>7</v>
          </cell>
          <cell r="BA15">
            <v>1.5</v>
          </cell>
          <cell r="BD15">
            <v>3</v>
          </cell>
          <cell r="BE15">
            <v>3</v>
          </cell>
          <cell r="BF15">
            <v>3</v>
          </cell>
        </row>
        <row r="16">
          <cell r="A16">
            <v>5012</v>
          </cell>
          <cell r="B16" t="str">
            <v>Baresi; Franco</v>
          </cell>
          <cell r="C16">
            <v>4.556</v>
          </cell>
          <cell r="E16" t="str">
            <v>3+</v>
          </cell>
          <cell r="F16" t="str">
            <v>A*+</v>
          </cell>
          <cell r="H16" t="str">
            <v>F+</v>
          </cell>
          <cell r="P16" t="str">
            <v>9=</v>
          </cell>
          <cell r="S16" t="str">
            <v>F-</v>
          </cell>
          <cell r="T16" t="str">
            <v>8-</v>
          </cell>
          <cell r="V16" t="str">
            <v>1=</v>
          </cell>
          <cell r="X16" t="str">
            <v>F-</v>
          </cell>
          <cell r="AF16" t="str">
            <v>7-</v>
          </cell>
          <cell r="AH16">
            <v>3</v>
          </cell>
          <cell r="AI16">
            <v>8.5</v>
          </cell>
          <cell r="AK16">
            <v>1.5</v>
          </cell>
          <cell r="AS16">
            <v>9</v>
          </cell>
          <cell r="AV16">
            <v>1.5</v>
          </cell>
          <cell r="AW16">
            <v>8</v>
          </cell>
          <cell r="AY16">
            <v>1</v>
          </cell>
          <cell r="BA16">
            <v>1.5</v>
          </cell>
          <cell r="BI16">
            <v>7</v>
          </cell>
        </row>
        <row r="17">
          <cell r="A17">
            <v>5013</v>
          </cell>
          <cell r="B17" t="str">
            <v>Barrymore; Drew</v>
          </cell>
          <cell r="C17">
            <v>4.5999999999999996</v>
          </cell>
          <cell r="F17" t="str">
            <v>C+</v>
          </cell>
          <cell r="H17" t="str">
            <v>B=</v>
          </cell>
          <cell r="L17" t="str">
            <v>A+</v>
          </cell>
          <cell r="O17" t="str">
            <v>E=</v>
          </cell>
          <cell r="U17" t="str">
            <v>5-</v>
          </cell>
          <cell r="Y17" t="str">
            <v>B+</v>
          </cell>
          <cell r="Z17" t="str">
            <v>U</v>
          </cell>
          <cell r="AA17" t="str">
            <v>A*=</v>
          </cell>
          <cell r="AB17" t="str">
            <v>A=</v>
          </cell>
          <cell r="AC17" t="str">
            <v>X</v>
          </cell>
          <cell r="AI17">
            <v>4</v>
          </cell>
          <cell r="AK17">
            <v>5.5</v>
          </cell>
          <cell r="AO17">
            <v>7</v>
          </cell>
          <cell r="AR17">
            <v>3.5</v>
          </cell>
          <cell r="AX17">
            <v>5</v>
          </cell>
          <cell r="BB17">
            <v>5.5</v>
          </cell>
          <cell r="BC17">
            <v>0</v>
          </cell>
          <cell r="BD17">
            <v>8.5</v>
          </cell>
          <cell r="BE17">
            <v>7</v>
          </cell>
          <cell r="BF17">
            <v>0</v>
          </cell>
        </row>
        <row r="18">
          <cell r="A18">
            <v>5014</v>
          </cell>
          <cell r="B18" t="str">
            <v>Benatar; Pat</v>
          </cell>
          <cell r="C18">
            <v>3.8849999999999998</v>
          </cell>
          <cell r="F18" t="str">
            <v>E=</v>
          </cell>
          <cell r="G18" t="str">
            <v>A+</v>
          </cell>
          <cell r="I18" t="str">
            <v>D+</v>
          </cell>
          <cell r="J18" t="str">
            <v>X</v>
          </cell>
          <cell r="N18" t="str">
            <v>B+</v>
          </cell>
          <cell r="Q18" t="str">
            <v>A+</v>
          </cell>
          <cell r="S18" t="str">
            <v>B-</v>
          </cell>
          <cell r="T18" t="str">
            <v>4-</v>
          </cell>
          <cell r="Y18" t="str">
            <v>A-</v>
          </cell>
          <cell r="Z18" t="str">
            <v>E-</v>
          </cell>
          <cell r="AA18" t="str">
            <v>B+</v>
          </cell>
          <cell r="AB18" t="str">
            <v>G-</v>
          </cell>
          <cell r="AC18" t="str">
            <v>G+</v>
          </cell>
          <cell r="AI18">
            <v>2</v>
          </cell>
          <cell r="AJ18">
            <v>7</v>
          </cell>
          <cell r="AL18">
            <v>3</v>
          </cell>
          <cell r="AM18">
            <v>0</v>
          </cell>
          <cell r="AQ18">
            <v>5.5</v>
          </cell>
          <cell r="AT18">
            <v>7</v>
          </cell>
          <cell r="AV18">
            <v>5.5</v>
          </cell>
          <cell r="AW18">
            <v>4</v>
          </cell>
          <cell r="BB18">
            <v>7</v>
          </cell>
          <cell r="BC18">
            <v>2</v>
          </cell>
          <cell r="BD18">
            <v>5.5</v>
          </cell>
          <cell r="BE18">
            <v>1</v>
          </cell>
          <cell r="BF18">
            <v>1</v>
          </cell>
        </row>
        <row r="19">
          <cell r="A19">
            <v>5015</v>
          </cell>
          <cell r="B19" t="str">
            <v>Bergman; Jaime</v>
          </cell>
          <cell r="C19">
            <v>3.3889999999999998</v>
          </cell>
          <cell r="G19" t="str">
            <v>B-</v>
          </cell>
          <cell r="N19" t="str">
            <v>G=</v>
          </cell>
          <cell r="Q19" t="str">
            <v>F=</v>
          </cell>
          <cell r="R19" t="str">
            <v>A*+</v>
          </cell>
          <cell r="S19" t="str">
            <v>F+</v>
          </cell>
          <cell r="T19" t="str">
            <v>1+</v>
          </cell>
          <cell r="Y19" t="str">
            <v>F=</v>
          </cell>
          <cell r="Z19" t="str">
            <v>G+</v>
          </cell>
          <cell r="AF19" t="str">
            <v>9+</v>
          </cell>
          <cell r="AJ19">
            <v>5.5</v>
          </cell>
          <cell r="AQ19">
            <v>1</v>
          </cell>
          <cell r="AT19">
            <v>1.5</v>
          </cell>
          <cell r="AU19">
            <v>8.5</v>
          </cell>
          <cell r="AV19">
            <v>1.5</v>
          </cell>
          <cell r="AW19">
            <v>1</v>
          </cell>
          <cell r="BB19">
            <v>1.5</v>
          </cell>
          <cell r="BC19">
            <v>1</v>
          </cell>
          <cell r="BI19">
            <v>9</v>
          </cell>
        </row>
        <row r="20">
          <cell r="A20">
            <v>5016</v>
          </cell>
          <cell r="B20" t="str">
            <v>Black; Frank</v>
          </cell>
          <cell r="C20">
            <v>4.8179999999999996</v>
          </cell>
          <cell r="F20" t="str">
            <v>F-</v>
          </cell>
          <cell r="I20" t="str">
            <v>A=</v>
          </cell>
          <cell r="J20" t="str">
            <v>E-</v>
          </cell>
          <cell r="M20" t="str">
            <v>A=</v>
          </cell>
          <cell r="Q20" t="str">
            <v>A*-</v>
          </cell>
          <cell r="U20" t="str">
            <v>3+</v>
          </cell>
          <cell r="X20" t="str">
            <v>B-</v>
          </cell>
          <cell r="Y20" t="str">
            <v>A+</v>
          </cell>
          <cell r="AA20" t="str">
            <v>A*-</v>
          </cell>
          <cell r="AB20" t="str">
            <v>E=</v>
          </cell>
          <cell r="AC20" t="str">
            <v>G+</v>
          </cell>
          <cell r="AI20">
            <v>1.5</v>
          </cell>
          <cell r="AL20">
            <v>7</v>
          </cell>
          <cell r="AM20">
            <v>2</v>
          </cell>
          <cell r="AP20">
            <v>7</v>
          </cell>
          <cell r="AT20">
            <v>8.5</v>
          </cell>
          <cell r="AX20">
            <v>3</v>
          </cell>
          <cell r="BA20">
            <v>5.5</v>
          </cell>
          <cell r="BB20">
            <v>7</v>
          </cell>
          <cell r="BD20">
            <v>8.5</v>
          </cell>
          <cell r="BE20">
            <v>2</v>
          </cell>
          <cell r="BF20">
            <v>1</v>
          </cell>
        </row>
        <row r="21">
          <cell r="A21">
            <v>5017</v>
          </cell>
          <cell r="B21" t="str">
            <v>Bordin; Mike</v>
          </cell>
          <cell r="C21">
            <v>3.5979999999999999</v>
          </cell>
          <cell r="F21" t="str">
            <v>C+</v>
          </cell>
          <cell r="L21" t="str">
            <v>G-</v>
          </cell>
          <cell r="N21" t="str">
            <v>G=</v>
          </cell>
          <cell r="O21" t="str">
            <v>D-</v>
          </cell>
          <cell r="S21" t="str">
            <v>U</v>
          </cell>
          <cell r="W21" t="str">
            <v>A=</v>
          </cell>
          <cell r="AA21" t="str">
            <v>B=</v>
          </cell>
          <cell r="AB21" t="str">
            <v>G=</v>
          </cell>
          <cell r="AC21" t="str">
            <v>C-</v>
          </cell>
          <cell r="AI21">
            <v>4</v>
          </cell>
          <cell r="AO21">
            <v>1</v>
          </cell>
          <cell r="AQ21">
            <v>1</v>
          </cell>
          <cell r="AR21">
            <v>5.13</v>
          </cell>
          <cell r="AV21">
            <v>0</v>
          </cell>
          <cell r="AZ21">
            <v>10.75</v>
          </cell>
          <cell r="BD21">
            <v>5.5</v>
          </cell>
          <cell r="BE21">
            <v>1</v>
          </cell>
          <cell r="BF21">
            <v>4</v>
          </cell>
        </row>
        <row r="22">
          <cell r="A22">
            <v>5018</v>
          </cell>
          <cell r="B22" t="str">
            <v>Bowie; David</v>
          </cell>
          <cell r="C22">
            <v>4.8040000000000003</v>
          </cell>
          <cell r="E22" t="str">
            <v>8-</v>
          </cell>
          <cell r="F22" t="str">
            <v>B-</v>
          </cell>
          <cell r="P22" t="str">
            <v>2+</v>
          </cell>
          <cell r="R22" t="str">
            <v>X</v>
          </cell>
          <cell r="W22" t="str">
            <v>D=</v>
          </cell>
          <cell r="Z22" t="str">
            <v>A-</v>
          </cell>
          <cell r="AF22" t="str">
            <v>6=</v>
          </cell>
          <cell r="AH22">
            <v>8</v>
          </cell>
          <cell r="AI22">
            <v>5.5</v>
          </cell>
          <cell r="AS22">
            <v>2</v>
          </cell>
          <cell r="AU22">
            <v>0</v>
          </cell>
          <cell r="AZ22">
            <v>5.13</v>
          </cell>
          <cell r="BC22">
            <v>7</v>
          </cell>
          <cell r="BI22">
            <v>6</v>
          </cell>
        </row>
        <row r="23">
          <cell r="A23">
            <v>5019</v>
          </cell>
          <cell r="B23" t="str">
            <v>Bradshaw; Terry</v>
          </cell>
          <cell r="C23">
            <v>5.7089999999999996</v>
          </cell>
          <cell r="G23" t="str">
            <v>A*-</v>
          </cell>
          <cell r="I23" t="str">
            <v>D-</v>
          </cell>
          <cell r="L23" t="str">
            <v>A=</v>
          </cell>
          <cell r="Q23" t="str">
            <v>A-</v>
          </cell>
          <cell r="R23" t="str">
            <v>A*-</v>
          </cell>
          <cell r="W23" t="str">
            <v>B-</v>
          </cell>
          <cell r="X23" t="str">
            <v>E+</v>
          </cell>
          <cell r="Y23" t="str">
            <v>F-</v>
          </cell>
          <cell r="AF23" t="str">
            <v>5=</v>
          </cell>
          <cell r="AJ23">
            <v>8.5</v>
          </cell>
          <cell r="AL23">
            <v>3</v>
          </cell>
          <cell r="AO23">
            <v>7</v>
          </cell>
          <cell r="AT23">
            <v>7</v>
          </cell>
          <cell r="AU23">
            <v>8.5</v>
          </cell>
          <cell r="AZ23">
            <v>8.8800000000000008</v>
          </cell>
          <cell r="BA23">
            <v>2</v>
          </cell>
          <cell r="BB23">
            <v>1.5</v>
          </cell>
          <cell r="BI23">
            <v>5</v>
          </cell>
        </row>
        <row r="24">
          <cell r="A24">
            <v>5020</v>
          </cell>
          <cell r="B24" t="str">
            <v>Brokaw; Tom</v>
          </cell>
          <cell r="C24">
            <v>4.3</v>
          </cell>
          <cell r="E24" t="str">
            <v>9-</v>
          </cell>
          <cell r="F24" t="str">
            <v>X</v>
          </cell>
          <cell r="J24" t="str">
            <v>F+</v>
          </cell>
          <cell r="M24" t="str">
            <v>C-</v>
          </cell>
          <cell r="P24" t="str">
            <v>4+</v>
          </cell>
          <cell r="R24" t="str">
            <v>A=</v>
          </cell>
          <cell r="W24" t="str">
            <v>E-</v>
          </cell>
          <cell r="Y24" t="str">
            <v>C=</v>
          </cell>
          <cell r="Z24" t="str">
            <v>E-</v>
          </cell>
          <cell r="AF24" t="str">
            <v>8=</v>
          </cell>
          <cell r="AH24">
            <v>9</v>
          </cell>
          <cell r="AI24">
            <v>0</v>
          </cell>
          <cell r="AM24">
            <v>1.5</v>
          </cell>
          <cell r="AP24">
            <v>4</v>
          </cell>
          <cell r="AS24">
            <v>4</v>
          </cell>
          <cell r="AU24">
            <v>7</v>
          </cell>
          <cell r="AZ24">
            <v>3.5</v>
          </cell>
          <cell r="BB24">
            <v>4</v>
          </cell>
          <cell r="BC24">
            <v>2</v>
          </cell>
          <cell r="BI24">
            <v>8</v>
          </cell>
        </row>
        <row r="25">
          <cell r="A25">
            <v>5021</v>
          </cell>
          <cell r="B25" t="str">
            <v>Bryan; Ritzy</v>
          </cell>
          <cell r="C25">
            <v>4.4379999999999997</v>
          </cell>
          <cell r="F25" t="str">
            <v>E=</v>
          </cell>
          <cell r="J25" t="str">
            <v>D-</v>
          </cell>
          <cell r="N25" t="str">
            <v>B+</v>
          </cell>
          <cell r="Q25" t="str">
            <v>C=</v>
          </cell>
          <cell r="W25" t="str">
            <v>C+</v>
          </cell>
          <cell r="X25" t="str">
            <v>A-</v>
          </cell>
          <cell r="Y25" t="str">
            <v>D-</v>
          </cell>
          <cell r="AD25" t="str">
            <v>C+</v>
          </cell>
          <cell r="AI25">
            <v>2</v>
          </cell>
          <cell r="AM25">
            <v>3</v>
          </cell>
          <cell r="AQ25">
            <v>5.5</v>
          </cell>
          <cell r="AT25">
            <v>4</v>
          </cell>
          <cell r="AZ25">
            <v>7</v>
          </cell>
          <cell r="BA25">
            <v>7</v>
          </cell>
          <cell r="BB25">
            <v>3</v>
          </cell>
          <cell r="BG25">
            <v>4</v>
          </cell>
        </row>
        <row r="26">
          <cell r="A26">
            <v>5022</v>
          </cell>
          <cell r="B26" t="str">
            <v>Burnett; Carol</v>
          </cell>
          <cell r="C26">
            <v>5.5910000000000002</v>
          </cell>
          <cell r="F26" t="str">
            <v>A*-</v>
          </cell>
          <cell r="G26" t="str">
            <v>A*+</v>
          </cell>
          <cell r="K26" t="str">
            <v>F-</v>
          </cell>
          <cell r="M26" t="str">
            <v>F+</v>
          </cell>
          <cell r="Q26" t="str">
            <v>A*+</v>
          </cell>
          <cell r="R26" t="str">
            <v>A+</v>
          </cell>
          <cell r="T26" t="str">
            <v>5-</v>
          </cell>
          <cell r="V26" t="str">
            <v>7-</v>
          </cell>
          <cell r="Z26" t="str">
            <v>B+</v>
          </cell>
          <cell r="AD26" t="str">
            <v>D-</v>
          </cell>
          <cell r="AE26" t="str">
            <v>B=</v>
          </cell>
          <cell r="AI26">
            <v>8.5</v>
          </cell>
          <cell r="AJ26">
            <v>8.5</v>
          </cell>
          <cell r="AN26">
            <v>1.5</v>
          </cell>
          <cell r="AP26">
            <v>1.5</v>
          </cell>
          <cell r="AT26">
            <v>8.5</v>
          </cell>
          <cell r="AU26">
            <v>7</v>
          </cell>
          <cell r="AW26">
            <v>5</v>
          </cell>
          <cell r="AY26">
            <v>7</v>
          </cell>
          <cell r="BC26">
            <v>5.5</v>
          </cell>
          <cell r="BG26">
            <v>3</v>
          </cell>
          <cell r="BH26">
            <v>5.5</v>
          </cell>
        </row>
        <row r="27">
          <cell r="A27">
            <v>5023</v>
          </cell>
          <cell r="B27" t="str">
            <v>Bush; Kate</v>
          </cell>
          <cell r="C27">
            <v>4.2140000000000004</v>
          </cell>
          <cell r="F27" t="str">
            <v>C+</v>
          </cell>
          <cell r="L27" t="str">
            <v>F-</v>
          </cell>
          <cell r="O27" t="str">
            <v>C=</v>
          </cell>
          <cell r="R27" t="str">
            <v>C=</v>
          </cell>
          <cell r="U27" t="str">
            <v>8=</v>
          </cell>
          <cell r="Z27" t="str">
            <v>G+</v>
          </cell>
          <cell r="AF27" t="str">
            <v>4+</v>
          </cell>
          <cell r="AI27">
            <v>4</v>
          </cell>
          <cell r="AO27">
            <v>1.5</v>
          </cell>
          <cell r="AR27">
            <v>7</v>
          </cell>
          <cell r="AU27">
            <v>4</v>
          </cell>
          <cell r="AX27">
            <v>8</v>
          </cell>
          <cell r="BC27">
            <v>1</v>
          </cell>
          <cell r="BI27">
            <v>4</v>
          </cell>
        </row>
        <row r="28">
          <cell r="A28">
            <v>5024</v>
          </cell>
          <cell r="B28" t="str">
            <v>Byrne; David</v>
          </cell>
          <cell r="C28">
            <v>4.6260000000000003</v>
          </cell>
          <cell r="I28" t="str">
            <v>G-</v>
          </cell>
          <cell r="K28" t="str">
            <v>A+</v>
          </cell>
          <cell r="N28" t="str">
            <v>A=</v>
          </cell>
          <cell r="O28" t="str">
            <v>D+</v>
          </cell>
          <cell r="S28" t="str">
            <v>C=</v>
          </cell>
          <cell r="T28" t="str">
            <v>6-</v>
          </cell>
          <cell r="V28" t="str">
            <v>6-</v>
          </cell>
          <cell r="X28" t="str">
            <v>F=</v>
          </cell>
          <cell r="AF28" t="str">
            <v>4=</v>
          </cell>
          <cell r="AL28">
            <v>1</v>
          </cell>
          <cell r="AN28">
            <v>7</v>
          </cell>
          <cell r="AQ28">
            <v>7</v>
          </cell>
          <cell r="AR28">
            <v>5.13</v>
          </cell>
          <cell r="AV28">
            <v>4</v>
          </cell>
          <cell r="AW28">
            <v>6</v>
          </cell>
          <cell r="AY28">
            <v>6</v>
          </cell>
          <cell r="BA28">
            <v>1.5</v>
          </cell>
          <cell r="BI28">
            <v>4</v>
          </cell>
        </row>
        <row r="29">
          <cell r="A29">
            <v>5025</v>
          </cell>
          <cell r="B29" t="str">
            <v>Caesar; Augustus</v>
          </cell>
          <cell r="C29">
            <v>5.0629999999999997</v>
          </cell>
          <cell r="F29" t="str">
            <v>A*+</v>
          </cell>
          <cell r="G29" t="str">
            <v>A*-</v>
          </cell>
          <cell r="J29" t="str">
            <v>E=</v>
          </cell>
          <cell r="Q29" t="str">
            <v>B-</v>
          </cell>
          <cell r="U29" t="str">
            <v>7+</v>
          </cell>
          <cell r="X29" t="str">
            <v>F-</v>
          </cell>
          <cell r="Y29" t="str">
            <v>F+</v>
          </cell>
          <cell r="AF29" t="str">
            <v>6+</v>
          </cell>
          <cell r="AI29">
            <v>8.5</v>
          </cell>
          <cell r="AJ29">
            <v>8.5</v>
          </cell>
          <cell r="AM29">
            <v>2</v>
          </cell>
          <cell r="AT29">
            <v>5.5</v>
          </cell>
          <cell r="AX29">
            <v>7</v>
          </cell>
          <cell r="BA29">
            <v>1.5</v>
          </cell>
          <cell r="BB29">
            <v>1.5</v>
          </cell>
          <cell r="BI29">
            <v>6</v>
          </cell>
        </row>
        <row r="30">
          <cell r="A30">
            <v>5026</v>
          </cell>
          <cell r="B30" t="str">
            <v>Cameron; Matt</v>
          </cell>
          <cell r="C30">
            <v>4.2050000000000001</v>
          </cell>
          <cell r="E30" t="str">
            <v>5-</v>
          </cell>
          <cell r="G30" t="str">
            <v>D=</v>
          </cell>
          <cell r="I30" t="str">
            <v>D+</v>
          </cell>
          <cell r="J30" t="str">
            <v>E=</v>
          </cell>
          <cell r="L30" t="str">
            <v>B+</v>
          </cell>
          <cell r="P30" t="str">
            <v>9+</v>
          </cell>
          <cell r="W30" t="str">
            <v>A-</v>
          </cell>
          <cell r="X30" t="str">
            <v>C+</v>
          </cell>
          <cell r="Z30" t="str">
            <v>F=</v>
          </cell>
          <cell r="AD30" t="str">
            <v>G+</v>
          </cell>
          <cell r="AE30" t="str">
            <v>F=</v>
          </cell>
          <cell r="AH30">
            <v>5</v>
          </cell>
          <cell r="AJ30">
            <v>3</v>
          </cell>
          <cell r="AL30">
            <v>3</v>
          </cell>
          <cell r="AM30">
            <v>2</v>
          </cell>
          <cell r="AO30">
            <v>5.5</v>
          </cell>
          <cell r="AS30">
            <v>9</v>
          </cell>
          <cell r="AZ30">
            <v>10.75</v>
          </cell>
          <cell r="BA30">
            <v>4</v>
          </cell>
          <cell r="BC30">
            <v>1.5</v>
          </cell>
          <cell r="BG30">
            <v>1</v>
          </cell>
          <cell r="BH30">
            <v>1.5</v>
          </cell>
        </row>
        <row r="31">
          <cell r="A31">
            <v>5027</v>
          </cell>
          <cell r="B31" t="str">
            <v>Campbell; Naomi</v>
          </cell>
          <cell r="C31">
            <v>3.6629999999999998</v>
          </cell>
          <cell r="F31" t="str">
            <v>F-</v>
          </cell>
          <cell r="G31" t="str">
            <v>F+</v>
          </cell>
          <cell r="M31" t="str">
            <v>B=</v>
          </cell>
          <cell r="Q31" t="str">
            <v>D-</v>
          </cell>
          <cell r="R31" t="str">
            <v>D+</v>
          </cell>
          <cell r="W31" t="str">
            <v>D+</v>
          </cell>
          <cell r="X31" t="str">
            <v>A*=</v>
          </cell>
          <cell r="Y31" t="str">
            <v>B+</v>
          </cell>
          <cell r="AD31" t="str">
            <v>X</v>
          </cell>
          <cell r="AE31" t="str">
            <v>D=</v>
          </cell>
          <cell r="AI31">
            <v>1.5</v>
          </cell>
          <cell r="AJ31">
            <v>1.5</v>
          </cell>
          <cell r="AP31">
            <v>5.5</v>
          </cell>
          <cell r="AT31">
            <v>3</v>
          </cell>
          <cell r="AU31">
            <v>3</v>
          </cell>
          <cell r="AZ31">
            <v>5.13</v>
          </cell>
          <cell r="BA31">
            <v>8.5</v>
          </cell>
          <cell r="BB31">
            <v>5.5</v>
          </cell>
          <cell r="BG31">
            <v>0</v>
          </cell>
          <cell r="BH31">
            <v>3</v>
          </cell>
        </row>
        <row r="32">
          <cell r="A32">
            <v>5028</v>
          </cell>
          <cell r="B32" t="str">
            <v>Candy; John</v>
          </cell>
          <cell r="C32">
            <v>3.4870000000000001</v>
          </cell>
          <cell r="G32" t="str">
            <v>U</v>
          </cell>
          <cell r="H32" t="str">
            <v>B-</v>
          </cell>
          <cell r="K32" t="str">
            <v>D=</v>
          </cell>
          <cell r="O32" t="str">
            <v>B-</v>
          </cell>
          <cell r="S32" t="str">
            <v>E+</v>
          </cell>
          <cell r="U32" t="str">
            <v>5+</v>
          </cell>
          <cell r="Z32" t="str">
            <v>C-</v>
          </cell>
          <cell r="AD32" t="str">
            <v>X</v>
          </cell>
          <cell r="AE32" t="str">
            <v>D-</v>
          </cell>
          <cell r="AJ32">
            <v>0</v>
          </cell>
          <cell r="AK32">
            <v>5.5</v>
          </cell>
          <cell r="AN32">
            <v>3</v>
          </cell>
          <cell r="AR32">
            <v>8.8800000000000008</v>
          </cell>
          <cell r="AV32">
            <v>2</v>
          </cell>
          <cell r="AX32">
            <v>5</v>
          </cell>
          <cell r="BC32">
            <v>4</v>
          </cell>
          <cell r="BG32">
            <v>0</v>
          </cell>
          <cell r="BH32">
            <v>3</v>
          </cell>
        </row>
        <row r="33">
          <cell r="A33">
            <v>5029</v>
          </cell>
          <cell r="B33" t="str">
            <v>Carey; Danny</v>
          </cell>
          <cell r="C33">
            <v>4.4249999999999998</v>
          </cell>
          <cell r="G33" t="str">
            <v>E+</v>
          </cell>
          <cell r="I33" t="str">
            <v>D+</v>
          </cell>
          <cell r="M33" t="str">
            <v>E=</v>
          </cell>
          <cell r="N33" t="str">
            <v>A*+</v>
          </cell>
          <cell r="Q33" t="str">
            <v>E-</v>
          </cell>
          <cell r="S33" t="str">
            <v>B+</v>
          </cell>
          <cell r="W33" t="str">
            <v>A+</v>
          </cell>
          <cell r="Y33" t="str">
            <v>G=</v>
          </cell>
          <cell r="AA33" t="str">
            <v>G=</v>
          </cell>
          <cell r="AB33" t="str">
            <v>A*=</v>
          </cell>
          <cell r="AJ33">
            <v>2</v>
          </cell>
          <cell r="AL33">
            <v>3</v>
          </cell>
          <cell r="AP33">
            <v>2</v>
          </cell>
          <cell r="AQ33">
            <v>8.5</v>
          </cell>
          <cell r="AT33">
            <v>2</v>
          </cell>
          <cell r="AV33">
            <v>5.5</v>
          </cell>
          <cell r="AZ33">
            <v>10.75</v>
          </cell>
          <cell r="BB33">
            <v>1</v>
          </cell>
          <cell r="BD33">
            <v>1</v>
          </cell>
          <cell r="BE33">
            <v>8.5</v>
          </cell>
        </row>
        <row r="34">
          <cell r="A34">
            <v>5030</v>
          </cell>
          <cell r="B34" t="str">
            <v>Carey; Mariah</v>
          </cell>
          <cell r="C34">
            <v>4.625</v>
          </cell>
          <cell r="G34" t="str">
            <v>A+</v>
          </cell>
          <cell r="I34" t="str">
            <v>C-</v>
          </cell>
          <cell r="J34" t="str">
            <v>D-</v>
          </cell>
          <cell r="K34" t="str">
            <v>E=</v>
          </cell>
          <cell r="O34" t="str">
            <v>A=</v>
          </cell>
          <cell r="R34" t="str">
            <v>C-</v>
          </cell>
          <cell r="U34" t="str">
            <v>5-</v>
          </cell>
          <cell r="Y34" t="str">
            <v>A=</v>
          </cell>
          <cell r="AA34" t="str">
            <v>E=</v>
          </cell>
          <cell r="AB34" t="str">
            <v>F+</v>
          </cell>
          <cell r="AJ34">
            <v>7</v>
          </cell>
          <cell r="AL34">
            <v>4</v>
          </cell>
          <cell r="AM34">
            <v>3</v>
          </cell>
          <cell r="AN34">
            <v>2</v>
          </cell>
          <cell r="AR34">
            <v>10.75</v>
          </cell>
          <cell r="AU34">
            <v>4</v>
          </cell>
          <cell r="AX34">
            <v>5</v>
          </cell>
          <cell r="BB34">
            <v>7</v>
          </cell>
          <cell r="BD34">
            <v>2</v>
          </cell>
          <cell r="BE34">
            <v>1.5</v>
          </cell>
        </row>
        <row r="35">
          <cell r="A35">
            <v>5031</v>
          </cell>
          <cell r="B35" t="str">
            <v>Carlin; George</v>
          </cell>
          <cell r="C35">
            <v>4.4169999999999998</v>
          </cell>
          <cell r="E35" t="str">
            <v>8=</v>
          </cell>
          <cell r="G35" t="str">
            <v>B+</v>
          </cell>
          <cell r="H35" t="str">
            <v>G+</v>
          </cell>
          <cell r="I35" t="str">
            <v>F=</v>
          </cell>
          <cell r="N35" t="str">
            <v>G+</v>
          </cell>
          <cell r="P35" t="str">
            <v>3-</v>
          </cell>
          <cell r="W35" t="str">
            <v>A=</v>
          </cell>
          <cell r="X35" t="str">
            <v>D=</v>
          </cell>
          <cell r="AF35" t="str">
            <v>6+</v>
          </cell>
          <cell r="AH35">
            <v>8</v>
          </cell>
          <cell r="AJ35">
            <v>5.5</v>
          </cell>
          <cell r="AK35">
            <v>1</v>
          </cell>
          <cell r="AL35">
            <v>1.5</v>
          </cell>
          <cell r="AQ35">
            <v>1</v>
          </cell>
          <cell r="AS35">
            <v>3</v>
          </cell>
          <cell r="AZ35">
            <v>10.75</v>
          </cell>
          <cell r="BA35">
            <v>3</v>
          </cell>
          <cell r="BI35">
            <v>6</v>
          </cell>
        </row>
        <row r="36">
          <cell r="A36">
            <v>5032</v>
          </cell>
          <cell r="B36" t="str">
            <v>Carrey; Jim</v>
          </cell>
          <cell r="C36">
            <v>4</v>
          </cell>
          <cell r="E36" t="str">
            <v>3=</v>
          </cell>
          <cell r="F36" t="str">
            <v>F+</v>
          </cell>
          <cell r="N36" t="str">
            <v>F+</v>
          </cell>
          <cell r="P36" t="str">
            <v>2=</v>
          </cell>
          <cell r="T36" t="str">
            <v>7-</v>
          </cell>
          <cell r="V36" t="str">
            <v>6=</v>
          </cell>
          <cell r="Y36" t="str">
            <v>C-</v>
          </cell>
          <cell r="AD36" t="str">
            <v>A+</v>
          </cell>
          <cell r="AE36" t="str">
            <v>C-</v>
          </cell>
          <cell r="AH36">
            <v>3</v>
          </cell>
          <cell r="AI36">
            <v>1.5</v>
          </cell>
          <cell r="AQ36">
            <v>1.5</v>
          </cell>
          <cell r="AS36">
            <v>2</v>
          </cell>
          <cell r="AW36">
            <v>7</v>
          </cell>
          <cell r="AY36">
            <v>6</v>
          </cell>
          <cell r="BB36">
            <v>4</v>
          </cell>
          <cell r="BG36">
            <v>7</v>
          </cell>
          <cell r="BH36">
            <v>4</v>
          </cell>
        </row>
        <row r="37">
          <cell r="A37">
            <v>5033</v>
          </cell>
          <cell r="B37" t="str">
            <v>Carrol; Lewis</v>
          </cell>
          <cell r="C37">
            <v>2.5</v>
          </cell>
          <cell r="F37" t="str">
            <v>C=</v>
          </cell>
          <cell r="H37" t="str">
            <v>F+</v>
          </cell>
          <cell r="Q37" t="str">
            <v>B=</v>
          </cell>
          <cell r="R37" t="str">
            <v>F=</v>
          </cell>
          <cell r="U37" t="str">
            <v>U</v>
          </cell>
          <cell r="X37" t="str">
            <v>F=</v>
          </cell>
          <cell r="Z37" t="str">
            <v>C=</v>
          </cell>
          <cell r="AD37" t="str">
            <v>F-</v>
          </cell>
          <cell r="AE37" t="str">
            <v>D-</v>
          </cell>
          <cell r="AI37">
            <v>4</v>
          </cell>
          <cell r="AK37">
            <v>1.5</v>
          </cell>
          <cell r="AT37">
            <v>5.5</v>
          </cell>
          <cell r="AU37">
            <v>1.5</v>
          </cell>
          <cell r="AX37">
            <v>0</v>
          </cell>
          <cell r="BA37">
            <v>1.5</v>
          </cell>
          <cell r="BC37">
            <v>4</v>
          </cell>
          <cell r="BG37">
            <v>1.5</v>
          </cell>
          <cell r="BH37">
            <v>3</v>
          </cell>
        </row>
        <row r="38">
          <cell r="A38">
            <v>5034</v>
          </cell>
          <cell r="B38" t="str">
            <v>Casablancas; Julian</v>
          </cell>
          <cell r="C38">
            <v>3.55</v>
          </cell>
          <cell r="E38" t="str">
            <v>3+</v>
          </cell>
          <cell r="H38" t="str">
            <v>C=</v>
          </cell>
          <cell r="K38" t="str">
            <v>G+</v>
          </cell>
          <cell r="P38" t="str">
            <v>6-</v>
          </cell>
          <cell r="T38" t="str">
            <v>9-</v>
          </cell>
          <cell r="V38" t="str">
            <v>2=</v>
          </cell>
          <cell r="X38" t="str">
            <v>B=</v>
          </cell>
          <cell r="Z38" t="str">
            <v>F+</v>
          </cell>
          <cell r="AA38" t="str">
            <v>F+</v>
          </cell>
          <cell r="AB38" t="str">
            <v>E+</v>
          </cell>
          <cell r="AH38">
            <v>3</v>
          </cell>
          <cell r="AK38">
            <v>4</v>
          </cell>
          <cell r="AN38">
            <v>1</v>
          </cell>
          <cell r="AS38">
            <v>6</v>
          </cell>
          <cell r="AW38">
            <v>9</v>
          </cell>
          <cell r="AY38">
            <v>2</v>
          </cell>
          <cell r="BA38">
            <v>5.5</v>
          </cell>
          <cell r="BC38">
            <v>1.5</v>
          </cell>
          <cell r="BD38">
            <v>1.5</v>
          </cell>
          <cell r="BE38">
            <v>2</v>
          </cell>
        </row>
        <row r="39">
          <cell r="A39">
            <v>5035</v>
          </cell>
          <cell r="B39" t="str">
            <v>Cash; Johnny</v>
          </cell>
          <cell r="C39">
            <v>3.9750000000000001</v>
          </cell>
          <cell r="E39" t="str">
            <v>2+</v>
          </cell>
          <cell r="G39" t="str">
            <v>F=</v>
          </cell>
          <cell r="H39" t="str">
            <v>A=</v>
          </cell>
          <cell r="K39" t="str">
            <v>D-</v>
          </cell>
          <cell r="P39" t="str">
            <v>U</v>
          </cell>
          <cell r="R39" t="str">
            <v>D=</v>
          </cell>
          <cell r="W39" t="str">
            <v>A+</v>
          </cell>
          <cell r="Y39" t="str">
            <v>B+</v>
          </cell>
          <cell r="AA39" t="str">
            <v>X</v>
          </cell>
          <cell r="AB39" t="str">
            <v>A+</v>
          </cell>
          <cell r="AH39">
            <v>2</v>
          </cell>
          <cell r="AJ39">
            <v>1.5</v>
          </cell>
          <cell r="AK39">
            <v>7</v>
          </cell>
          <cell r="AN39">
            <v>3</v>
          </cell>
          <cell r="AS39">
            <v>0</v>
          </cell>
          <cell r="AU39">
            <v>3</v>
          </cell>
          <cell r="AZ39">
            <v>10.75</v>
          </cell>
          <cell r="BB39">
            <v>5.5</v>
          </cell>
          <cell r="BD39">
            <v>0</v>
          </cell>
          <cell r="BE39">
            <v>7</v>
          </cell>
        </row>
        <row r="40">
          <cell r="A40">
            <v>5036</v>
          </cell>
          <cell r="B40" t="str">
            <v>Chamberlain; Jimmy</v>
          </cell>
          <cell r="C40">
            <v>4.0830000000000002</v>
          </cell>
          <cell r="I40" t="str">
            <v>A+</v>
          </cell>
          <cell r="O40" t="str">
            <v>C=</v>
          </cell>
          <cell r="T40" t="str">
            <v>6+</v>
          </cell>
          <cell r="Y40" t="str">
            <v>F+</v>
          </cell>
          <cell r="AD40" t="str">
            <v>X</v>
          </cell>
          <cell r="AE40" t="str">
            <v>D-</v>
          </cell>
          <cell r="AL40">
            <v>7</v>
          </cell>
          <cell r="AR40">
            <v>7</v>
          </cell>
          <cell r="AW40">
            <v>6</v>
          </cell>
          <cell r="BB40">
            <v>1.5</v>
          </cell>
          <cell r="BG40">
            <v>0</v>
          </cell>
          <cell r="BH40">
            <v>3</v>
          </cell>
        </row>
        <row r="41">
          <cell r="A41">
            <v>5037</v>
          </cell>
          <cell r="B41" t="str">
            <v>Chancelor; Justin</v>
          </cell>
          <cell r="C41">
            <v>5.5979999999999999</v>
          </cell>
          <cell r="F41" t="str">
            <v>A*=</v>
          </cell>
          <cell r="I41" t="str">
            <v>C-</v>
          </cell>
          <cell r="K41" t="str">
            <v>C+</v>
          </cell>
          <cell r="N41" t="str">
            <v>A-</v>
          </cell>
          <cell r="O41" t="str">
            <v>B+</v>
          </cell>
          <cell r="R41" t="str">
            <v>D-</v>
          </cell>
          <cell r="U41" t="str">
            <v>7-</v>
          </cell>
          <cell r="AD41" t="str">
            <v>C-</v>
          </cell>
          <cell r="AE41" t="str">
            <v>C=</v>
          </cell>
          <cell r="AI41">
            <v>8.5</v>
          </cell>
          <cell r="AL41">
            <v>4</v>
          </cell>
          <cell r="AN41">
            <v>4</v>
          </cell>
          <cell r="AQ41">
            <v>7</v>
          </cell>
          <cell r="AR41">
            <v>8.8800000000000008</v>
          </cell>
          <cell r="AU41">
            <v>3</v>
          </cell>
          <cell r="AX41">
            <v>7</v>
          </cell>
          <cell r="BG41">
            <v>4</v>
          </cell>
          <cell r="BH41">
            <v>4</v>
          </cell>
        </row>
        <row r="42">
          <cell r="A42">
            <v>5038</v>
          </cell>
          <cell r="B42" t="str">
            <v>Chase; Chevy</v>
          </cell>
          <cell r="C42">
            <v>3.625</v>
          </cell>
          <cell r="G42" t="str">
            <v>A+</v>
          </cell>
          <cell r="M42" t="str">
            <v>G-</v>
          </cell>
          <cell r="Q42" t="str">
            <v>D+</v>
          </cell>
          <cell r="S42" t="str">
            <v>C-</v>
          </cell>
          <cell r="T42" t="str">
            <v>4+</v>
          </cell>
          <cell r="Y42" t="str">
            <v>C-</v>
          </cell>
          <cell r="AD42" t="str">
            <v>D+</v>
          </cell>
          <cell r="AE42" t="str">
            <v>D+</v>
          </cell>
          <cell r="AJ42">
            <v>7</v>
          </cell>
          <cell r="AP42">
            <v>1</v>
          </cell>
          <cell r="AT42">
            <v>3</v>
          </cell>
          <cell r="AV42">
            <v>4</v>
          </cell>
          <cell r="AW42">
            <v>4</v>
          </cell>
          <cell r="BB42">
            <v>4</v>
          </cell>
          <cell r="BG42">
            <v>3</v>
          </cell>
          <cell r="BH42">
            <v>3</v>
          </cell>
        </row>
        <row r="43">
          <cell r="A43">
            <v>5039</v>
          </cell>
          <cell r="B43" t="str">
            <v>Child; Julia</v>
          </cell>
          <cell r="C43">
            <v>3.778</v>
          </cell>
          <cell r="G43" t="str">
            <v>B+</v>
          </cell>
          <cell r="Q43" t="str">
            <v>F+</v>
          </cell>
          <cell r="R43" t="str">
            <v>F=</v>
          </cell>
          <cell r="S43" t="str">
            <v>G-</v>
          </cell>
          <cell r="T43" t="str">
            <v>1-</v>
          </cell>
          <cell r="V43" t="str">
            <v>8-</v>
          </cell>
          <cell r="X43" t="str">
            <v>D=</v>
          </cell>
          <cell r="AA43" t="str">
            <v>A-</v>
          </cell>
          <cell r="AB43" t="str">
            <v>B=</v>
          </cell>
          <cell r="AJ43">
            <v>5.5</v>
          </cell>
          <cell r="AT43">
            <v>1.5</v>
          </cell>
          <cell r="AU43">
            <v>1.5</v>
          </cell>
          <cell r="AV43">
            <v>1</v>
          </cell>
          <cell r="AW43">
            <v>1</v>
          </cell>
          <cell r="AY43">
            <v>8</v>
          </cell>
          <cell r="BA43">
            <v>3</v>
          </cell>
          <cell r="BD43">
            <v>7</v>
          </cell>
          <cell r="BE43">
            <v>5.5</v>
          </cell>
        </row>
        <row r="44">
          <cell r="A44">
            <v>5040</v>
          </cell>
          <cell r="B44" t="str">
            <v>Clinton; Bill</v>
          </cell>
          <cell r="C44">
            <v>6.1260000000000003</v>
          </cell>
          <cell r="G44" t="str">
            <v>A+</v>
          </cell>
          <cell r="H44" t="str">
            <v>G=</v>
          </cell>
          <cell r="K44" t="str">
            <v>A*+</v>
          </cell>
          <cell r="O44" t="str">
            <v>B+</v>
          </cell>
          <cell r="R44" t="str">
            <v>U</v>
          </cell>
          <cell r="W44" t="str">
            <v>A-</v>
          </cell>
          <cell r="Y44" t="str">
            <v>A*=</v>
          </cell>
          <cell r="AD44" t="str">
            <v>E+</v>
          </cell>
          <cell r="AE44" t="str">
            <v>A*=</v>
          </cell>
          <cell r="AJ44">
            <v>7</v>
          </cell>
          <cell r="AK44">
            <v>1</v>
          </cell>
          <cell r="AN44">
            <v>8.5</v>
          </cell>
          <cell r="AR44">
            <v>8.8800000000000008</v>
          </cell>
          <cell r="AU44">
            <v>0</v>
          </cell>
          <cell r="AZ44">
            <v>10.75</v>
          </cell>
          <cell r="BB44">
            <v>8.5</v>
          </cell>
          <cell r="BG44">
            <v>2</v>
          </cell>
          <cell r="BH44">
            <v>8.5</v>
          </cell>
        </row>
        <row r="45">
          <cell r="A45">
            <v>5041</v>
          </cell>
          <cell r="B45" t="str">
            <v>Cobain; Kurt</v>
          </cell>
          <cell r="C45">
            <v>4.1680000000000001</v>
          </cell>
          <cell r="E45" t="str">
            <v>6=</v>
          </cell>
          <cell r="F45" t="str">
            <v>C+</v>
          </cell>
          <cell r="M45" t="str">
            <v>A+</v>
          </cell>
          <cell r="O45" t="str">
            <v>D-</v>
          </cell>
          <cell r="P45" t="str">
            <v>4=</v>
          </cell>
          <cell r="S45" t="str">
            <v>X</v>
          </cell>
          <cell r="W45" t="str">
            <v>B+</v>
          </cell>
          <cell r="AD45" t="str">
            <v>G=</v>
          </cell>
          <cell r="AE45" t="str">
            <v>F+</v>
          </cell>
          <cell r="AH45">
            <v>6</v>
          </cell>
          <cell r="AI45">
            <v>4</v>
          </cell>
          <cell r="AP45">
            <v>7</v>
          </cell>
          <cell r="AR45">
            <v>5.13</v>
          </cell>
          <cell r="AS45">
            <v>4</v>
          </cell>
          <cell r="AV45">
            <v>0</v>
          </cell>
          <cell r="AZ45">
            <v>8.8800000000000008</v>
          </cell>
          <cell r="BG45">
            <v>1</v>
          </cell>
          <cell r="BH45">
            <v>1.5</v>
          </cell>
        </row>
        <row r="46">
          <cell r="A46">
            <v>5042</v>
          </cell>
          <cell r="B46" t="str">
            <v>Collins; Phil</v>
          </cell>
          <cell r="C46">
            <v>3.056</v>
          </cell>
          <cell r="G46" t="str">
            <v>A+</v>
          </cell>
          <cell r="I46" t="str">
            <v>C-</v>
          </cell>
          <cell r="J46" t="str">
            <v>E=</v>
          </cell>
          <cell r="M46" t="str">
            <v>D+</v>
          </cell>
          <cell r="Q46" t="str">
            <v>X</v>
          </cell>
          <cell r="S46" t="str">
            <v>F+</v>
          </cell>
          <cell r="U46" t="str">
            <v>4=</v>
          </cell>
          <cell r="AD46" t="str">
            <v>D=</v>
          </cell>
          <cell r="AE46" t="str">
            <v>D+</v>
          </cell>
          <cell r="AJ46">
            <v>7</v>
          </cell>
          <cell r="AL46">
            <v>4</v>
          </cell>
          <cell r="AM46">
            <v>2</v>
          </cell>
          <cell r="AP46">
            <v>3</v>
          </cell>
          <cell r="AT46">
            <v>0</v>
          </cell>
          <cell r="AV46">
            <v>1.5</v>
          </cell>
          <cell r="AX46">
            <v>4</v>
          </cell>
          <cell r="BG46">
            <v>3</v>
          </cell>
          <cell r="BH46">
            <v>3</v>
          </cell>
        </row>
        <row r="47">
          <cell r="A47">
            <v>5043</v>
          </cell>
          <cell r="B47" t="str">
            <v>Corgan; Billy</v>
          </cell>
          <cell r="C47">
            <v>2.6</v>
          </cell>
          <cell r="E47" t="str">
            <v>8=</v>
          </cell>
          <cell r="F47" t="str">
            <v>B-</v>
          </cell>
          <cell r="G47" t="str">
            <v>U</v>
          </cell>
          <cell r="M47" t="str">
            <v>G-</v>
          </cell>
          <cell r="P47" t="str">
            <v>5=</v>
          </cell>
          <cell r="S47" t="str">
            <v>F+</v>
          </cell>
          <cell r="W47" t="str">
            <v>X</v>
          </cell>
          <cell r="Z47" t="str">
            <v>X</v>
          </cell>
          <cell r="AD47" t="str">
            <v>E-</v>
          </cell>
          <cell r="AE47" t="str">
            <v>D+</v>
          </cell>
          <cell r="AH47">
            <v>8</v>
          </cell>
          <cell r="AI47">
            <v>5.5</v>
          </cell>
          <cell r="AJ47">
            <v>0</v>
          </cell>
          <cell r="AP47">
            <v>1</v>
          </cell>
          <cell r="AS47">
            <v>5</v>
          </cell>
          <cell r="AV47">
            <v>1.5</v>
          </cell>
          <cell r="AZ47">
            <v>0</v>
          </cell>
          <cell r="BC47">
            <v>0</v>
          </cell>
          <cell r="BG47">
            <v>2</v>
          </cell>
          <cell r="BH47">
            <v>3</v>
          </cell>
        </row>
        <row r="48">
          <cell r="A48">
            <v>5044</v>
          </cell>
          <cell r="B48" t="str">
            <v>Cornell; Chris</v>
          </cell>
          <cell r="C48">
            <v>4.798</v>
          </cell>
          <cell r="F48" t="str">
            <v>F=</v>
          </cell>
          <cell r="I48" t="str">
            <v>F=</v>
          </cell>
          <cell r="N48" t="str">
            <v>E=</v>
          </cell>
          <cell r="O48" t="str">
            <v>B+</v>
          </cell>
          <cell r="T48" t="str">
            <v>7-</v>
          </cell>
          <cell r="V48" t="str">
            <v>9=</v>
          </cell>
          <cell r="AD48" t="str">
            <v>D+</v>
          </cell>
          <cell r="AE48" t="str">
            <v>B-</v>
          </cell>
          <cell r="AI48">
            <v>1.5</v>
          </cell>
          <cell r="AL48">
            <v>1.5</v>
          </cell>
          <cell r="AQ48">
            <v>2</v>
          </cell>
          <cell r="AR48">
            <v>8.8800000000000008</v>
          </cell>
          <cell r="AW48">
            <v>7</v>
          </cell>
          <cell r="AY48">
            <v>9</v>
          </cell>
          <cell r="BG48">
            <v>3</v>
          </cell>
          <cell r="BH48">
            <v>5.5</v>
          </cell>
        </row>
        <row r="49">
          <cell r="A49">
            <v>5045</v>
          </cell>
          <cell r="B49" t="str">
            <v>Cox; Courtney</v>
          </cell>
          <cell r="C49">
            <v>3.15</v>
          </cell>
          <cell r="E49" t="str">
            <v>7=</v>
          </cell>
          <cell r="G49" t="str">
            <v>D=</v>
          </cell>
          <cell r="L49" t="str">
            <v>D+</v>
          </cell>
          <cell r="N49" t="str">
            <v>F+</v>
          </cell>
          <cell r="S49" t="str">
            <v>F+</v>
          </cell>
          <cell r="T49" t="str">
            <v>3=</v>
          </cell>
          <cell r="X49" t="str">
            <v>G-</v>
          </cell>
          <cell r="Y49" t="str">
            <v>E-</v>
          </cell>
          <cell r="AD49" t="str">
            <v>G-</v>
          </cell>
          <cell r="AE49" t="str">
            <v>A*+</v>
          </cell>
          <cell r="AH49">
            <v>7</v>
          </cell>
          <cell r="AJ49">
            <v>3</v>
          </cell>
          <cell r="AO49">
            <v>3</v>
          </cell>
          <cell r="AQ49">
            <v>1.5</v>
          </cell>
          <cell r="AV49">
            <v>1.5</v>
          </cell>
          <cell r="AW49">
            <v>3</v>
          </cell>
          <cell r="BA49">
            <v>1</v>
          </cell>
          <cell r="BB49">
            <v>2</v>
          </cell>
          <cell r="BG49">
            <v>1</v>
          </cell>
          <cell r="BH49">
            <v>8.5</v>
          </cell>
        </row>
        <row r="50">
          <cell r="A50">
            <v>5046</v>
          </cell>
          <cell r="B50" t="str">
            <v>Cronkite; Walter</v>
          </cell>
          <cell r="C50">
            <v>4.1820000000000004</v>
          </cell>
          <cell r="F50" t="str">
            <v>A*-</v>
          </cell>
          <cell r="J50" t="str">
            <v>A-</v>
          </cell>
          <cell r="N50" t="str">
            <v>B+</v>
          </cell>
          <cell r="O50" t="str">
            <v>E+</v>
          </cell>
          <cell r="R50" t="str">
            <v>C=</v>
          </cell>
          <cell r="T50" t="str">
            <v>3=</v>
          </cell>
          <cell r="V50" t="str">
            <v>9-</v>
          </cell>
          <cell r="Y50" t="str">
            <v>F-</v>
          </cell>
          <cell r="AA50" t="str">
            <v>F-</v>
          </cell>
          <cell r="AB50" t="str">
            <v>F=</v>
          </cell>
          <cell r="AC50" t="str">
            <v>G+</v>
          </cell>
          <cell r="AI50">
            <v>8.5</v>
          </cell>
          <cell r="AM50">
            <v>7</v>
          </cell>
          <cell r="AQ50">
            <v>5.5</v>
          </cell>
          <cell r="AR50">
            <v>3.5</v>
          </cell>
          <cell r="AU50">
            <v>4</v>
          </cell>
          <cell r="AW50">
            <v>3</v>
          </cell>
          <cell r="AY50">
            <v>9</v>
          </cell>
          <cell r="BB50">
            <v>1.5</v>
          </cell>
          <cell r="BD50">
            <v>1.5</v>
          </cell>
          <cell r="BE50">
            <v>1.5</v>
          </cell>
          <cell r="BF50">
            <v>1</v>
          </cell>
        </row>
        <row r="51">
          <cell r="A51">
            <v>5047</v>
          </cell>
          <cell r="B51" t="str">
            <v>Cusack; John</v>
          </cell>
          <cell r="C51">
            <v>5.1109999999999998</v>
          </cell>
          <cell r="G51" t="str">
            <v>B-</v>
          </cell>
          <cell r="L51" t="str">
            <v>A*-</v>
          </cell>
          <cell r="N51" t="str">
            <v>A*+</v>
          </cell>
          <cell r="Q51" t="str">
            <v>U</v>
          </cell>
          <cell r="S51" t="str">
            <v>E+</v>
          </cell>
          <cell r="T51" t="str">
            <v>8-</v>
          </cell>
          <cell r="Y51" t="str">
            <v>E=</v>
          </cell>
          <cell r="AD51" t="str">
            <v>A*+</v>
          </cell>
          <cell r="AE51" t="str">
            <v>D+</v>
          </cell>
          <cell r="AJ51">
            <v>5.5</v>
          </cell>
          <cell r="AO51">
            <v>8.5</v>
          </cell>
          <cell r="AQ51">
            <v>8.5</v>
          </cell>
          <cell r="AT51">
            <v>0</v>
          </cell>
          <cell r="AV51">
            <v>2</v>
          </cell>
          <cell r="AW51">
            <v>8</v>
          </cell>
          <cell r="BB51">
            <v>2</v>
          </cell>
          <cell r="BG51">
            <v>8.5</v>
          </cell>
          <cell r="BH51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2"/>
  <sheetViews>
    <sheetView tabSelected="1" workbookViewId="0">
      <pane ySplit="4" topLeftCell="A5" activePane="bottomLeft" state="frozen"/>
      <selection pane="bottomLeft" activeCell="B15" sqref="B15"/>
    </sheetView>
  </sheetViews>
  <sheetFormatPr defaultRowHeight="15" x14ac:dyDescent="0.25"/>
  <cols>
    <col min="2" max="2" width="34.28515625" customWidth="1"/>
    <col min="4" max="4" width="2.85546875" customWidth="1"/>
    <col min="5" max="6" width="8.7109375" customWidth="1"/>
    <col min="7" max="7" width="2.5703125" customWidth="1"/>
    <col min="8" max="8" width="3.7109375" bestFit="1" customWidth="1"/>
    <col min="9" max="9" width="4" bestFit="1" customWidth="1"/>
    <col min="10" max="13" width="4.28515625" bestFit="1" customWidth="1"/>
    <col min="14" max="14" width="3.7109375" bestFit="1" customWidth="1"/>
    <col min="15" max="15" width="4.28515625" bestFit="1" customWidth="1"/>
    <col min="16" max="16" width="3.7109375" bestFit="1" customWidth="1"/>
    <col min="17" max="17" width="4" bestFit="1" customWidth="1"/>
    <col min="18" max="19" width="3.7109375" bestFit="1" customWidth="1"/>
    <col min="20" max="22" width="4.28515625" bestFit="1" customWidth="1"/>
    <col min="23" max="26" width="3.7109375" bestFit="1" customWidth="1"/>
    <col min="27" max="27" width="4" bestFit="1" customWidth="1"/>
    <col min="28" max="30" width="4.28515625" bestFit="1" customWidth="1"/>
    <col min="31" max="31" width="4" bestFit="1" customWidth="1"/>
    <col min="32" max="32" width="3.7109375" bestFit="1" customWidth="1"/>
    <col min="33" max="34" width="4.28515625" bestFit="1" customWidth="1"/>
    <col min="35" max="35" width="3.7109375" bestFit="1" customWidth="1"/>
    <col min="36" max="36" width="2.7109375" customWidth="1"/>
    <col min="37" max="37" width="6" bestFit="1" customWidth="1"/>
    <col min="38" max="38" width="5" bestFit="1" customWidth="1"/>
    <col min="39" max="41" width="6" bestFit="1" customWidth="1"/>
    <col min="42" max="42" width="4" bestFit="1" customWidth="1"/>
    <col min="43" max="43" width="6" bestFit="1" customWidth="1"/>
    <col min="44" max="44" width="4" bestFit="1" customWidth="1"/>
    <col min="45" max="60" width="6" bestFit="1" customWidth="1"/>
    <col min="61" max="61" width="4" bestFit="1" customWidth="1"/>
    <col min="62" max="62" width="5" bestFit="1" customWidth="1"/>
    <col min="63" max="63" width="6" bestFit="1" customWidth="1"/>
    <col min="64" max="64" width="4" bestFit="1" customWidth="1"/>
  </cols>
  <sheetData>
    <row r="1" spans="1:64" x14ac:dyDescent="0.25">
      <c r="A1" t="s">
        <v>133</v>
      </c>
      <c r="B1" t="s">
        <v>134</v>
      </c>
    </row>
    <row r="2" spans="1:64" x14ac:dyDescent="0.25">
      <c r="A2" t="s">
        <v>132</v>
      </c>
      <c r="B2" t="s">
        <v>4</v>
      </c>
    </row>
    <row r="4" spans="1:64" ht="158.25" x14ac:dyDescent="0.25">
      <c r="A4" t="s">
        <v>0</v>
      </c>
      <c r="B4" t="s">
        <v>1</v>
      </c>
      <c r="C4" s="2" t="s">
        <v>130</v>
      </c>
      <c r="D4" s="2"/>
      <c r="E4" s="1" t="s">
        <v>135</v>
      </c>
      <c r="F4" s="1" t="s">
        <v>136</v>
      </c>
      <c r="G4" s="1"/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26</v>
      </c>
      <c r="AG4" s="1" t="s">
        <v>27</v>
      </c>
      <c r="AH4" s="1" t="s">
        <v>28</v>
      </c>
      <c r="AI4" s="1" t="s">
        <v>29</v>
      </c>
      <c r="AK4" s="1" t="str">
        <f>H4&amp;" - points"</f>
        <v>English Lang GCSE - points</v>
      </c>
      <c r="AL4" s="1" t="str">
        <f t="shared" ref="AL4:BK4" si="0">I4&amp;" - points"</f>
        <v>Art GCSE - points</v>
      </c>
      <c r="AM4" s="1" t="str">
        <f t="shared" si="0"/>
        <v>BTEC H&amp;SC - points</v>
      </c>
      <c r="AN4" s="1" t="str">
        <f t="shared" si="0"/>
        <v>BTEC ICT - points</v>
      </c>
      <c r="AO4" s="1" t="str">
        <f t="shared" si="0"/>
        <v>Business Studies GCSE - points</v>
      </c>
      <c r="AP4" s="1" t="str">
        <f t="shared" si="0"/>
        <v>Computing GCSE - points</v>
      </c>
      <c r="AQ4" s="1" t="str">
        <f t="shared" si="0"/>
        <v>DT Food GCSE - points</v>
      </c>
      <c r="AR4" s="1" t="str">
        <f t="shared" si="0"/>
        <v>DT Graphics GCSE - points</v>
      </c>
      <c r="AS4" s="1" t="str">
        <f t="shared" si="0"/>
        <v>DT ResMat GCSE - points</v>
      </c>
      <c r="AT4" s="1" t="str">
        <f t="shared" si="0"/>
        <v>DT Textiles GCSE - points</v>
      </c>
      <c r="AU4" s="1" t="str">
        <f t="shared" si="0"/>
        <v>English AS Level - points</v>
      </c>
      <c r="AV4" s="1" t="str">
        <f t="shared" si="0"/>
        <v>English Lit GCSE - points</v>
      </c>
      <c r="AW4" s="1" t="str">
        <f t="shared" si="0"/>
        <v>English Old GCSE - points</v>
      </c>
      <c r="AX4" s="1" t="str">
        <f t="shared" si="0"/>
        <v>Geography GCSE - points</v>
      </c>
      <c r="AY4" s="1" t="str">
        <f t="shared" si="0"/>
        <v>History GCSE - points</v>
      </c>
      <c r="AZ4" s="1" t="str">
        <f t="shared" si="0"/>
        <v>Maths - Further GCSE - points</v>
      </c>
      <c r="BA4" s="1" t="str">
        <f t="shared" si="0"/>
        <v>Maths - GCSE - points</v>
      </c>
      <c r="BB4" s="1" t="str">
        <f t="shared" si="0"/>
        <v>Maths - Statistics GCSE - points</v>
      </c>
      <c r="BC4" s="1" t="str">
        <f t="shared" si="0"/>
        <v>Maths AS Level - points</v>
      </c>
      <c r="BD4" s="1" t="str">
        <f t="shared" si="0"/>
        <v>MFL - French GCSE - points</v>
      </c>
      <c r="BE4" s="1" t="str">
        <f t="shared" si="0"/>
        <v>MFL - German GCSE - points</v>
      </c>
      <c r="BF4" s="1" t="str">
        <f t="shared" si="0"/>
        <v>MFL - Spanish GCSE - points</v>
      </c>
      <c r="BG4" s="1" t="str">
        <f t="shared" si="0"/>
        <v>Sci - Biology GCSE - points</v>
      </c>
      <c r="BH4" s="1" t="str">
        <f t="shared" si="0"/>
        <v>Sci - Chemistry GCSE - points</v>
      </c>
      <c r="BI4" s="1" t="str">
        <f t="shared" si="0"/>
        <v>Sci - Physics GCSE - points</v>
      </c>
      <c r="BJ4" s="1" t="str">
        <f t="shared" si="0"/>
        <v>Science (Core) GCSE - points</v>
      </c>
      <c r="BK4" s="1" t="str">
        <f t="shared" si="0"/>
        <v>Science Additional GCSE - points</v>
      </c>
      <c r="BL4" s="1" t="str">
        <f>AI4&amp;" - points"</f>
        <v>Science Double GCSE - points</v>
      </c>
    </row>
    <row r="5" spans="1:64" x14ac:dyDescent="0.25">
      <c r="A5">
        <v>5001</v>
      </c>
      <c r="B5" t="s">
        <v>30</v>
      </c>
      <c r="C5" s="3">
        <f>ROUND(AVERAGE(AK5:BL5),3)</f>
        <v>3.75</v>
      </c>
      <c r="D5" s="3"/>
      <c r="E5">
        <f>IF(OR($B$1="", $B$2=""), "",VLOOKUP(A5,[1]!GradesAndPoints,MATCH($B$2,A$4:BL$4,0),FALSE))</f>
        <v>0</v>
      </c>
      <c r="F5" t="str">
        <f>IF(OR(E5=0,E5=""),"",VLOOKUP(A5,[1]!GradesAndPoints,MATCH($B$2&amp;" - points",A$4:BL$4,0),FALSE))</f>
        <v/>
      </c>
      <c r="H5" t="s">
        <v>31</v>
      </c>
      <c r="I5" t="s">
        <v>32</v>
      </c>
      <c r="J5" t="s">
        <v>33</v>
      </c>
      <c r="L5" t="s">
        <v>32</v>
      </c>
      <c r="Q5" t="s">
        <v>34</v>
      </c>
      <c r="S5" t="s">
        <v>35</v>
      </c>
      <c r="X5" t="s">
        <v>36</v>
      </c>
      <c r="AA5" t="s">
        <v>37</v>
      </c>
      <c r="AD5" t="s">
        <v>33</v>
      </c>
      <c r="AE5" t="s">
        <v>35</v>
      </c>
      <c r="AK5">
        <v>2</v>
      </c>
      <c r="AL5">
        <v>0</v>
      </c>
      <c r="AM5">
        <v>5.5</v>
      </c>
      <c r="AO5">
        <v>0</v>
      </c>
      <c r="AT5">
        <v>7</v>
      </c>
      <c r="AV5">
        <v>0</v>
      </c>
      <c r="BA5">
        <v>9</v>
      </c>
      <c r="BD5">
        <v>8.5</v>
      </c>
      <c r="BG5">
        <v>5.5</v>
      </c>
      <c r="BH5">
        <v>0</v>
      </c>
    </row>
    <row r="6" spans="1:64" x14ac:dyDescent="0.25">
      <c r="A6">
        <v>5002</v>
      </c>
      <c r="B6" t="s">
        <v>38</v>
      </c>
      <c r="C6" s="3">
        <f t="shared" ref="C6:C51" si="1">ROUND(AVERAGE(AK6:BL6),3)</f>
        <v>5.173</v>
      </c>
      <c r="D6" s="3"/>
      <c r="E6">
        <f>IF(OR($B$1="", $B$2=""), "",VLOOKUP(A6,[1]!GradesAndPoints,MATCH($B$2,A$4:BL$4,0),FALSE))</f>
        <v>0</v>
      </c>
      <c r="F6" t="str">
        <f>IF(OR(E6=0,E6=""),"",VLOOKUP(A6,[1]!GradesAndPoints,MATCH($B$2&amp;" - points",A$4:BL$4,0),FALSE))</f>
        <v/>
      </c>
      <c r="I6" t="s">
        <v>39</v>
      </c>
      <c r="K6" t="s">
        <v>40</v>
      </c>
      <c r="R6" t="s">
        <v>33</v>
      </c>
      <c r="V6" t="s">
        <v>32</v>
      </c>
      <c r="X6" t="s">
        <v>36</v>
      </c>
      <c r="AC6" t="s">
        <v>41</v>
      </c>
      <c r="AG6" t="s">
        <v>42</v>
      </c>
      <c r="AH6" t="s">
        <v>43</v>
      </c>
      <c r="AL6">
        <v>1</v>
      </c>
      <c r="AN6">
        <v>1.5</v>
      </c>
      <c r="AU6">
        <v>8.8800000000000008</v>
      </c>
      <c r="AY6">
        <v>0</v>
      </c>
      <c r="BA6">
        <v>9</v>
      </c>
      <c r="BF6">
        <v>4</v>
      </c>
      <c r="BJ6">
        <v>8.5</v>
      </c>
      <c r="BK6">
        <v>8.5</v>
      </c>
    </row>
    <row r="7" spans="1:64" x14ac:dyDescent="0.25">
      <c r="A7">
        <v>5003</v>
      </c>
      <c r="B7" t="s">
        <v>44</v>
      </c>
      <c r="C7" s="3">
        <f t="shared" si="1"/>
        <v>2.944</v>
      </c>
      <c r="D7" s="3"/>
      <c r="E7">
        <f>IF(OR($B$1="", $B$2=""), "",VLOOKUP(A7,[1]!GradesAndPoints,MATCH($B$2,A$4:BL$4,0),FALSE))</f>
        <v>0</v>
      </c>
      <c r="F7" t="str">
        <f>IF(OR(E7=0,E7=""),"",VLOOKUP(A7,[1]!GradesAndPoints,MATCH($B$2&amp;" - points",A$4:BL$4,0),FALSE))</f>
        <v/>
      </c>
      <c r="H7" t="s">
        <v>35</v>
      </c>
      <c r="I7" t="s">
        <v>45</v>
      </c>
      <c r="P7" t="s">
        <v>40</v>
      </c>
      <c r="V7" t="s">
        <v>43</v>
      </c>
      <c r="Z7" t="s">
        <v>46</v>
      </c>
      <c r="AC7" t="s">
        <v>47</v>
      </c>
      <c r="AD7" t="s">
        <v>48</v>
      </c>
      <c r="AE7" t="s">
        <v>49</v>
      </c>
      <c r="AF7" t="s">
        <v>48</v>
      </c>
      <c r="AK7">
        <v>0</v>
      </c>
      <c r="AL7">
        <v>2</v>
      </c>
      <c r="AS7">
        <v>1.5</v>
      </c>
      <c r="AY7">
        <v>8.5</v>
      </c>
      <c r="BC7">
        <v>7</v>
      </c>
      <c r="BF7">
        <v>1.5</v>
      </c>
      <c r="BG7">
        <v>2</v>
      </c>
      <c r="BH7">
        <v>2</v>
      </c>
      <c r="BI7">
        <v>2</v>
      </c>
    </row>
    <row r="8" spans="1:64" x14ac:dyDescent="0.25">
      <c r="A8">
        <v>5004</v>
      </c>
      <c r="B8" t="s">
        <v>50</v>
      </c>
      <c r="C8" s="3">
        <f t="shared" si="1"/>
        <v>6.2809999999999997</v>
      </c>
      <c r="D8" s="3"/>
      <c r="E8" t="str">
        <f>IF(OR($B$1="", $B$2=""), "",VLOOKUP(A8,[1]!GradesAndPoints,MATCH($B$2,A$4:BL$4,0),FALSE))</f>
        <v>A=</v>
      </c>
      <c r="F8">
        <f>IF(OR(E8=0,E8=""),"",VLOOKUP(A8,[1]!GradesAndPoints,MATCH($B$2&amp;" - points",A$4:BL$4,0),FALSE))</f>
        <v>7</v>
      </c>
      <c r="I8" t="s">
        <v>51</v>
      </c>
      <c r="M8" t="s">
        <v>52</v>
      </c>
      <c r="R8" t="s">
        <v>48</v>
      </c>
      <c r="U8" t="s">
        <v>42</v>
      </c>
      <c r="Z8" t="s">
        <v>53</v>
      </c>
      <c r="AB8" t="s">
        <v>33</v>
      </c>
      <c r="AD8" t="s">
        <v>54</v>
      </c>
      <c r="AE8" t="s">
        <v>37</v>
      </c>
      <c r="AL8">
        <v>5.5</v>
      </c>
      <c r="AP8">
        <v>1</v>
      </c>
      <c r="AU8">
        <v>3.5</v>
      </c>
      <c r="AX8">
        <v>8.5</v>
      </c>
      <c r="BC8">
        <v>10.75</v>
      </c>
      <c r="BE8">
        <v>5.5</v>
      </c>
      <c r="BG8">
        <v>7</v>
      </c>
      <c r="BH8">
        <v>8.5</v>
      </c>
    </row>
    <row r="9" spans="1:64" x14ac:dyDescent="0.25">
      <c r="A9">
        <v>5005</v>
      </c>
      <c r="B9" t="s">
        <v>55</v>
      </c>
      <c r="C9" s="3">
        <f t="shared" si="1"/>
        <v>3.6259999999999999</v>
      </c>
      <c r="D9" s="3"/>
      <c r="E9" t="str">
        <f>IF(OR($B$1="", $B$2=""), "",VLOOKUP(A9,[1]!GradesAndPoints,MATCH($B$2,A$4:BL$4,0),FALSE))</f>
        <v>E=</v>
      </c>
      <c r="F9">
        <f>IF(OR(E9=0,E9=""),"",VLOOKUP(A9,[1]!GradesAndPoints,MATCH($B$2&amp;" - points",A$4:BL$4,0),FALSE))</f>
        <v>2</v>
      </c>
      <c r="J9" t="s">
        <v>45</v>
      </c>
      <c r="M9" t="s">
        <v>33</v>
      </c>
      <c r="T9" t="s">
        <v>56</v>
      </c>
      <c r="V9" t="s">
        <v>39</v>
      </c>
      <c r="Z9" t="s">
        <v>57</v>
      </c>
      <c r="AA9" t="s">
        <v>58</v>
      </c>
      <c r="AI9" t="s">
        <v>31</v>
      </c>
      <c r="AM9">
        <v>2</v>
      </c>
      <c r="AP9">
        <v>5.5</v>
      </c>
      <c r="AW9">
        <v>3</v>
      </c>
      <c r="AY9">
        <v>1</v>
      </c>
      <c r="BC9">
        <v>8.8800000000000008</v>
      </c>
      <c r="BD9">
        <v>3</v>
      </c>
      <c r="BL9">
        <v>2</v>
      </c>
    </row>
    <row r="10" spans="1:64" x14ac:dyDescent="0.25">
      <c r="A10">
        <v>5006</v>
      </c>
      <c r="B10" t="s">
        <v>59</v>
      </c>
      <c r="C10" s="3">
        <f t="shared" si="1"/>
        <v>4.6379999999999999</v>
      </c>
      <c r="D10" s="3"/>
      <c r="E10" t="str">
        <f>IF(OR($B$1="", $B$2=""), "",VLOOKUP(A10,[1]!GradesAndPoints,MATCH($B$2,A$4:BL$4,0),FALSE))</f>
        <v>A*+</v>
      </c>
      <c r="F10">
        <f>IF(OR(E10=0,E10=""),"",VLOOKUP(A10,[1]!GradesAndPoints,MATCH($B$2&amp;" - points",A$4:BL$4,0),FALSE))</f>
        <v>8.5</v>
      </c>
      <c r="I10" t="s">
        <v>60</v>
      </c>
      <c r="M10" t="s">
        <v>42</v>
      </c>
      <c r="Q10" t="s">
        <v>39</v>
      </c>
      <c r="R10" t="s">
        <v>53</v>
      </c>
      <c r="V10" t="s">
        <v>52</v>
      </c>
      <c r="Z10" t="s">
        <v>58</v>
      </c>
      <c r="AA10" t="s">
        <v>46</v>
      </c>
      <c r="AC10" t="s">
        <v>54</v>
      </c>
      <c r="AG10" t="s">
        <v>45</v>
      </c>
      <c r="AH10" t="s">
        <v>61</v>
      </c>
      <c r="AL10">
        <v>4</v>
      </c>
      <c r="AP10">
        <v>8.5</v>
      </c>
      <c r="AT10">
        <v>1</v>
      </c>
      <c r="AU10">
        <v>10.75</v>
      </c>
      <c r="AY10">
        <v>1</v>
      </c>
      <c r="BC10">
        <v>5.13</v>
      </c>
      <c r="BD10">
        <v>4</v>
      </c>
      <c r="BF10">
        <v>7</v>
      </c>
      <c r="BJ10">
        <v>2</v>
      </c>
      <c r="BK10">
        <v>3</v>
      </c>
    </row>
    <row r="11" spans="1:64" x14ac:dyDescent="0.25">
      <c r="A11">
        <v>5007</v>
      </c>
      <c r="B11" t="s">
        <v>62</v>
      </c>
      <c r="C11" s="3">
        <f t="shared" si="1"/>
        <v>4.7380000000000004</v>
      </c>
      <c r="D11" s="3"/>
      <c r="E11" t="str">
        <f>IF(OR($B$1="", $B$2=""), "",VLOOKUP(A11,[1]!GradesAndPoints,MATCH($B$2,A$4:BL$4,0),FALSE))</f>
        <v>D-</v>
      </c>
      <c r="F11">
        <f>IF(OR(E11=0,E11=""),"",VLOOKUP(A11,[1]!GradesAndPoints,MATCH($B$2&amp;" - points",A$4:BL$4,0),FALSE))</f>
        <v>3</v>
      </c>
      <c r="H11" t="s">
        <v>63</v>
      </c>
      <c r="J11" t="s">
        <v>53</v>
      </c>
      <c r="M11" t="s">
        <v>37</v>
      </c>
      <c r="R11" t="s">
        <v>51</v>
      </c>
      <c r="S11" t="s">
        <v>64</v>
      </c>
      <c r="U11" t="s">
        <v>33</v>
      </c>
      <c r="X11" t="s">
        <v>65</v>
      </c>
      <c r="AB11" t="s">
        <v>41</v>
      </c>
      <c r="AG11" t="s">
        <v>47</v>
      </c>
      <c r="AH11" t="s">
        <v>49</v>
      </c>
      <c r="AK11">
        <v>2</v>
      </c>
      <c r="AM11">
        <v>7</v>
      </c>
      <c r="AP11">
        <v>8.5</v>
      </c>
      <c r="AU11">
        <v>8.8800000000000008</v>
      </c>
      <c r="AV11">
        <v>5</v>
      </c>
      <c r="AX11">
        <v>5.5</v>
      </c>
      <c r="BA11">
        <v>3</v>
      </c>
      <c r="BE11">
        <v>4</v>
      </c>
      <c r="BJ11">
        <v>1.5</v>
      </c>
      <c r="BK11">
        <v>2</v>
      </c>
    </row>
    <row r="12" spans="1:64" x14ac:dyDescent="0.25">
      <c r="A12">
        <v>5008</v>
      </c>
      <c r="B12" t="s">
        <v>66</v>
      </c>
      <c r="C12" s="3">
        <f t="shared" si="1"/>
        <v>3.8130000000000002</v>
      </c>
      <c r="D12" s="3"/>
      <c r="E12" t="str">
        <f>IF(OR($B$1="", $B$2=""), "",VLOOKUP(A12,[1]!GradesAndPoints,MATCH($B$2,A$4:BL$4,0),FALSE))</f>
        <v>F-</v>
      </c>
      <c r="F12">
        <f>IF(OR(E12=0,E12=""),"",VLOOKUP(A12,[1]!GradesAndPoints,MATCH($B$2&amp;" - points",A$4:BL$4,0),FALSE))</f>
        <v>1.5</v>
      </c>
      <c r="I12" t="s">
        <v>54</v>
      </c>
      <c r="M12" t="s">
        <v>58</v>
      </c>
      <c r="R12" t="s">
        <v>58</v>
      </c>
      <c r="U12" t="s">
        <v>51</v>
      </c>
      <c r="V12" t="s">
        <v>46</v>
      </c>
      <c r="X12" t="s">
        <v>67</v>
      </c>
      <c r="AA12" t="s">
        <v>56</v>
      </c>
      <c r="AD12" t="s">
        <v>60</v>
      </c>
      <c r="AE12" t="s">
        <v>47</v>
      </c>
      <c r="AF12" t="s">
        <v>58</v>
      </c>
      <c r="AL12">
        <v>7</v>
      </c>
      <c r="AP12">
        <v>3</v>
      </c>
      <c r="AU12">
        <v>5.13</v>
      </c>
      <c r="AX12">
        <v>5.5</v>
      </c>
      <c r="AY12">
        <v>4</v>
      </c>
      <c r="BA12">
        <v>2</v>
      </c>
      <c r="BD12">
        <v>3</v>
      </c>
      <c r="BG12">
        <v>4</v>
      </c>
      <c r="BH12">
        <v>1.5</v>
      </c>
      <c r="BI12">
        <v>3</v>
      </c>
    </row>
    <row r="13" spans="1:64" x14ac:dyDescent="0.25">
      <c r="A13">
        <v>5009</v>
      </c>
      <c r="B13" t="s">
        <v>68</v>
      </c>
      <c r="C13" s="3">
        <f t="shared" si="1"/>
        <v>4.9000000000000004</v>
      </c>
      <c r="D13" s="3"/>
      <c r="E13">
        <f>IF(OR($B$1="", $B$2=""), "",VLOOKUP(A13,[1]!GradesAndPoints,MATCH($B$2,A$4:BL$4,0),FALSE))</f>
        <v>0</v>
      </c>
      <c r="F13" t="str">
        <f>IF(OR(E13=0,E13=""),"",VLOOKUP(A13,[1]!GradesAndPoints,MATCH($B$2&amp;" - points",A$4:BL$4,0),FALSE))</f>
        <v/>
      </c>
      <c r="J13" t="s">
        <v>69</v>
      </c>
      <c r="O13" t="s">
        <v>37</v>
      </c>
      <c r="P13" t="s">
        <v>40</v>
      </c>
      <c r="R13" t="s">
        <v>41</v>
      </c>
      <c r="V13" t="s">
        <v>46</v>
      </c>
      <c r="W13" t="s">
        <v>70</v>
      </c>
      <c r="Y13" t="s">
        <v>71</v>
      </c>
      <c r="AB13" t="s">
        <v>40</v>
      </c>
      <c r="AG13" t="s">
        <v>53</v>
      </c>
      <c r="AH13" t="s">
        <v>41</v>
      </c>
      <c r="AM13">
        <v>1.5</v>
      </c>
      <c r="AR13">
        <v>8.5</v>
      </c>
      <c r="AS13">
        <v>1.5</v>
      </c>
      <c r="AU13">
        <v>7</v>
      </c>
      <c r="AY13">
        <v>4</v>
      </c>
      <c r="AZ13">
        <v>7</v>
      </c>
      <c r="BB13">
        <v>7</v>
      </c>
      <c r="BE13">
        <v>1.5</v>
      </c>
      <c r="BJ13">
        <v>7</v>
      </c>
      <c r="BK13">
        <v>4</v>
      </c>
    </row>
    <row r="14" spans="1:64" x14ac:dyDescent="0.25">
      <c r="A14">
        <v>5010</v>
      </c>
      <c r="B14" t="s">
        <v>72</v>
      </c>
      <c r="C14" s="3">
        <f t="shared" si="1"/>
        <v>4.0279999999999996</v>
      </c>
      <c r="D14" s="3"/>
      <c r="E14">
        <f>IF(OR($B$1="", $B$2=""), "",VLOOKUP(A14,[1]!GradesAndPoints,MATCH($B$2,A$4:BL$4,0),FALSE))</f>
        <v>0</v>
      </c>
      <c r="F14" t="str">
        <f>IF(OR(E14=0,E14=""),"",VLOOKUP(A14,[1]!GradesAndPoints,MATCH($B$2&amp;" - points",A$4:BL$4,0),FALSE))</f>
        <v/>
      </c>
      <c r="J14" t="s">
        <v>37</v>
      </c>
      <c r="N14" t="s">
        <v>33</v>
      </c>
      <c r="P14" t="s">
        <v>40</v>
      </c>
      <c r="R14" t="s">
        <v>53</v>
      </c>
      <c r="V14" t="s">
        <v>45</v>
      </c>
      <c r="W14" t="s">
        <v>35</v>
      </c>
      <c r="AC14" t="s">
        <v>73</v>
      </c>
      <c r="AG14" t="s">
        <v>32</v>
      </c>
      <c r="AH14" t="s">
        <v>53</v>
      </c>
      <c r="AM14">
        <v>8.5</v>
      </c>
      <c r="AQ14">
        <v>5.5</v>
      </c>
      <c r="AS14">
        <v>1.5</v>
      </c>
      <c r="AU14">
        <v>10.75</v>
      </c>
      <c r="AY14">
        <v>2</v>
      </c>
      <c r="AZ14">
        <v>0</v>
      </c>
      <c r="BF14">
        <v>1</v>
      </c>
      <c r="BJ14">
        <v>0</v>
      </c>
      <c r="BK14">
        <v>7</v>
      </c>
    </row>
    <row r="15" spans="1:64" x14ac:dyDescent="0.25">
      <c r="A15">
        <v>5011</v>
      </c>
      <c r="B15" t="s">
        <v>74</v>
      </c>
      <c r="C15" s="3">
        <f t="shared" si="1"/>
        <v>4.0140000000000002</v>
      </c>
      <c r="D15" s="3"/>
      <c r="E15" t="str">
        <f>IF(OR($B$1="", $B$2=""), "",VLOOKUP(A15,[1]!GradesAndPoints,MATCH($B$2,A$4:BL$4,0),FALSE))</f>
        <v>E=</v>
      </c>
      <c r="F15">
        <f>IF(OR(E15=0,E15=""),"",VLOOKUP(A15,[1]!GradesAndPoints,MATCH($B$2&amp;" - points",A$4:BL$4,0),FALSE))</f>
        <v>2</v>
      </c>
      <c r="H15" t="s">
        <v>75</v>
      </c>
      <c r="M15" t="s">
        <v>41</v>
      </c>
      <c r="P15" t="s">
        <v>60</v>
      </c>
      <c r="S15" t="s">
        <v>76</v>
      </c>
      <c r="V15" t="s">
        <v>61</v>
      </c>
      <c r="Z15" t="s">
        <v>56</v>
      </c>
      <c r="AC15" t="s">
        <v>48</v>
      </c>
      <c r="AG15" t="s">
        <v>48</v>
      </c>
      <c r="AH15" t="s">
        <v>34</v>
      </c>
      <c r="AK15">
        <v>5</v>
      </c>
      <c r="AP15">
        <v>4</v>
      </c>
      <c r="AS15">
        <v>4</v>
      </c>
      <c r="AV15">
        <v>4</v>
      </c>
      <c r="AY15">
        <v>3</v>
      </c>
      <c r="BC15">
        <v>5.13</v>
      </c>
      <c r="BF15">
        <v>2</v>
      </c>
      <c r="BJ15">
        <v>2</v>
      </c>
      <c r="BK15">
        <v>7</v>
      </c>
    </row>
    <row r="16" spans="1:64" x14ac:dyDescent="0.25">
      <c r="A16">
        <v>5012</v>
      </c>
      <c r="B16" t="s">
        <v>77</v>
      </c>
      <c r="C16" s="3">
        <f t="shared" si="1"/>
        <v>5.2</v>
      </c>
      <c r="D16" s="3"/>
      <c r="E16">
        <f>IF(OR($B$1="", $B$2=""), "",VLOOKUP(A16,[1]!GradesAndPoints,MATCH($B$2,A$4:BL$4,0),FALSE))</f>
        <v>0</v>
      </c>
      <c r="F16" t="str">
        <f>IF(OR(E16=0,E16=""),"",VLOOKUP(A16,[1]!GradesAndPoints,MATCH($B$2&amp;" - points",A$4:BL$4,0),FALSE))</f>
        <v/>
      </c>
      <c r="H16" t="s">
        <v>78</v>
      </c>
      <c r="I16" t="s">
        <v>73</v>
      </c>
      <c r="K16" t="s">
        <v>33</v>
      </c>
      <c r="S16" t="s">
        <v>79</v>
      </c>
      <c r="V16" t="s">
        <v>34</v>
      </c>
      <c r="X16" t="s">
        <v>79</v>
      </c>
      <c r="AA16" t="s">
        <v>56</v>
      </c>
      <c r="AB16" t="s">
        <v>73</v>
      </c>
      <c r="AD16" t="s">
        <v>42</v>
      </c>
      <c r="AE16" t="s">
        <v>41</v>
      </c>
      <c r="AK16">
        <v>6</v>
      </c>
      <c r="AL16">
        <v>1</v>
      </c>
      <c r="AN16">
        <v>5.5</v>
      </c>
      <c r="AV16">
        <v>8</v>
      </c>
      <c r="AY16">
        <v>7</v>
      </c>
      <c r="BA16">
        <v>8</v>
      </c>
      <c r="BD16">
        <v>3</v>
      </c>
      <c r="BE16">
        <v>1</v>
      </c>
      <c r="BG16">
        <v>8.5</v>
      </c>
      <c r="BH16">
        <v>4</v>
      </c>
    </row>
    <row r="17" spans="1:64" x14ac:dyDescent="0.25">
      <c r="A17">
        <v>5013</v>
      </c>
      <c r="B17" t="s">
        <v>80</v>
      </c>
      <c r="C17" s="3">
        <f t="shared" si="1"/>
        <v>3.278</v>
      </c>
      <c r="D17" s="3"/>
      <c r="E17">
        <f>IF(OR($B$1="", $B$2=""), "",VLOOKUP(A17,[1]!GradesAndPoints,MATCH($B$2,A$4:BL$4,0),FALSE))</f>
        <v>0</v>
      </c>
      <c r="F17" t="str">
        <f>IF(OR(E17=0,E17=""),"",VLOOKUP(A17,[1]!GradesAndPoints,MATCH($B$2&amp;" - points",A$4:BL$4,0),FALSE))</f>
        <v/>
      </c>
      <c r="I17" t="s">
        <v>37</v>
      </c>
      <c r="K17" t="s">
        <v>69</v>
      </c>
      <c r="O17" t="s">
        <v>43</v>
      </c>
      <c r="T17" t="s">
        <v>52</v>
      </c>
      <c r="V17" t="s">
        <v>56</v>
      </c>
      <c r="W17" t="s">
        <v>35</v>
      </c>
      <c r="AB17" t="s">
        <v>58</v>
      </c>
      <c r="AD17" t="s">
        <v>58</v>
      </c>
      <c r="AE17" t="s">
        <v>73</v>
      </c>
      <c r="AL17">
        <v>8.5</v>
      </c>
      <c r="AN17">
        <v>1.5</v>
      </c>
      <c r="AR17">
        <v>8.5</v>
      </c>
      <c r="AW17">
        <v>1</v>
      </c>
      <c r="AY17">
        <v>3</v>
      </c>
      <c r="AZ17">
        <v>0</v>
      </c>
      <c r="BE17">
        <v>3</v>
      </c>
      <c r="BG17">
        <v>3</v>
      </c>
      <c r="BH17">
        <v>1</v>
      </c>
    </row>
    <row r="18" spans="1:64" x14ac:dyDescent="0.25">
      <c r="A18">
        <v>5014</v>
      </c>
      <c r="B18" t="s">
        <v>81</v>
      </c>
      <c r="C18" s="3">
        <f t="shared" si="1"/>
        <v>3.6819999999999999</v>
      </c>
      <c r="D18" s="3"/>
      <c r="E18" t="str">
        <f>IF(OR($B$1="", $B$2=""), "",VLOOKUP(A18,[1]!GradesAndPoints,MATCH($B$2,A$4:BL$4,0),FALSE))</f>
        <v>X</v>
      </c>
      <c r="F18">
        <f>IF(OR(E18=0,E18=""),"",VLOOKUP(A18,[1]!GradesAndPoints,MATCH($B$2&amp;" - points",A$4:BL$4,0),FALSE))</f>
        <v>0</v>
      </c>
      <c r="I18" t="s">
        <v>73</v>
      </c>
      <c r="J18" t="s">
        <v>39</v>
      </c>
      <c r="L18" t="s">
        <v>39</v>
      </c>
      <c r="M18" t="s">
        <v>51</v>
      </c>
      <c r="Q18" t="s">
        <v>49</v>
      </c>
      <c r="T18" t="s">
        <v>48</v>
      </c>
      <c r="U18" t="s">
        <v>58</v>
      </c>
      <c r="W18" t="s">
        <v>76</v>
      </c>
      <c r="AB18" t="s">
        <v>54</v>
      </c>
      <c r="AD18" t="s">
        <v>42</v>
      </c>
      <c r="AE18" t="s">
        <v>57</v>
      </c>
      <c r="AL18">
        <v>1</v>
      </c>
      <c r="AM18">
        <v>1</v>
      </c>
      <c r="AO18">
        <v>1</v>
      </c>
      <c r="AP18">
        <v>5.5</v>
      </c>
      <c r="AT18">
        <v>2</v>
      </c>
      <c r="AW18">
        <v>2</v>
      </c>
      <c r="AX18">
        <v>3</v>
      </c>
      <c r="AZ18">
        <v>4</v>
      </c>
      <c r="BE18">
        <v>7</v>
      </c>
      <c r="BG18">
        <v>8.5</v>
      </c>
      <c r="BH18">
        <v>5.5</v>
      </c>
    </row>
    <row r="19" spans="1:64" x14ac:dyDescent="0.25">
      <c r="A19">
        <v>5015</v>
      </c>
      <c r="B19" t="s">
        <v>82</v>
      </c>
      <c r="C19" s="3">
        <f t="shared" si="1"/>
        <v>3.8330000000000002</v>
      </c>
      <c r="D19" s="3"/>
      <c r="E19">
        <f>IF(OR($B$1="", $B$2=""), "",VLOOKUP(A19,[1]!GradesAndPoints,MATCH($B$2,A$4:BL$4,0),FALSE))</f>
        <v>0</v>
      </c>
      <c r="F19" t="str">
        <f>IF(OR(E19=0,E19=""),"",VLOOKUP(A19,[1]!GradesAndPoints,MATCH($B$2&amp;" - points",A$4:BL$4,0),FALSE))</f>
        <v/>
      </c>
      <c r="J19" t="s">
        <v>46</v>
      </c>
      <c r="L19" t="s">
        <v>47</v>
      </c>
      <c r="Q19" t="s">
        <v>32</v>
      </c>
      <c r="R19" t="s">
        <v>60</v>
      </c>
      <c r="V19" t="s">
        <v>58</v>
      </c>
      <c r="Z19" t="s">
        <v>48</v>
      </c>
      <c r="AC19" t="s">
        <v>61</v>
      </c>
      <c r="AG19" t="s">
        <v>46</v>
      </c>
      <c r="AH19" t="s">
        <v>37</v>
      </c>
      <c r="AM19">
        <v>4</v>
      </c>
      <c r="AO19">
        <v>1.5</v>
      </c>
      <c r="AT19">
        <v>0</v>
      </c>
      <c r="AU19">
        <v>7</v>
      </c>
      <c r="AY19">
        <v>3</v>
      </c>
      <c r="BC19">
        <v>3.5</v>
      </c>
      <c r="BF19">
        <v>3</v>
      </c>
      <c r="BJ19">
        <v>4</v>
      </c>
      <c r="BK19">
        <v>8.5</v>
      </c>
    </row>
    <row r="20" spans="1:64" x14ac:dyDescent="0.25">
      <c r="A20">
        <v>5016</v>
      </c>
      <c r="B20" t="s">
        <v>83</v>
      </c>
      <c r="C20" s="3">
        <f t="shared" si="1"/>
        <v>5.15</v>
      </c>
      <c r="D20" s="3"/>
      <c r="E20" t="str">
        <f>IF(OR($B$1="", $B$2=""), "",VLOOKUP(A20,[1]!GradesAndPoints,MATCH($B$2,A$4:BL$4,0),FALSE))</f>
        <v>E-</v>
      </c>
      <c r="F20">
        <f>IF(OR(E20=0,E20=""),"",VLOOKUP(A20,[1]!GradesAndPoints,MATCH($B$2&amp;" - points",A$4:BL$4,0),FALSE))</f>
        <v>2</v>
      </c>
      <c r="H20" t="s">
        <v>84</v>
      </c>
      <c r="I20" t="s">
        <v>60</v>
      </c>
      <c r="M20" t="s">
        <v>35</v>
      </c>
      <c r="P20" t="s">
        <v>51</v>
      </c>
      <c r="S20" t="s">
        <v>85</v>
      </c>
      <c r="V20" t="s">
        <v>37</v>
      </c>
      <c r="X20" t="s">
        <v>84</v>
      </c>
      <c r="AB20" t="s">
        <v>46</v>
      </c>
      <c r="AG20" t="s">
        <v>69</v>
      </c>
      <c r="AH20" t="s">
        <v>60</v>
      </c>
      <c r="AK20">
        <v>8</v>
      </c>
      <c r="AL20">
        <v>4</v>
      </c>
      <c r="AP20">
        <v>0</v>
      </c>
      <c r="AS20">
        <v>5.5</v>
      </c>
      <c r="AV20">
        <v>8</v>
      </c>
      <c r="AY20">
        <v>8.5</v>
      </c>
      <c r="BA20">
        <v>8</v>
      </c>
      <c r="BE20">
        <v>4</v>
      </c>
      <c r="BJ20">
        <v>1.5</v>
      </c>
      <c r="BK20">
        <v>4</v>
      </c>
    </row>
    <row r="21" spans="1:64" x14ac:dyDescent="0.25">
      <c r="A21">
        <v>5017</v>
      </c>
      <c r="B21" t="s">
        <v>86</v>
      </c>
      <c r="C21" s="3">
        <f t="shared" si="1"/>
        <v>4.3</v>
      </c>
      <c r="D21" s="3"/>
      <c r="E21">
        <f>IF(OR($B$1="", $B$2=""), "",VLOOKUP(A21,[1]!GradesAndPoints,MATCH($B$2,A$4:BL$4,0),FALSE))</f>
        <v>0</v>
      </c>
      <c r="F21" t="str">
        <f>IF(OR(E21=0,E21=""),"",VLOOKUP(A21,[1]!GradesAndPoints,MATCH($B$2&amp;" - points",A$4:BL$4,0),FALSE))</f>
        <v/>
      </c>
      <c r="H21" t="s">
        <v>87</v>
      </c>
      <c r="I21" t="s">
        <v>37</v>
      </c>
      <c r="O21" t="s">
        <v>49</v>
      </c>
      <c r="Q21" t="s">
        <v>58</v>
      </c>
      <c r="U21" t="s">
        <v>48</v>
      </c>
      <c r="W21" t="s">
        <v>76</v>
      </c>
      <c r="Y21" t="s">
        <v>88</v>
      </c>
      <c r="AB21" t="s">
        <v>43</v>
      </c>
      <c r="AG21" t="s">
        <v>73</v>
      </c>
      <c r="AH21" t="s">
        <v>46</v>
      </c>
      <c r="AK21">
        <v>1</v>
      </c>
      <c r="AL21">
        <v>8.5</v>
      </c>
      <c r="AR21">
        <v>2</v>
      </c>
      <c r="AT21">
        <v>3</v>
      </c>
      <c r="AX21">
        <v>2</v>
      </c>
      <c r="AZ21">
        <v>4</v>
      </c>
      <c r="BB21">
        <v>9</v>
      </c>
      <c r="BE21">
        <v>8.5</v>
      </c>
      <c r="BJ21">
        <v>1</v>
      </c>
      <c r="BK21">
        <v>4</v>
      </c>
    </row>
    <row r="22" spans="1:64" x14ac:dyDescent="0.25">
      <c r="A22">
        <v>5018</v>
      </c>
      <c r="B22" t="s">
        <v>89</v>
      </c>
      <c r="C22" s="3">
        <f t="shared" si="1"/>
        <v>4.8760000000000003</v>
      </c>
      <c r="D22" s="3"/>
      <c r="E22">
        <f>IF(OR($B$1="", $B$2=""), "",VLOOKUP(A22,[1]!GradesAndPoints,MATCH($B$2,A$4:BL$4,0),FALSE))</f>
        <v>0</v>
      </c>
      <c r="F22" t="str">
        <f>IF(OR(E22=0,E22=""),"",VLOOKUP(A22,[1]!GradesAndPoints,MATCH($B$2&amp;" - points",A$4:BL$4,0),FALSE))</f>
        <v/>
      </c>
      <c r="H22" t="s">
        <v>88</v>
      </c>
      <c r="I22" t="s">
        <v>34</v>
      </c>
      <c r="S22" t="s">
        <v>90</v>
      </c>
      <c r="Z22" t="s">
        <v>58</v>
      </c>
      <c r="AB22" t="s">
        <v>58</v>
      </c>
      <c r="AG22" t="s">
        <v>46</v>
      </c>
      <c r="AH22" t="s">
        <v>56</v>
      </c>
      <c r="AK22">
        <v>9</v>
      </c>
      <c r="AL22">
        <v>7</v>
      </c>
      <c r="AV22">
        <v>3</v>
      </c>
      <c r="BC22">
        <v>5.13</v>
      </c>
      <c r="BE22">
        <v>3</v>
      </c>
      <c r="BJ22">
        <v>4</v>
      </c>
      <c r="BK22">
        <v>3</v>
      </c>
    </row>
    <row r="23" spans="1:64" x14ac:dyDescent="0.25">
      <c r="A23">
        <v>5019</v>
      </c>
      <c r="B23" t="s">
        <v>91</v>
      </c>
      <c r="C23" s="3">
        <f t="shared" si="1"/>
        <v>4.4850000000000003</v>
      </c>
      <c r="D23" s="3"/>
      <c r="E23">
        <f>IF(OR($B$1="", $B$2=""), "",VLOOKUP(A23,[1]!GradesAndPoints,MATCH($B$2,A$4:BL$4,0),FALSE))</f>
        <v>0</v>
      </c>
      <c r="F23" t="str">
        <f>IF(OR(E23=0,E23=""),"",VLOOKUP(A23,[1]!GradesAndPoints,MATCH($B$2&amp;" - points",A$4:BL$4,0),FALSE))</f>
        <v/>
      </c>
      <c r="J23" t="s">
        <v>42</v>
      </c>
      <c r="L23" t="s">
        <v>32</v>
      </c>
      <c r="O23" t="s">
        <v>39</v>
      </c>
      <c r="T23" t="s">
        <v>58</v>
      </c>
      <c r="Z23" t="s">
        <v>51</v>
      </c>
      <c r="AA23" t="s">
        <v>32</v>
      </c>
      <c r="AB23" t="s">
        <v>51</v>
      </c>
      <c r="AI23" t="s">
        <v>92</v>
      </c>
      <c r="AM23">
        <v>8.5</v>
      </c>
      <c r="AO23">
        <v>0</v>
      </c>
      <c r="AR23">
        <v>1</v>
      </c>
      <c r="AW23">
        <v>3</v>
      </c>
      <c r="BC23">
        <v>8.8800000000000008</v>
      </c>
      <c r="BD23">
        <v>0</v>
      </c>
      <c r="BE23">
        <v>5.5</v>
      </c>
      <c r="BL23">
        <v>9</v>
      </c>
    </row>
    <row r="24" spans="1:64" x14ac:dyDescent="0.25">
      <c r="A24">
        <v>5020</v>
      </c>
      <c r="B24" t="s">
        <v>93</v>
      </c>
      <c r="C24" s="3">
        <f t="shared" si="1"/>
        <v>4.5229999999999997</v>
      </c>
      <c r="D24" s="3"/>
      <c r="E24" t="str">
        <f>IF(OR($B$1="", $B$2=""), "",VLOOKUP(A24,[1]!GradesAndPoints,MATCH($B$2,A$4:BL$4,0),FALSE))</f>
        <v>F+</v>
      </c>
      <c r="F24">
        <f>IF(OR(E24=0,E24=""),"",VLOOKUP(A24,[1]!GradesAndPoints,MATCH($B$2&amp;" - points",A$4:BL$4,0),FALSE))</f>
        <v>1.5</v>
      </c>
      <c r="I24" t="s">
        <v>52</v>
      </c>
      <c r="L24" t="s">
        <v>57</v>
      </c>
      <c r="M24" t="s">
        <v>40</v>
      </c>
      <c r="P24" t="s">
        <v>52</v>
      </c>
      <c r="R24" t="s">
        <v>54</v>
      </c>
      <c r="V24" t="s">
        <v>51</v>
      </c>
      <c r="X24" t="s">
        <v>75</v>
      </c>
      <c r="AA24" t="s">
        <v>51</v>
      </c>
      <c r="AC24" t="s">
        <v>32</v>
      </c>
      <c r="AG24" t="s">
        <v>34</v>
      </c>
      <c r="AH24" t="s">
        <v>53</v>
      </c>
      <c r="AL24">
        <v>1</v>
      </c>
      <c r="AO24">
        <v>5.5</v>
      </c>
      <c r="AP24">
        <v>1.5</v>
      </c>
      <c r="AS24">
        <v>1</v>
      </c>
      <c r="AU24">
        <v>10.75</v>
      </c>
      <c r="AY24">
        <v>5.5</v>
      </c>
      <c r="BA24">
        <v>5</v>
      </c>
      <c r="BD24">
        <v>5.5</v>
      </c>
      <c r="BF24">
        <v>0</v>
      </c>
      <c r="BJ24">
        <v>7</v>
      </c>
      <c r="BK24">
        <v>7</v>
      </c>
    </row>
    <row r="25" spans="1:64" x14ac:dyDescent="0.25">
      <c r="A25">
        <v>5021</v>
      </c>
      <c r="B25" t="s">
        <v>94</v>
      </c>
      <c r="C25" s="3">
        <f t="shared" si="1"/>
        <v>4.4089999999999998</v>
      </c>
      <c r="D25" s="3"/>
      <c r="E25" t="str">
        <f>IF(OR($B$1="", $B$2=""), "",VLOOKUP(A25,[1]!GradesAndPoints,MATCH($B$2,A$4:BL$4,0),FALSE))</f>
        <v>D-</v>
      </c>
      <c r="F25">
        <f>IF(OR(E25=0,E25=""),"",VLOOKUP(A25,[1]!GradesAndPoints,MATCH($B$2&amp;" - points",A$4:BL$4,0),FALSE))</f>
        <v>3</v>
      </c>
      <c r="I25" t="s">
        <v>37</v>
      </c>
      <c r="L25" t="s">
        <v>58</v>
      </c>
      <c r="M25" t="s">
        <v>45</v>
      </c>
      <c r="Q25" t="s">
        <v>54</v>
      </c>
      <c r="T25" t="s">
        <v>45</v>
      </c>
      <c r="W25" t="s">
        <v>36</v>
      </c>
      <c r="Y25" t="s">
        <v>88</v>
      </c>
      <c r="AA25" t="s">
        <v>52</v>
      </c>
      <c r="AB25" t="s">
        <v>35</v>
      </c>
      <c r="AG25" t="s">
        <v>46</v>
      </c>
      <c r="AH25" t="s">
        <v>56</v>
      </c>
      <c r="AL25">
        <v>8.5</v>
      </c>
      <c r="AO25">
        <v>3</v>
      </c>
      <c r="AP25">
        <v>2</v>
      </c>
      <c r="AT25">
        <v>7</v>
      </c>
      <c r="AW25">
        <v>2</v>
      </c>
      <c r="AZ25">
        <v>9</v>
      </c>
      <c r="BB25">
        <v>9</v>
      </c>
      <c r="BD25">
        <v>1</v>
      </c>
      <c r="BE25">
        <v>0</v>
      </c>
      <c r="BJ25">
        <v>4</v>
      </c>
      <c r="BK25">
        <v>3</v>
      </c>
    </row>
    <row r="26" spans="1:64" x14ac:dyDescent="0.25">
      <c r="A26">
        <v>5022</v>
      </c>
      <c r="B26" t="s">
        <v>95</v>
      </c>
      <c r="C26" s="3">
        <f t="shared" si="1"/>
        <v>4.7919999999999998</v>
      </c>
      <c r="D26" s="3"/>
      <c r="E26">
        <f>IF(OR($B$1="", $B$2=""), "",VLOOKUP(A26,[1]!GradesAndPoints,MATCH($B$2,A$4:BL$4,0),FALSE))</f>
        <v>0</v>
      </c>
      <c r="F26" t="str">
        <f>IF(OR(E26=0,E26=""),"",VLOOKUP(A26,[1]!GradesAndPoints,MATCH($B$2&amp;" - points",A$4:BL$4,0),FALSE))</f>
        <v/>
      </c>
      <c r="H26" t="s">
        <v>36</v>
      </c>
      <c r="I26" t="s">
        <v>47</v>
      </c>
      <c r="J26" t="s">
        <v>60</v>
      </c>
      <c r="N26" t="s">
        <v>34</v>
      </c>
      <c r="P26" t="s">
        <v>40</v>
      </c>
      <c r="S26" t="s">
        <v>85</v>
      </c>
      <c r="W26" t="s">
        <v>87</v>
      </c>
      <c r="Y26" t="s">
        <v>75</v>
      </c>
      <c r="AA26" t="s">
        <v>33</v>
      </c>
      <c r="AB26" t="s">
        <v>57</v>
      </c>
      <c r="AG26" t="s">
        <v>57</v>
      </c>
      <c r="AH26" t="s">
        <v>41</v>
      </c>
      <c r="AK26">
        <v>9</v>
      </c>
      <c r="AL26">
        <v>1.5</v>
      </c>
      <c r="AM26">
        <v>4</v>
      </c>
      <c r="AQ26">
        <v>7</v>
      </c>
      <c r="AS26">
        <v>1.5</v>
      </c>
      <c r="AV26">
        <v>8</v>
      </c>
      <c r="AZ26">
        <v>1</v>
      </c>
      <c r="BB26">
        <v>5</v>
      </c>
      <c r="BD26">
        <v>5.5</v>
      </c>
      <c r="BE26">
        <v>5.5</v>
      </c>
      <c r="BJ26">
        <v>5.5</v>
      </c>
      <c r="BK26">
        <v>4</v>
      </c>
    </row>
    <row r="27" spans="1:64" x14ac:dyDescent="0.25">
      <c r="A27">
        <v>5023</v>
      </c>
      <c r="B27" t="s">
        <v>96</v>
      </c>
      <c r="C27" s="3">
        <f t="shared" si="1"/>
        <v>3.875</v>
      </c>
      <c r="D27" s="3"/>
      <c r="E27">
        <f>IF(OR($B$1="", $B$2=""), "",VLOOKUP(A27,[1]!GradesAndPoints,MATCH($B$2,A$4:BL$4,0),FALSE))</f>
        <v>0</v>
      </c>
      <c r="F27" t="str">
        <f>IF(OR(E27=0,E27=""),"",VLOOKUP(A27,[1]!GradesAndPoints,MATCH($B$2&amp;" - points",A$4:BL$4,0),FALSE))</f>
        <v/>
      </c>
      <c r="I27" t="s">
        <v>33</v>
      </c>
      <c r="L27" t="s">
        <v>51</v>
      </c>
      <c r="O27" t="s">
        <v>61</v>
      </c>
      <c r="T27" t="s">
        <v>45</v>
      </c>
      <c r="X27" t="s">
        <v>65</v>
      </c>
      <c r="AB27" t="s">
        <v>58</v>
      </c>
      <c r="AC27" t="s">
        <v>60</v>
      </c>
      <c r="AI27" t="s">
        <v>97</v>
      </c>
      <c r="AL27">
        <v>5.5</v>
      </c>
      <c r="AO27">
        <v>5.5</v>
      </c>
      <c r="AR27">
        <v>3</v>
      </c>
      <c r="AW27">
        <v>2</v>
      </c>
      <c r="BA27">
        <v>3</v>
      </c>
      <c r="BE27">
        <v>3</v>
      </c>
      <c r="BF27">
        <v>4</v>
      </c>
      <c r="BL27">
        <v>5</v>
      </c>
    </row>
    <row r="28" spans="1:64" x14ac:dyDescent="0.25">
      <c r="A28">
        <v>5024</v>
      </c>
      <c r="B28" t="s">
        <v>98</v>
      </c>
      <c r="C28" s="3">
        <f t="shared" si="1"/>
        <v>3.82</v>
      </c>
      <c r="D28" s="3"/>
      <c r="E28">
        <f>IF(OR($B$1="", $B$2=""), "",VLOOKUP(A28,[1]!GradesAndPoints,MATCH($B$2,A$4:BL$4,0),FALSE))</f>
        <v>0</v>
      </c>
      <c r="F28" t="str">
        <f>IF(OR(E28=0,E28=""),"",VLOOKUP(A28,[1]!GradesAndPoints,MATCH($B$2&amp;" - points",A$4:BL$4,0),FALSE))</f>
        <v/>
      </c>
      <c r="N28" t="s">
        <v>39</v>
      </c>
      <c r="Q28" t="s">
        <v>48</v>
      </c>
      <c r="R28" t="s">
        <v>41</v>
      </c>
      <c r="V28" t="s">
        <v>35</v>
      </c>
      <c r="Z28" t="s">
        <v>51</v>
      </c>
      <c r="AB28" t="s">
        <v>58</v>
      </c>
      <c r="AC28" t="s">
        <v>51</v>
      </c>
      <c r="AG28" t="s">
        <v>58</v>
      </c>
      <c r="AH28" t="s">
        <v>41</v>
      </c>
      <c r="AQ28">
        <v>1</v>
      </c>
      <c r="AT28">
        <v>2</v>
      </c>
      <c r="AU28">
        <v>7</v>
      </c>
      <c r="AY28">
        <v>0</v>
      </c>
      <c r="BC28">
        <v>8.8800000000000008</v>
      </c>
      <c r="BE28">
        <v>3</v>
      </c>
      <c r="BF28">
        <v>5.5</v>
      </c>
      <c r="BJ28">
        <v>3</v>
      </c>
      <c r="BK28">
        <v>4</v>
      </c>
    </row>
    <row r="29" spans="1:64" x14ac:dyDescent="0.25">
      <c r="A29">
        <v>5025</v>
      </c>
      <c r="B29" t="s">
        <v>99</v>
      </c>
      <c r="C29" s="3">
        <f t="shared" si="1"/>
        <v>4.625</v>
      </c>
      <c r="D29" s="3"/>
      <c r="E29" t="str">
        <f>IF(OR($B$1="", $B$2=""), "",VLOOKUP(A29,[1]!GradesAndPoints,MATCH($B$2,A$4:BL$4,0),FALSE))</f>
        <v>E=</v>
      </c>
      <c r="F29">
        <f>IF(OR(E29=0,E29=""),"",VLOOKUP(A29,[1]!GradesAndPoints,MATCH($B$2&amp;" - points",A$4:BL$4,0),FALSE))</f>
        <v>2</v>
      </c>
      <c r="I29" t="s">
        <v>52</v>
      </c>
      <c r="J29" t="s">
        <v>39</v>
      </c>
      <c r="M29" t="s">
        <v>58</v>
      </c>
      <c r="R29" t="s">
        <v>53</v>
      </c>
      <c r="U29" t="s">
        <v>43</v>
      </c>
      <c r="V29" t="s">
        <v>49</v>
      </c>
      <c r="X29" t="s">
        <v>78</v>
      </c>
      <c r="AB29" t="s">
        <v>53</v>
      </c>
      <c r="AD29" t="s">
        <v>35</v>
      </c>
      <c r="AE29" t="s">
        <v>34</v>
      </c>
      <c r="AL29">
        <v>1</v>
      </c>
      <c r="AM29">
        <v>1</v>
      </c>
      <c r="AP29">
        <v>3</v>
      </c>
      <c r="AU29">
        <v>10.75</v>
      </c>
      <c r="AX29">
        <v>8.5</v>
      </c>
      <c r="AY29">
        <v>2</v>
      </c>
      <c r="BA29">
        <v>6</v>
      </c>
      <c r="BE29">
        <v>7</v>
      </c>
      <c r="BG29">
        <v>0</v>
      </c>
      <c r="BH29">
        <v>7</v>
      </c>
    </row>
    <row r="30" spans="1:64" x14ac:dyDescent="0.25">
      <c r="A30">
        <v>5026</v>
      </c>
      <c r="B30" t="s">
        <v>100</v>
      </c>
      <c r="C30" s="3">
        <f t="shared" si="1"/>
        <v>3.9380000000000002</v>
      </c>
      <c r="D30" s="3"/>
      <c r="E30" t="str">
        <f>IF(OR($B$1="", $B$2=""), "",VLOOKUP(A30,[1]!GradesAndPoints,MATCH($B$2,A$4:BL$4,0),FALSE))</f>
        <v>E=</v>
      </c>
      <c r="F30">
        <f>IF(OR(E30=0,E30=""),"",VLOOKUP(A30,[1]!GradesAndPoints,MATCH($B$2&amp;" - points",A$4:BL$4,0),FALSE))</f>
        <v>2</v>
      </c>
      <c r="J30" t="s">
        <v>58</v>
      </c>
      <c r="L30" t="s">
        <v>54</v>
      </c>
      <c r="M30" t="s">
        <v>57</v>
      </c>
      <c r="O30" t="s">
        <v>35</v>
      </c>
      <c r="T30" t="s">
        <v>58</v>
      </c>
      <c r="X30" t="s">
        <v>36</v>
      </c>
      <c r="AD30" t="s">
        <v>35</v>
      </c>
      <c r="AE30" t="s">
        <v>60</v>
      </c>
      <c r="AM30">
        <v>3</v>
      </c>
      <c r="AO30">
        <v>7</v>
      </c>
      <c r="AP30">
        <v>5.5</v>
      </c>
      <c r="AR30">
        <v>0</v>
      </c>
      <c r="AW30">
        <v>3</v>
      </c>
      <c r="BA30">
        <v>9</v>
      </c>
      <c r="BG30">
        <v>0</v>
      </c>
      <c r="BH30">
        <v>4</v>
      </c>
    </row>
    <row r="31" spans="1:64" x14ac:dyDescent="0.25">
      <c r="A31">
        <v>5027</v>
      </c>
      <c r="B31" t="s">
        <v>101</v>
      </c>
      <c r="C31" s="3">
        <f t="shared" si="1"/>
        <v>3.1880000000000002</v>
      </c>
      <c r="D31" s="3"/>
      <c r="E31">
        <f>IF(OR($B$1="", $B$2=""), "",VLOOKUP(A31,[1]!GradesAndPoints,MATCH($B$2,A$4:BL$4,0),FALSE))</f>
        <v>0</v>
      </c>
      <c r="F31" t="str">
        <f>IF(OR(E31=0,E31=""),"",VLOOKUP(A31,[1]!GradesAndPoints,MATCH($B$2&amp;" - points",A$4:BL$4,0),FALSE))</f>
        <v/>
      </c>
      <c r="I31" t="s">
        <v>32</v>
      </c>
      <c r="J31" t="s">
        <v>60</v>
      </c>
      <c r="P31" t="s">
        <v>40</v>
      </c>
      <c r="R31" t="s">
        <v>49</v>
      </c>
      <c r="V31" t="s">
        <v>69</v>
      </c>
      <c r="W31" t="s">
        <v>102</v>
      </c>
      <c r="AB31" t="s">
        <v>34</v>
      </c>
      <c r="AG31" t="s">
        <v>60</v>
      </c>
      <c r="AL31">
        <v>0</v>
      </c>
      <c r="AM31">
        <v>4</v>
      </c>
      <c r="AS31">
        <v>1.5</v>
      </c>
      <c r="AU31">
        <v>3.5</v>
      </c>
      <c r="AY31">
        <v>1.5</v>
      </c>
      <c r="AZ31">
        <v>4</v>
      </c>
      <c r="BE31">
        <v>7</v>
      </c>
      <c r="BJ31">
        <v>4</v>
      </c>
    </row>
    <row r="32" spans="1:64" x14ac:dyDescent="0.25">
      <c r="A32">
        <v>5028</v>
      </c>
      <c r="B32" t="s">
        <v>103</v>
      </c>
      <c r="C32" s="3">
        <f t="shared" si="1"/>
        <v>3.15</v>
      </c>
      <c r="D32" s="3"/>
      <c r="E32">
        <f>IF(OR($B$1="", $B$2=""), "",VLOOKUP(A32,[1]!GradesAndPoints,MATCH($B$2,A$4:BL$4,0),FALSE))</f>
        <v>0</v>
      </c>
      <c r="F32" t="str">
        <f>IF(OR(E32=0,E32=""),"",VLOOKUP(A32,[1]!GradesAndPoints,MATCH($B$2&amp;" - points",A$4:BL$4,0),FALSE))</f>
        <v/>
      </c>
      <c r="J32" t="s">
        <v>47</v>
      </c>
      <c r="K32" t="s">
        <v>61</v>
      </c>
      <c r="N32" t="s">
        <v>56</v>
      </c>
      <c r="R32" t="s">
        <v>32</v>
      </c>
      <c r="V32" t="s">
        <v>52</v>
      </c>
      <c r="X32" t="s">
        <v>31</v>
      </c>
      <c r="AA32" t="s">
        <v>57</v>
      </c>
      <c r="AC32" t="s">
        <v>41</v>
      </c>
      <c r="AG32" t="s">
        <v>56</v>
      </c>
      <c r="AH32" t="s">
        <v>37</v>
      </c>
      <c r="AM32">
        <v>1.5</v>
      </c>
      <c r="AN32">
        <v>3</v>
      </c>
      <c r="AQ32">
        <v>3</v>
      </c>
      <c r="AU32">
        <v>0</v>
      </c>
      <c r="AY32">
        <v>1</v>
      </c>
      <c r="BA32">
        <v>2</v>
      </c>
      <c r="BD32">
        <v>5.5</v>
      </c>
      <c r="BF32">
        <v>4</v>
      </c>
      <c r="BJ32">
        <v>3</v>
      </c>
      <c r="BK32">
        <v>8.5</v>
      </c>
    </row>
    <row r="33" spans="1:64" x14ac:dyDescent="0.25">
      <c r="A33">
        <v>5029</v>
      </c>
      <c r="B33" t="s">
        <v>104</v>
      </c>
      <c r="C33" s="3">
        <f t="shared" si="1"/>
        <v>3.375</v>
      </c>
      <c r="D33" s="3"/>
      <c r="E33">
        <f>IF(OR($B$1="", $B$2=""), "",VLOOKUP(A33,[1]!GradesAndPoints,MATCH($B$2,A$4:BL$4,0),FALSE))</f>
        <v>0</v>
      </c>
      <c r="F33" t="str">
        <f>IF(OR(E33=0,E33=""),"",VLOOKUP(A33,[1]!GradesAndPoints,MATCH($B$2&amp;" - points",A$4:BL$4,0),FALSE))</f>
        <v/>
      </c>
      <c r="J33" t="s">
        <v>35</v>
      </c>
      <c r="P33" t="s">
        <v>32</v>
      </c>
      <c r="Q33" t="s">
        <v>32</v>
      </c>
      <c r="R33" t="s">
        <v>35</v>
      </c>
      <c r="V33" t="s">
        <v>46</v>
      </c>
      <c r="X33" t="s">
        <v>78</v>
      </c>
      <c r="AC33" t="s">
        <v>42</v>
      </c>
      <c r="AG33" t="s">
        <v>37</v>
      </c>
      <c r="AM33">
        <v>0</v>
      </c>
      <c r="AS33">
        <v>0</v>
      </c>
      <c r="AT33">
        <v>0</v>
      </c>
      <c r="AU33">
        <v>0</v>
      </c>
      <c r="AY33">
        <v>4</v>
      </c>
      <c r="BA33">
        <v>6</v>
      </c>
      <c r="BF33">
        <v>8.5</v>
      </c>
      <c r="BJ33">
        <v>8.5</v>
      </c>
    </row>
    <row r="34" spans="1:64" x14ac:dyDescent="0.25">
      <c r="A34">
        <v>5030</v>
      </c>
      <c r="B34" t="s">
        <v>105</v>
      </c>
      <c r="C34" s="3">
        <f t="shared" si="1"/>
        <v>5.3250000000000002</v>
      </c>
      <c r="D34" s="3"/>
      <c r="E34" t="str">
        <f>IF(OR($B$1="", $B$2=""), "",VLOOKUP(A34,[1]!GradesAndPoints,MATCH($B$2,A$4:BL$4,0),FALSE))</f>
        <v>D-</v>
      </c>
      <c r="F34">
        <f>IF(OR(E34=0,E34=""),"",VLOOKUP(A34,[1]!GradesAndPoints,MATCH($B$2&amp;" - points",A$4:BL$4,0),FALSE))</f>
        <v>3</v>
      </c>
      <c r="J34" t="s">
        <v>58</v>
      </c>
      <c r="M34" t="s">
        <v>48</v>
      </c>
      <c r="N34" t="s">
        <v>54</v>
      </c>
      <c r="T34" t="s">
        <v>54</v>
      </c>
      <c r="V34" t="s">
        <v>48</v>
      </c>
      <c r="Z34" t="s">
        <v>53</v>
      </c>
      <c r="AA34" t="s">
        <v>49</v>
      </c>
      <c r="AC34" t="s">
        <v>51</v>
      </c>
      <c r="AG34" t="s">
        <v>51</v>
      </c>
      <c r="AH34" t="s">
        <v>37</v>
      </c>
      <c r="AM34">
        <v>3</v>
      </c>
      <c r="AP34">
        <v>2</v>
      </c>
      <c r="AQ34">
        <v>7</v>
      </c>
      <c r="AW34">
        <v>7</v>
      </c>
      <c r="AY34">
        <v>2</v>
      </c>
      <c r="BC34">
        <v>10.75</v>
      </c>
      <c r="BD34">
        <v>2</v>
      </c>
      <c r="BF34">
        <v>5.5</v>
      </c>
      <c r="BJ34">
        <v>5.5</v>
      </c>
      <c r="BK34">
        <v>8.5</v>
      </c>
    </row>
    <row r="35" spans="1:64" x14ac:dyDescent="0.25">
      <c r="A35">
        <v>5031</v>
      </c>
      <c r="B35" t="s">
        <v>106</v>
      </c>
      <c r="C35" s="3">
        <f t="shared" si="1"/>
        <v>3.15</v>
      </c>
      <c r="D35" s="3"/>
      <c r="E35">
        <f>IF(OR($B$1="", $B$2=""), "",VLOOKUP(A35,[1]!GradesAndPoints,MATCH($B$2,A$4:BL$4,0),FALSE))</f>
        <v>0</v>
      </c>
      <c r="F35" t="str">
        <f>IF(OR(E35=0,E35=""),"",VLOOKUP(A35,[1]!GradesAndPoints,MATCH($B$2&amp;" - points",A$4:BL$4,0),FALSE))</f>
        <v/>
      </c>
      <c r="J35" t="s">
        <v>61</v>
      </c>
      <c r="K35" t="s">
        <v>49</v>
      </c>
      <c r="Q35" t="s">
        <v>56</v>
      </c>
      <c r="T35" t="s">
        <v>48</v>
      </c>
      <c r="V35" t="s">
        <v>42</v>
      </c>
      <c r="Z35" t="s">
        <v>41</v>
      </c>
      <c r="AA35" t="s">
        <v>41</v>
      </c>
      <c r="AC35" t="s">
        <v>35</v>
      </c>
      <c r="AD35" t="s">
        <v>49</v>
      </c>
      <c r="AE35" t="s">
        <v>32</v>
      </c>
      <c r="AM35">
        <v>3</v>
      </c>
      <c r="AN35">
        <v>2</v>
      </c>
      <c r="AT35">
        <v>3</v>
      </c>
      <c r="AW35">
        <v>2</v>
      </c>
      <c r="AY35">
        <v>8.5</v>
      </c>
      <c r="BC35">
        <v>7</v>
      </c>
      <c r="BD35">
        <v>4</v>
      </c>
      <c r="BF35">
        <v>0</v>
      </c>
      <c r="BG35">
        <v>2</v>
      </c>
      <c r="BH35">
        <v>0</v>
      </c>
    </row>
    <row r="36" spans="1:64" x14ac:dyDescent="0.25">
      <c r="A36">
        <v>5032</v>
      </c>
      <c r="B36" t="s">
        <v>107</v>
      </c>
      <c r="C36" s="3">
        <f t="shared" si="1"/>
        <v>4.6879999999999997</v>
      </c>
      <c r="D36" s="3"/>
      <c r="E36">
        <f>IF(OR($B$1="", $B$2=""), "",VLOOKUP(A36,[1]!GradesAndPoints,MATCH($B$2,A$4:BL$4,0),FALSE))</f>
        <v>0</v>
      </c>
      <c r="F36" t="str">
        <f>IF(OR(E36=0,E36=""),"",VLOOKUP(A36,[1]!GradesAndPoints,MATCH($B$2&amp;" - points",A$4:BL$4,0),FALSE))</f>
        <v/>
      </c>
      <c r="H36" t="s">
        <v>108</v>
      </c>
      <c r="I36" t="s">
        <v>46</v>
      </c>
      <c r="Q36" t="s">
        <v>57</v>
      </c>
      <c r="U36" t="s">
        <v>60</v>
      </c>
      <c r="V36" t="s">
        <v>40</v>
      </c>
      <c r="Z36" t="s">
        <v>46</v>
      </c>
      <c r="AB36" t="s">
        <v>51</v>
      </c>
      <c r="AI36" t="s">
        <v>109</v>
      </c>
      <c r="AK36">
        <v>6</v>
      </c>
      <c r="AL36">
        <v>4</v>
      </c>
      <c r="AT36">
        <v>5.5</v>
      </c>
      <c r="AX36">
        <v>4</v>
      </c>
      <c r="AY36">
        <v>1.5</v>
      </c>
      <c r="BC36">
        <v>7</v>
      </c>
      <c r="BE36">
        <v>5.5</v>
      </c>
      <c r="BL36">
        <v>4</v>
      </c>
    </row>
    <row r="37" spans="1:64" x14ac:dyDescent="0.25">
      <c r="A37">
        <v>5033</v>
      </c>
      <c r="B37" t="s">
        <v>110</v>
      </c>
      <c r="C37" s="3">
        <f t="shared" si="1"/>
        <v>4.3440000000000003</v>
      </c>
      <c r="D37" s="3"/>
      <c r="E37">
        <f>IF(OR($B$1="", $B$2=""), "",VLOOKUP(A37,[1]!GradesAndPoints,MATCH($B$2,A$4:BL$4,0),FALSE))</f>
        <v>0</v>
      </c>
      <c r="F37" t="str">
        <f>IF(OR(E37=0,E37=""),"",VLOOKUP(A37,[1]!GradesAndPoints,MATCH($B$2&amp;" - points",A$4:BL$4,0),FALSE))</f>
        <v/>
      </c>
      <c r="I37" t="s">
        <v>35</v>
      </c>
      <c r="K37" t="s">
        <v>69</v>
      </c>
      <c r="T37" t="s">
        <v>46</v>
      </c>
      <c r="V37" t="s">
        <v>32</v>
      </c>
      <c r="Z37" t="s">
        <v>54</v>
      </c>
      <c r="AC37" t="s">
        <v>69</v>
      </c>
      <c r="AG37" t="s">
        <v>37</v>
      </c>
      <c r="AH37" t="s">
        <v>43</v>
      </c>
      <c r="AL37">
        <v>0</v>
      </c>
      <c r="AN37">
        <v>1.5</v>
      </c>
      <c r="AW37">
        <v>4</v>
      </c>
      <c r="AY37">
        <v>0</v>
      </c>
      <c r="BC37">
        <v>10.75</v>
      </c>
      <c r="BF37">
        <v>1.5</v>
      </c>
      <c r="BJ37">
        <v>8.5</v>
      </c>
      <c r="BK37">
        <v>8.5</v>
      </c>
    </row>
    <row r="38" spans="1:64" x14ac:dyDescent="0.25">
      <c r="A38">
        <v>5034</v>
      </c>
      <c r="B38" t="s">
        <v>111</v>
      </c>
      <c r="C38" s="3">
        <f t="shared" si="1"/>
        <v>3.75</v>
      </c>
      <c r="D38" s="3"/>
      <c r="E38">
        <f>IF(OR($B$1="", $B$2=""), "",VLOOKUP(A38,[1]!GradesAndPoints,MATCH($B$2,A$4:BL$4,0),FALSE))</f>
        <v>0</v>
      </c>
      <c r="F38" t="str">
        <f>IF(OR(E38=0,E38=""),"",VLOOKUP(A38,[1]!GradesAndPoints,MATCH($B$2&amp;" - points",A$4:BL$4,0),FALSE))</f>
        <v/>
      </c>
      <c r="K38" t="s">
        <v>42</v>
      </c>
      <c r="L38" t="s">
        <v>40</v>
      </c>
      <c r="N38" t="s">
        <v>61</v>
      </c>
      <c r="T38" t="s">
        <v>69</v>
      </c>
      <c r="X38" t="s">
        <v>36</v>
      </c>
      <c r="AC38" t="s">
        <v>51</v>
      </c>
      <c r="AD38" t="s">
        <v>32</v>
      </c>
      <c r="AE38" t="s">
        <v>73</v>
      </c>
      <c r="AN38">
        <v>8.5</v>
      </c>
      <c r="AO38">
        <v>1.5</v>
      </c>
      <c r="AQ38">
        <v>3</v>
      </c>
      <c r="AW38">
        <v>1.5</v>
      </c>
      <c r="BA38">
        <v>9</v>
      </c>
      <c r="BF38">
        <v>5.5</v>
      </c>
      <c r="BG38">
        <v>0</v>
      </c>
      <c r="BH38">
        <v>1</v>
      </c>
    </row>
    <row r="39" spans="1:64" x14ac:dyDescent="0.25">
      <c r="A39">
        <v>5035</v>
      </c>
      <c r="B39" t="s">
        <v>112</v>
      </c>
      <c r="C39" s="3">
        <f t="shared" si="1"/>
        <v>4.5880000000000001</v>
      </c>
      <c r="D39" s="3"/>
      <c r="E39">
        <f>IF(OR($B$1="", $B$2=""), "",VLOOKUP(A39,[1]!GradesAndPoints,MATCH($B$2,A$4:BL$4,0),FALSE))</f>
        <v>0</v>
      </c>
      <c r="F39" t="str">
        <f>IF(OR(E39=0,E39=""),"",VLOOKUP(A39,[1]!GradesAndPoints,MATCH($B$2&amp;" - points",A$4:BL$4,0),FALSE))</f>
        <v/>
      </c>
      <c r="J39" t="s">
        <v>37</v>
      </c>
      <c r="K39" t="s">
        <v>52</v>
      </c>
      <c r="L39" t="s">
        <v>52</v>
      </c>
      <c r="N39" t="s">
        <v>56</v>
      </c>
      <c r="R39" t="s">
        <v>33</v>
      </c>
      <c r="V39" t="s">
        <v>60</v>
      </c>
      <c r="W39" t="s">
        <v>113</v>
      </c>
      <c r="Y39" t="s">
        <v>70</v>
      </c>
      <c r="AC39" t="s">
        <v>33</v>
      </c>
      <c r="AI39" t="s">
        <v>114</v>
      </c>
      <c r="AM39">
        <v>8.5</v>
      </c>
      <c r="AN39">
        <v>1</v>
      </c>
      <c r="AO39">
        <v>1</v>
      </c>
      <c r="AQ39">
        <v>3</v>
      </c>
      <c r="AU39">
        <v>8.8800000000000008</v>
      </c>
      <c r="AY39">
        <v>4</v>
      </c>
      <c r="AZ39">
        <v>6</v>
      </c>
      <c r="BB39">
        <v>7</v>
      </c>
      <c r="BF39">
        <v>5.5</v>
      </c>
      <c r="BL39">
        <v>1</v>
      </c>
    </row>
    <row r="40" spans="1:64" x14ac:dyDescent="0.25">
      <c r="A40">
        <v>5036</v>
      </c>
      <c r="B40" t="s">
        <v>115</v>
      </c>
      <c r="C40" s="3">
        <f t="shared" si="1"/>
        <v>6.2080000000000002</v>
      </c>
      <c r="D40" s="3"/>
      <c r="E40">
        <f>IF(OR($B$1="", $B$2=""), "",VLOOKUP(A40,[1]!GradesAndPoints,MATCH($B$2,A$4:BL$4,0),FALSE))</f>
        <v>0</v>
      </c>
      <c r="F40" t="str">
        <f>IF(OR(E40=0,E40=""),"",VLOOKUP(A40,[1]!GradesAndPoints,MATCH($B$2&amp;" - points",A$4:BL$4,0),FALSE))</f>
        <v/>
      </c>
      <c r="L40" t="s">
        <v>34</v>
      </c>
      <c r="T40" t="s">
        <v>69</v>
      </c>
      <c r="V40" t="s">
        <v>51</v>
      </c>
      <c r="Z40" t="s">
        <v>34</v>
      </c>
      <c r="AC40" t="s">
        <v>42</v>
      </c>
      <c r="AI40" t="s">
        <v>76</v>
      </c>
      <c r="AO40">
        <v>7</v>
      </c>
      <c r="AW40">
        <v>1.5</v>
      </c>
      <c r="AY40">
        <v>5.5</v>
      </c>
      <c r="BC40">
        <v>10.75</v>
      </c>
      <c r="BF40">
        <v>8.5</v>
      </c>
      <c r="BL40">
        <v>4</v>
      </c>
    </row>
    <row r="41" spans="1:64" x14ac:dyDescent="0.25">
      <c r="A41">
        <v>5037</v>
      </c>
      <c r="B41" t="s">
        <v>116</v>
      </c>
      <c r="C41" s="3">
        <f t="shared" si="1"/>
        <v>4.3879999999999999</v>
      </c>
      <c r="D41" s="3"/>
      <c r="E41">
        <f>IF(OR($B$1="", $B$2=""), "",VLOOKUP(A41,[1]!GradesAndPoints,MATCH($B$2,A$4:BL$4,0),FALSE))</f>
        <v>0</v>
      </c>
      <c r="F41" t="str">
        <f>IF(OR(E41=0,E41=""),"",VLOOKUP(A41,[1]!GradesAndPoints,MATCH($B$2&amp;" - points",A$4:BL$4,0),FALSE))</f>
        <v/>
      </c>
      <c r="H41" t="s">
        <v>79</v>
      </c>
      <c r="I41" t="s">
        <v>32</v>
      </c>
      <c r="L41" t="s">
        <v>34</v>
      </c>
      <c r="N41" t="s">
        <v>40</v>
      </c>
      <c r="Q41" t="s">
        <v>60</v>
      </c>
      <c r="S41" t="s">
        <v>109</v>
      </c>
      <c r="Z41" t="s">
        <v>51</v>
      </c>
      <c r="AB41" t="s">
        <v>39</v>
      </c>
      <c r="AD41" t="s">
        <v>57</v>
      </c>
      <c r="AE41" t="s">
        <v>41</v>
      </c>
      <c r="AK41">
        <v>8</v>
      </c>
      <c r="AL41">
        <v>0</v>
      </c>
      <c r="AO41">
        <v>7</v>
      </c>
      <c r="AQ41">
        <v>1.5</v>
      </c>
      <c r="AT41">
        <v>4</v>
      </c>
      <c r="AV41">
        <v>4</v>
      </c>
      <c r="BC41">
        <v>8.8800000000000008</v>
      </c>
      <c r="BE41">
        <v>1</v>
      </c>
      <c r="BG41">
        <v>5.5</v>
      </c>
      <c r="BH41">
        <v>4</v>
      </c>
    </row>
    <row r="42" spans="1:64" x14ac:dyDescent="0.25">
      <c r="A42">
        <v>5038</v>
      </c>
      <c r="B42" t="s">
        <v>117</v>
      </c>
      <c r="C42" s="3">
        <f t="shared" si="1"/>
        <v>4.931</v>
      </c>
      <c r="D42" s="3"/>
      <c r="E42">
        <f>IF(OR($B$1="", $B$2=""), "",VLOOKUP(A42,[1]!GradesAndPoints,MATCH($B$2,A$4:BL$4,0),FALSE))</f>
        <v>0</v>
      </c>
      <c r="F42" t="str">
        <f>IF(OR(E42=0,E42=""),"",VLOOKUP(A42,[1]!GradesAndPoints,MATCH($B$2&amp;" - points",A$4:BL$4,0),FALSE))</f>
        <v/>
      </c>
      <c r="H42" t="s">
        <v>92</v>
      </c>
      <c r="J42" t="s">
        <v>46</v>
      </c>
      <c r="P42" t="s">
        <v>41</v>
      </c>
      <c r="S42" t="s">
        <v>118</v>
      </c>
      <c r="V42" t="s">
        <v>49</v>
      </c>
      <c r="Z42" t="s">
        <v>33</v>
      </c>
      <c r="AA42" t="s">
        <v>48</v>
      </c>
      <c r="AB42" t="s">
        <v>43</v>
      </c>
      <c r="AI42" t="s">
        <v>65</v>
      </c>
      <c r="AK42">
        <v>9</v>
      </c>
      <c r="AM42">
        <v>4</v>
      </c>
      <c r="AS42">
        <v>4</v>
      </c>
      <c r="AV42">
        <v>3</v>
      </c>
      <c r="AY42">
        <v>2</v>
      </c>
      <c r="BC42">
        <v>8.8800000000000008</v>
      </c>
      <c r="BD42">
        <v>2</v>
      </c>
      <c r="BE42">
        <v>8.5</v>
      </c>
      <c r="BL42">
        <v>3</v>
      </c>
    </row>
    <row r="43" spans="1:64" x14ac:dyDescent="0.25">
      <c r="A43">
        <v>5039</v>
      </c>
      <c r="B43" t="s">
        <v>119</v>
      </c>
      <c r="C43" s="3">
        <f t="shared" si="1"/>
        <v>3.0190000000000001</v>
      </c>
      <c r="D43" s="3"/>
      <c r="E43">
        <f>IF(OR($B$1="", $B$2=""), "",VLOOKUP(A43,[1]!GradesAndPoints,MATCH($B$2,A$4:BL$4,0),FALSE))</f>
        <v>0</v>
      </c>
      <c r="F43" t="str">
        <f>IF(OR(E43=0,E43=""),"",VLOOKUP(A43,[1]!GradesAndPoints,MATCH($B$2&amp;" - points",A$4:BL$4,0),FALSE))</f>
        <v/>
      </c>
      <c r="J43" t="s">
        <v>32</v>
      </c>
      <c r="R43" t="s">
        <v>61</v>
      </c>
      <c r="U43" t="s">
        <v>51</v>
      </c>
      <c r="V43" t="s">
        <v>35</v>
      </c>
      <c r="X43" t="s">
        <v>120</v>
      </c>
      <c r="AD43" t="s">
        <v>41</v>
      </c>
      <c r="AE43" t="s">
        <v>57</v>
      </c>
      <c r="AM43">
        <v>0</v>
      </c>
      <c r="AU43">
        <v>5.13</v>
      </c>
      <c r="AX43">
        <v>5.5</v>
      </c>
      <c r="AY43">
        <v>0</v>
      </c>
      <c r="BA43">
        <v>1</v>
      </c>
      <c r="BG43">
        <v>4</v>
      </c>
      <c r="BH43">
        <v>5.5</v>
      </c>
    </row>
    <row r="44" spans="1:64" x14ac:dyDescent="0.25">
      <c r="A44">
        <v>5040</v>
      </c>
      <c r="B44" t="s">
        <v>121</v>
      </c>
      <c r="C44" s="3">
        <f t="shared" si="1"/>
        <v>1.375</v>
      </c>
      <c r="D44" s="3"/>
      <c r="E44">
        <f>IF(OR($B$1="", $B$2=""), "",VLOOKUP(A44,[1]!GradesAndPoints,MATCH($B$2,A$4:BL$4,0),FALSE))</f>
        <v>0</v>
      </c>
      <c r="F44" t="str">
        <f>IF(OR(E44=0,E44=""),"",VLOOKUP(A44,[1]!GradesAndPoints,MATCH($B$2&amp;" - points",A$4:BL$4,0),FALSE))</f>
        <v/>
      </c>
      <c r="J44" t="s">
        <v>32</v>
      </c>
      <c r="K44" t="s">
        <v>35</v>
      </c>
      <c r="L44" t="s">
        <v>40</v>
      </c>
      <c r="N44" t="s">
        <v>39</v>
      </c>
      <c r="R44" t="s">
        <v>35</v>
      </c>
      <c r="W44" t="s">
        <v>118</v>
      </c>
      <c r="AA44" t="s">
        <v>57</v>
      </c>
      <c r="AI44" t="s">
        <v>32</v>
      </c>
      <c r="AM44">
        <v>0</v>
      </c>
      <c r="AN44">
        <v>0</v>
      </c>
      <c r="AO44">
        <v>1.5</v>
      </c>
      <c r="AQ44">
        <v>1</v>
      </c>
      <c r="AU44">
        <v>0</v>
      </c>
      <c r="AZ44">
        <v>3</v>
      </c>
      <c r="BD44">
        <v>5.5</v>
      </c>
      <c r="BL44">
        <v>0</v>
      </c>
    </row>
    <row r="45" spans="1:64" x14ac:dyDescent="0.25">
      <c r="A45">
        <v>5041</v>
      </c>
      <c r="B45" t="s">
        <v>122</v>
      </c>
      <c r="C45" s="3">
        <f t="shared" si="1"/>
        <v>4.3179999999999996</v>
      </c>
      <c r="D45" s="3"/>
      <c r="E45">
        <f>IF(OR($B$1="", $B$2=""), "",VLOOKUP(A45,[1]!GradesAndPoints,MATCH($B$2,A$4:BL$4,0),FALSE))</f>
        <v>0</v>
      </c>
      <c r="F45" t="str">
        <f>IF(OR(E45=0,E45=""),"",VLOOKUP(A45,[1]!GradesAndPoints,MATCH($B$2&amp;" - points",A$4:BL$4,0),FALSE))</f>
        <v/>
      </c>
      <c r="H45" t="s">
        <v>76</v>
      </c>
      <c r="I45" t="s">
        <v>54</v>
      </c>
      <c r="L45" t="s">
        <v>43</v>
      </c>
      <c r="P45" t="s">
        <v>41</v>
      </c>
      <c r="S45" t="s">
        <v>79</v>
      </c>
      <c r="U45" t="s">
        <v>49</v>
      </c>
      <c r="X45" t="s">
        <v>109</v>
      </c>
      <c r="AA45" t="s">
        <v>45</v>
      </c>
      <c r="AD45" t="s">
        <v>39</v>
      </c>
      <c r="AE45" t="s">
        <v>40</v>
      </c>
      <c r="AF45" t="s">
        <v>51</v>
      </c>
      <c r="AK45">
        <v>4</v>
      </c>
      <c r="AL45">
        <v>7</v>
      </c>
      <c r="AO45">
        <v>8.5</v>
      </c>
      <c r="AS45">
        <v>4</v>
      </c>
      <c r="AV45">
        <v>8</v>
      </c>
      <c r="AX45">
        <v>2</v>
      </c>
      <c r="BA45">
        <v>4</v>
      </c>
      <c r="BD45">
        <v>2</v>
      </c>
      <c r="BG45">
        <v>1</v>
      </c>
      <c r="BH45">
        <v>1.5</v>
      </c>
      <c r="BI45">
        <v>5.5</v>
      </c>
    </row>
    <row r="46" spans="1:64" x14ac:dyDescent="0.25">
      <c r="A46">
        <v>5042</v>
      </c>
      <c r="B46" t="s">
        <v>123</v>
      </c>
      <c r="C46" s="3">
        <f t="shared" si="1"/>
        <v>3.7269999999999999</v>
      </c>
      <c r="D46" s="3"/>
      <c r="E46" t="str">
        <f>IF(OR($B$1="", $B$2=""), "",VLOOKUP(A46,[1]!GradesAndPoints,MATCH($B$2,A$4:BL$4,0),FALSE))</f>
        <v>E=</v>
      </c>
      <c r="F46">
        <f>IF(OR(E46=0,E46=""),"",VLOOKUP(A46,[1]!GradesAndPoints,MATCH($B$2&amp;" - points",A$4:BL$4,0),FALSE))</f>
        <v>2</v>
      </c>
      <c r="J46" t="s">
        <v>40</v>
      </c>
      <c r="L46" t="s">
        <v>69</v>
      </c>
      <c r="M46" t="s">
        <v>46</v>
      </c>
      <c r="P46" t="s">
        <v>45</v>
      </c>
      <c r="T46" t="s">
        <v>37</v>
      </c>
      <c r="X46" t="s">
        <v>64</v>
      </c>
      <c r="AB46" t="s">
        <v>53</v>
      </c>
      <c r="AC46" t="s">
        <v>52</v>
      </c>
      <c r="AD46" t="s">
        <v>56</v>
      </c>
      <c r="AE46" t="s">
        <v>51</v>
      </c>
      <c r="AF46" t="s">
        <v>48</v>
      </c>
      <c r="AM46">
        <v>1.5</v>
      </c>
      <c r="AO46">
        <v>1.5</v>
      </c>
      <c r="AP46">
        <v>4</v>
      </c>
      <c r="AS46">
        <v>2</v>
      </c>
      <c r="AW46">
        <v>8.5</v>
      </c>
      <c r="BA46">
        <v>5</v>
      </c>
      <c r="BE46">
        <v>7</v>
      </c>
      <c r="BF46">
        <v>1</v>
      </c>
      <c r="BG46">
        <v>3</v>
      </c>
      <c r="BH46">
        <v>5.5</v>
      </c>
      <c r="BI46">
        <v>2</v>
      </c>
    </row>
    <row r="47" spans="1:64" x14ac:dyDescent="0.25">
      <c r="A47">
        <v>5043</v>
      </c>
      <c r="B47" t="s">
        <v>124</v>
      </c>
      <c r="C47" s="3">
        <f t="shared" si="1"/>
        <v>3.944</v>
      </c>
      <c r="D47" s="3"/>
      <c r="E47">
        <f>IF(OR($B$1="", $B$2=""), "",VLOOKUP(A47,[1]!GradesAndPoints,MATCH($B$2,A$4:BL$4,0),FALSE))</f>
        <v>0</v>
      </c>
      <c r="F47" t="str">
        <f>IF(OR(E47=0,E47=""),"",VLOOKUP(A47,[1]!GradesAndPoints,MATCH($B$2&amp;" - points",A$4:BL$4,0),FALSE))</f>
        <v/>
      </c>
      <c r="I47" t="s">
        <v>69</v>
      </c>
      <c r="J47" t="s">
        <v>42</v>
      </c>
      <c r="P47" t="s">
        <v>48</v>
      </c>
      <c r="R47" t="s">
        <v>45</v>
      </c>
      <c r="U47" t="s">
        <v>33</v>
      </c>
      <c r="X47" t="s">
        <v>90</v>
      </c>
      <c r="AC47" t="s">
        <v>46</v>
      </c>
      <c r="AD47" t="s">
        <v>49</v>
      </c>
      <c r="AE47" t="s">
        <v>33</v>
      </c>
      <c r="AL47">
        <v>1.5</v>
      </c>
      <c r="AM47">
        <v>8.5</v>
      </c>
      <c r="AS47">
        <v>2</v>
      </c>
      <c r="AU47">
        <v>3.5</v>
      </c>
      <c r="AX47">
        <v>5.5</v>
      </c>
      <c r="BA47">
        <v>3</v>
      </c>
      <c r="BF47">
        <v>4</v>
      </c>
      <c r="BG47">
        <v>2</v>
      </c>
      <c r="BH47">
        <v>5.5</v>
      </c>
    </row>
    <row r="48" spans="1:64" x14ac:dyDescent="0.25">
      <c r="A48">
        <v>5044</v>
      </c>
      <c r="B48" t="s">
        <v>125</v>
      </c>
      <c r="C48" s="3">
        <f t="shared" si="1"/>
        <v>4.3639999999999999</v>
      </c>
      <c r="D48" s="3"/>
      <c r="E48">
        <f>IF(OR($B$1="", $B$2=""), "",VLOOKUP(A48,[1]!GradesAndPoints,MATCH($B$2,A$4:BL$4,0),FALSE))</f>
        <v>0</v>
      </c>
      <c r="F48" t="str">
        <f>IF(OR(E48=0,E48=""),"",VLOOKUP(A48,[1]!GradesAndPoints,MATCH($B$2&amp;" - points",A$4:BL$4,0),FALSE))</f>
        <v/>
      </c>
      <c r="H48" t="s">
        <v>102</v>
      </c>
      <c r="I48" t="s">
        <v>60</v>
      </c>
      <c r="Q48" t="s">
        <v>51</v>
      </c>
      <c r="S48" t="s">
        <v>126</v>
      </c>
      <c r="U48" t="s">
        <v>56</v>
      </c>
      <c r="V48" t="s">
        <v>57</v>
      </c>
      <c r="W48" t="s">
        <v>97</v>
      </c>
      <c r="Y48" t="s">
        <v>113</v>
      </c>
      <c r="AA48" t="s">
        <v>60</v>
      </c>
      <c r="AG48" t="s">
        <v>48</v>
      </c>
      <c r="AH48" t="s">
        <v>48</v>
      </c>
      <c r="AK48">
        <v>4</v>
      </c>
      <c r="AL48">
        <v>4</v>
      </c>
      <c r="AT48">
        <v>5.5</v>
      </c>
      <c r="AV48">
        <v>7</v>
      </c>
      <c r="AX48">
        <v>3</v>
      </c>
      <c r="AY48">
        <v>5.5</v>
      </c>
      <c r="AZ48">
        <v>5</v>
      </c>
      <c r="BB48">
        <v>6</v>
      </c>
      <c r="BD48">
        <v>4</v>
      </c>
      <c r="BJ48">
        <v>2</v>
      </c>
      <c r="BK48">
        <v>2</v>
      </c>
    </row>
    <row r="49" spans="1:64" x14ac:dyDescent="0.25">
      <c r="A49">
        <v>5045</v>
      </c>
      <c r="B49" t="s">
        <v>127</v>
      </c>
      <c r="C49" s="3">
        <f t="shared" si="1"/>
        <v>3.4</v>
      </c>
      <c r="D49" s="3"/>
      <c r="E49">
        <f>IF(OR($B$1="", $B$2=""), "",VLOOKUP(A49,[1]!GradesAndPoints,MATCH($B$2,A$4:BL$4,0),FALSE))</f>
        <v>0</v>
      </c>
      <c r="F49" t="str">
        <f>IF(OR(E49=0,E49=""),"",VLOOKUP(A49,[1]!GradesAndPoints,MATCH($B$2&amp;" - points",A$4:BL$4,0),FALSE))</f>
        <v/>
      </c>
      <c r="J49" t="s">
        <v>48</v>
      </c>
      <c r="O49" t="s">
        <v>39</v>
      </c>
      <c r="Q49" t="s">
        <v>45</v>
      </c>
      <c r="T49" t="s">
        <v>43</v>
      </c>
      <c r="V49" t="s">
        <v>52</v>
      </c>
      <c r="Z49" t="s">
        <v>41</v>
      </c>
      <c r="AA49" t="s">
        <v>46</v>
      </c>
      <c r="AC49" t="s">
        <v>47</v>
      </c>
      <c r="AG49" t="s">
        <v>57</v>
      </c>
      <c r="AH49" t="s">
        <v>40</v>
      </c>
      <c r="AM49">
        <v>2</v>
      </c>
      <c r="AR49">
        <v>1</v>
      </c>
      <c r="AT49">
        <v>2</v>
      </c>
      <c r="AW49">
        <v>8.5</v>
      </c>
      <c r="AY49">
        <v>1</v>
      </c>
      <c r="BC49">
        <v>7</v>
      </c>
      <c r="BD49">
        <v>4</v>
      </c>
      <c r="BF49">
        <v>1.5</v>
      </c>
      <c r="BJ49">
        <v>5.5</v>
      </c>
      <c r="BK49">
        <v>1.5</v>
      </c>
    </row>
    <row r="50" spans="1:64" x14ac:dyDescent="0.25">
      <c r="A50">
        <v>5046</v>
      </c>
      <c r="B50" t="s">
        <v>128</v>
      </c>
      <c r="C50" s="3">
        <f t="shared" si="1"/>
        <v>4.5</v>
      </c>
      <c r="D50" s="3"/>
      <c r="E50" t="str">
        <f>IF(OR($B$1="", $B$2=""), "",VLOOKUP(A50,[1]!GradesAndPoints,MATCH($B$2,A$4:BL$4,0),FALSE))</f>
        <v>A-</v>
      </c>
      <c r="F50">
        <f>IF(OR(E50=0,E50=""),"",VLOOKUP(A50,[1]!GradesAndPoints,MATCH($B$2&amp;" - points",A$4:BL$4,0),FALSE))</f>
        <v>7</v>
      </c>
      <c r="I50" t="s">
        <v>51</v>
      </c>
      <c r="L50" t="s">
        <v>73</v>
      </c>
      <c r="M50" t="s">
        <v>35</v>
      </c>
      <c r="Q50" t="s">
        <v>37</v>
      </c>
      <c r="R50" t="s">
        <v>48</v>
      </c>
      <c r="X50" t="s">
        <v>85</v>
      </c>
      <c r="AD50" t="s">
        <v>57</v>
      </c>
      <c r="AE50" t="s">
        <v>33</v>
      </c>
      <c r="AF50" t="s">
        <v>58</v>
      </c>
      <c r="AL50">
        <v>5.5</v>
      </c>
      <c r="AO50">
        <v>1</v>
      </c>
      <c r="AP50">
        <v>0</v>
      </c>
      <c r="AT50">
        <v>8.5</v>
      </c>
      <c r="AU50">
        <v>3.5</v>
      </c>
      <c r="BA50">
        <v>8</v>
      </c>
      <c r="BG50">
        <v>5.5</v>
      </c>
      <c r="BH50">
        <v>5.5</v>
      </c>
      <c r="BI50">
        <v>3</v>
      </c>
    </row>
    <row r="51" spans="1:64" x14ac:dyDescent="0.25">
      <c r="A51">
        <v>5047</v>
      </c>
      <c r="B51" t="s">
        <v>129</v>
      </c>
      <c r="C51" s="3">
        <f t="shared" si="1"/>
        <v>5.2140000000000004</v>
      </c>
      <c r="D51" s="3"/>
      <c r="E51">
        <f>IF(OR($B$1="", $B$2=""), "",VLOOKUP(A51,[1]!GradesAndPoints,MATCH($B$2,A$4:BL$4,0),FALSE))</f>
        <v>0</v>
      </c>
      <c r="F51" t="str">
        <f>IF(OR(E51=0,E51=""),"",VLOOKUP(A51,[1]!GradesAndPoints,MATCH($B$2&amp;" - points",A$4:BL$4,0),FALSE))</f>
        <v/>
      </c>
      <c r="J51" t="s">
        <v>47</v>
      </c>
      <c r="O51" t="s">
        <v>35</v>
      </c>
      <c r="Q51" t="s">
        <v>54</v>
      </c>
      <c r="T51" t="s">
        <v>43</v>
      </c>
      <c r="U51" t="s">
        <v>37</v>
      </c>
      <c r="X51" t="s">
        <v>92</v>
      </c>
      <c r="AD51" t="s">
        <v>48</v>
      </c>
      <c r="AM51">
        <v>1.5</v>
      </c>
      <c r="AR51">
        <v>0</v>
      </c>
      <c r="AT51">
        <v>7</v>
      </c>
      <c r="AW51">
        <v>8.5</v>
      </c>
      <c r="AX51">
        <v>8.5</v>
      </c>
      <c r="BA51">
        <v>9</v>
      </c>
      <c r="BG51">
        <v>2</v>
      </c>
    </row>
    <row r="52" spans="1:64" x14ac:dyDescent="0.25">
      <c r="F52" t="str">
        <f>IF(OR(E52=0,E52=""),"",VLOOKUP(A52,[1]!GradesAndPoints,MATCH($B$2&amp;" - points",A$4:BL$4,0),FALSE))</f>
        <v/>
      </c>
      <c r="AJ52" s="4" t="s">
        <v>131</v>
      </c>
      <c r="AK52" s="3">
        <f>ROUND(AVERAGE(AK5:AK51),3)</f>
        <v>5.2140000000000004</v>
      </c>
      <c r="AL52" s="3">
        <f t="shared" ref="AL52:BL52" si="2">ROUND(AVERAGE(AL5:AL51),3)</f>
        <v>3.56</v>
      </c>
      <c r="AM52" s="3">
        <f t="shared" si="2"/>
        <v>3.4790000000000001</v>
      </c>
      <c r="AN52" s="3">
        <f t="shared" si="2"/>
        <v>2.722</v>
      </c>
      <c r="AO52" s="3">
        <f t="shared" si="2"/>
        <v>3.2810000000000001</v>
      </c>
      <c r="AP52" s="3">
        <f t="shared" si="2"/>
        <v>3.6</v>
      </c>
      <c r="AQ52" s="3">
        <f t="shared" si="2"/>
        <v>3.556</v>
      </c>
      <c r="AR52" s="3">
        <f t="shared" si="2"/>
        <v>3</v>
      </c>
      <c r="AS52" s="3">
        <f t="shared" si="2"/>
        <v>2.3079999999999998</v>
      </c>
      <c r="AT52" s="3">
        <f t="shared" si="2"/>
        <v>3.8330000000000002</v>
      </c>
      <c r="AU52" s="3">
        <f t="shared" si="2"/>
        <v>6.0469999999999997</v>
      </c>
      <c r="AV52" s="3">
        <f t="shared" si="2"/>
        <v>5.2729999999999997</v>
      </c>
      <c r="AW52" s="3">
        <f t="shared" si="2"/>
        <v>3.8330000000000002</v>
      </c>
      <c r="AX52" s="3">
        <f t="shared" si="2"/>
        <v>5.125</v>
      </c>
      <c r="AY52" s="3">
        <f t="shared" si="2"/>
        <v>3.1789999999999998</v>
      </c>
      <c r="AZ52" s="3">
        <f t="shared" si="2"/>
        <v>3.9089999999999998</v>
      </c>
      <c r="BA52" s="3">
        <f t="shared" si="2"/>
        <v>5.7370000000000001</v>
      </c>
      <c r="BB52" s="3">
        <f t="shared" si="2"/>
        <v>7.1669999999999998</v>
      </c>
      <c r="BC52" s="3">
        <f t="shared" si="2"/>
        <v>7.899</v>
      </c>
      <c r="BD52" s="3">
        <f t="shared" si="2"/>
        <v>3.6760000000000002</v>
      </c>
      <c r="BE52" s="3">
        <f t="shared" si="2"/>
        <v>4.5250000000000004</v>
      </c>
      <c r="BF52" s="3">
        <f t="shared" si="2"/>
        <v>3.6749999999999998</v>
      </c>
      <c r="BG52" s="3">
        <f t="shared" si="2"/>
        <v>3.528</v>
      </c>
      <c r="BH52" s="3">
        <f t="shared" si="2"/>
        <v>3.6469999999999998</v>
      </c>
      <c r="BI52" s="3">
        <f t="shared" si="2"/>
        <v>3.1</v>
      </c>
      <c r="BJ52" s="3">
        <f t="shared" si="2"/>
        <v>4.1900000000000004</v>
      </c>
      <c r="BK52" s="3">
        <f t="shared" si="2"/>
        <v>5.1580000000000004</v>
      </c>
      <c r="BL52" s="3">
        <f t="shared" si="2"/>
        <v>3.5</v>
      </c>
    </row>
  </sheetData>
  <dataValidations count="1">
    <dataValidation type="list" allowBlank="1" showInputMessage="1" showErrorMessage="1" sqref="B2">
      <formula1>$H$4:$AI$4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Grades B01 - broadsheet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Asquith</dc:creator>
  <cp:lastModifiedBy>Milton Asquith</cp:lastModifiedBy>
  <dcterms:created xsi:type="dcterms:W3CDTF">2017-01-23T13:49:28Z</dcterms:created>
  <dcterms:modified xsi:type="dcterms:W3CDTF">2017-01-23T17:04:21Z</dcterms:modified>
</cp:coreProperties>
</file>