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tables/table5.xml" ContentType="application/vnd.openxmlformats-officedocument.spreadsheetml.table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0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0" documentId="8_{97F34B20-98E1-487C-A601-E67A39C8D884}" xr6:coauthVersionLast="40" xr6:coauthVersionMax="40" xr10:uidLastSave="{00000000-0000-0000-0000-000000000000}"/>
  <bookViews>
    <workbookView xWindow="0" yWindow="0" windowWidth="20520" windowHeight="9900" firstSheet="8" activeTab="11" xr2:uid="{E530D8CF-9006-4990-AFF7-605CCCFDACC5}"/>
  </bookViews>
  <sheets>
    <sheet name="Sheet1" sheetId="4" r:id="rId1"/>
    <sheet name="Sheet7" sheetId="10" r:id="rId2"/>
    <sheet name="Sheet6" sheetId="9" r:id="rId3"/>
    <sheet name="Sheet5" sheetId="8" r:id="rId4"/>
    <sheet name="Sheet4" sheetId="7" r:id="rId5"/>
    <sheet name="Sheet3" sheetId="6" r:id="rId6"/>
    <sheet name="Sheet2" sheetId="5" r:id="rId7"/>
    <sheet name="Correlation" sheetId="12" r:id="rId8"/>
    <sheet name="TempVsSales" sheetId="13" r:id="rId9"/>
    <sheet name="RainfallVsSales" sheetId="14" r:id="rId10"/>
    <sheet name="Lemonade" sheetId="3" r:id="rId11"/>
    <sheet name="TestRainfallHypothesis" sheetId="16" r:id="rId12"/>
    <sheet name="FlyersHypothesisTest" sheetId="15" r:id="rId13"/>
    <sheet name="SamplingDistribution" sheetId="11" r:id="rId14"/>
  </sheets>
  <definedNames>
    <definedName name="_xlchart.v1.0" hidden="1">Lemonade!$H$2:$H$367</definedName>
    <definedName name="_xlchart.v1.1" hidden="1">Lemonade!$H$2:$H$367</definedName>
    <definedName name="_xlchart.v1.10" hidden="1">SamplingDistribution!$M$3:$M$292</definedName>
    <definedName name="_xlchart.v1.11" hidden="1">SamplingDistribution!$Y$3:$Y$292</definedName>
    <definedName name="_xlchart.v1.2" hidden="1">Lemonade!$E$2:$E$367</definedName>
    <definedName name="_xlchart.v1.3" hidden="1">Lemonade!$E$2:$E$367</definedName>
    <definedName name="_xlchart.v1.4" hidden="1">Lemonade!$D$2:$D$367</definedName>
    <definedName name="_xlchart.v1.5" hidden="1">Lemonade!$D$2:$D$367</definedName>
    <definedName name="_xlchart.v1.6" hidden="1">TestRainfallHypothesis!$H$11</definedName>
    <definedName name="_xlchart.v1.7" hidden="1">TestRainfallHypothesis!$H$12:$H$376</definedName>
    <definedName name="_xlchart.v1.8" hidden="1">FlyersHypothesisTest!$H$11</definedName>
    <definedName name="_xlchart.v1.9" hidden="1">FlyersHypothesisTest!$H$12:$H$376</definedName>
  </definedNames>
  <calcPr calcId="191028" calcCompleted="0"/>
  <pivotCaches>
    <pivotCache cacheId="1041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6" l="1"/>
  <c r="H4" i="16"/>
  <c r="H3" i="16"/>
  <c r="H2" i="16"/>
  <c r="H5" i="15"/>
  <c r="H4" i="15"/>
  <c r="H3" i="15"/>
  <c r="H2" i="15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F377" i="16"/>
  <c r="B376" i="16"/>
  <c r="B375" i="16"/>
  <c r="B374" i="16"/>
  <c r="B373" i="16"/>
  <c r="B372" i="16"/>
  <c r="B371" i="16"/>
  <c r="B370" i="16"/>
  <c r="B369" i="16"/>
  <c r="B368" i="16"/>
  <c r="B367" i="16"/>
  <c r="B366" i="16"/>
  <c r="B365" i="16"/>
  <c r="B364" i="16"/>
  <c r="B363" i="16"/>
  <c r="B362" i="16"/>
  <c r="B361" i="16"/>
  <c r="B360" i="16"/>
  <c r="B359" i="16"/>
  <c r="B358" i="16"/>
  <c r="B357" i="16"/>
  <c r="B356" i="16"/>
  <c r="B355" i="16"/>
  <c r="B354" i="16"/>
  <c r="B353" i="16"/>
  <c r="B352" i="16"/>
  <c r="B351" i="16"/>
  <c r="B350" i="16"/>
  <c r="B349" i="16"/>
  <c r="B348" i="16"/>
  <c r="B347" i="16"/>
  <c r="B346" i="16"/>
  <c r="B345" i="16"/>
  <c r="B344" i="16"/>
  <c r="B343" i="16"/>
  <c r="B342" i="16"/>
  <c r="B341" i="16"/>
  <c r="B340" i="16"/>
  <c r="B339" i="16"/>
  <c r="B338" i="16"/>
  <c r="B337" i="16"/>
  <c r="B336" i="16"/>
  <c r="B335" i="16"/>
  <c r="B334" i="16"/>
  <c r="B333" i="16"/>
  <c r="B332" i="16"/>
  <c r="B331" i="16"/>
  <c r="B330" i="16"/>
  <c r="B329" i="16"/>
  <c r="B328" i="16"/>
  <c r="B327" i="16"/>
  <c r="B326" i="16"/>
  <c r="B325" i="16"/>
  <c r="B324" i="16"/>
  <c r="B323" i="16"/>
  <c r="B322" i="16"/>
  <c r="B321" i="16"/>
  <c r="B320" i="16"/>
  <c r="B319" i="16"/>
  <c r="B318" i="16"/>
  <c r="B317" i="16"/>
  <c r="B316" i="16"/>
  <c r="B315" i="16"/>
  <c r="B314" i="16"/>
  <c r="B313" i="16"/>
  <c r="B312" i="16"/>
  <c r="B311" i="16"/>
  <c r="B310" i="16"/>
  <c r="B309" i="16"/>
  <c r="B308" i="16"/>
  <c r="B307" i="16"/>
  <c r="B306" i="16"/>
  <c r="B305" i="16"/>
  <c r="B304" i="16"/>
  <c r="B303" i="16"/>
  <c r="B302" i="16"/>
  <c r="B301" i="16"/>
  <c r="B300" i="16"/>
  <c r="B299" i="16"/>
  <c r="B298" i="16"/>
  <c r="B297" i="16"/>
  <c r="B296" i="16"/>
  <c r="B295" i="16"/>
  <c r="B294" i="16"/>
  <c r="B293" i="16"/>
  <c r="B292" i="16"/>
  <c r="B291" i="16"/>
  <c r="B290" i="16"/>
  <c r="B289" i="16"/>
  <c r="B288" i="16"/>
  <c r="B287" i="16"/>
  <c r="B286" i="16"/>
  <c r="B285" i="16"/>
  <c r="B284" i="16"/>
  <c r="B283" i="16"/>
  <c r="B282" i="16"/>
  <c r="B281" i="16"/>
  <c r="B280" i="16"/>
  <c r="B279" i="16"/>
  <c r="B278" i="16"/>
  <c r="B277" i="16"/>
  <c r="B276" i="16"/>
  <c r="B275" i="16"/>
  <c r="B274" i="16"/>
  <c r="B273" i="16"/>
  <c r="B272" i="16"/>
  <c r="B271" i="16"/>
  <c r="B270" i="16"/>
  <c r="B269" i="16"/>
  <c r="B268" i="16"/>
  <c r="B267" i="16"/>
  <c r="B266" i="16"/>
  <c r="B265" i="16"/>
  <c r="B264" i="16"/>
  <c r="B263" i="16"/>
  <c r="B262" i="16"/>
  <c r="B261" i="16"/>
  <c r="B260" i="16"/>
  <c r="B259" i="16"/>
  <c r="B258" i="16"/>
  <c r="B257" i="16"/>
  <c r="B256" i="16"/>
  <c r="B255" i="16"/>
  <c r="B254" i="16"/>
  <c r="B253" i="16"/>
  <c r="B252" i="16"/>
  <c r="B251" i="16"/>
  <c r="B250" i="16"/>
  <c r="B249" i="16"/>
  <c r="B248" i="16"/>
  <c r="B247" i="16"/>
  <c r="B246" i="16"/>
  <c r="B245" i="16"/>
  <c r="B244" i="16"/>
  <c r="B243" i="16"/>
  <c r="B242" i="16"/>
  <c r="B241" i="16"/>
  <c r="B240" i="16"/>
  <c r="B239" i="16"/>
  <c r="B238" i="16"/>
  <c r="B237" i="16"/>
  <c r="B236" i="16"/>
  <c r="B235" i="16"/>
  <c r="B234" i="16"/>
  <c r="B233" i="16"/>
  <c r="B232" i="16"/>
  <c r="B231" i="16"/>
  <c r="B230" i="16"/>
  <c r="B229" i="16"/>
  <c r="B228" i="16"/>
  <c r="B227" i="16"/>
  <c r="B226" i="16"/>
  <c r="B225" i="16"/>
  <c r="B224" i="16"/>
  <c r="B223" i="16"/>
  <c r="B222" i="16"/>
  <c r="B221" i="16"/>
  <c r="B220" i="16"/>
  <c r="B219" i="16"/>
  <c r="B218" i="16"/>
  <c r="B217" i="16"/>
  <c r="B216" i="16"/>
  <c r="B215" i="16"/>
  <c r="B214" i="16"/>
  <c r="B213" i="16"/>
  <c r="B212" i="16"/>
  <c r="B211" i="16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F377" i="15"/>
  <c r="B376" i="15"/>
  <c r="B375" i="15"/>
  <c r="B374" i="15"/>
  <c r="B373" i="15"/>
  <c r="B372" i="15"/>
  <c r="B371" i="15"/>
  <c r="B370" i="15"/>
  <c r="B369" i="15"/>
  <c r="B368" i="15"/>
  <c r="B367" i="15"/>
  <c r="B366" i="15"/>
  <c r="B365" i="15"/>
  <c r="B364" i="15"/>
  <c r="B363" i="15"/>
  <c r="B362" i="15"/>
  <c r="B361" i="15"/>
  <c r="B360" i="15"/>
  <c r="B359" i="15"/>
  <c r="B358" i="15"/>
  <c r="B357" i="15"/>
  <c r="B356" i="15"/>
  <c r="B355" i="15"/>
  <c r="B354" i="15"/>
  <c r="B353" i="15"/>
  <c r="B352" i="15"/>
  <c r="B351" i="15"/>
  <c r="B350" i="15"/>
  <c r="B349" i="15"/>
  <c r="B348" i="15"/>
  <c r="B347" i="15"/>
  <c r="B346" i="15"/>
  <c r="B345" i="15"/>
  <c r="B344" i="15"/>
  <c r="B343" i="15"/>
  <c r="B342" i="15"/>
  <c r="B341" i="15"/>
  <c r="B340" i="15"/>
  <c r="B339" i="15"/>
  <c r="B338" i="15"/>
  <c r="B337" i="15"/>
  <c r="B336" i="15"/>
  <c r="B335" i="15"/>
  <c r="B334" i="15"/>
  <c r="B333" i="15"/>
  <c r="B332" i="15"/>
  <c r="B331" i="15"/>
  <c r="B330" i="15"/>
  <c r="B329" i="15"/>
  <c r="B328" i="15"/>
  <c r="B327" i="15"/>
  <c r="B326" i="15"/>
  <c r="B325" i="15"/>
  <c r="B324" i="15"/>
  <c r="B323" i="15"/>
  <c r="B322" i="15"/>
  <c r="B321" i="15"/>
  <c r="B320" i="15"/>
  <c r="B319" i="15"/>
  <c r="B318" i="15"/>
  <c r="B317" i="15"/>
  <c r="B316" i="15"/>
  <c r="B315" i="15"/>
  <c r="B314" i="15"/>
  <c r="B313" i="15"/>
  <c r="B312" i="15"/>
  <c r="B311" i="15"/>
  <c r="B310" i="15"/>
  <c r="B309" i="15"/>
  <c r="B308" i="15"/>
  <c r="B307" i="15"/>
  <c r="B306" i="15"/>
  <c r="B305" i="15"/>
  <c r="B304" i="15"/>
  <c r="B303" i="15"/>
  <c r="B302" i="15"/>
  <c r="B301" i="15"/>
  <c r="B300" i="15"/>
  <c r="B299" i="15"/>
  <c r="B298" i="15"/>
  <c r="B297" i="15"/>
  <c r="B296" i="15"/>
  <c r="B295" i="15"/>
  <c r="B294" i="15"/>
  <c r="B293" i="15"/>
  <c r="B292" i="15"/>
  <c r="B291" i="15"/>
  <c r="B290" i="15"/>
  <c r="B289" i="15"/>
  <c r="B288" i="15"/>
  <c r="B287" i="15"/>
  <c r="B286" i="15"/>
  <c r="B285" i="15"/>
  <c r="B284" i="15"/>
  <c r="B283" i="15"/>
  <c r="B282" i="15"/>
  <c r="B281" i="15"/>
  <c r="B280" i="15"/>
  <c r="B279" i="15"/>
  <c r="B278" i="15"/>
  <c r="B277" i="15"/>
  <c r="B276" i="15"/>
  <c r="B275" i="15"/>
  <c r="B274" i="15"/>
  <c r="B273" i="15"/>
  <c r="B272" i="15"/>
  <c r="B271" i="15"/>
  <c r="B270" i="15"/>
  <c r="B269" i="15"/>
  <c r="B268" i="15"/>
  <c r="B267" i="15"/>
  <c r="B266" i="15"/>
  <c r="B265" i="15"/>
  <c r="B264" i="15"/>
  <c r="B263" i="15"/>
  <c r="B262" i="15"/>
  <c r="B261" i="15"/>
  <c r="B260" i="15"/>
  <c r="B259" i="15"/>
  <c r="B258" i="15"/>
  <c r="B257" i="15"/>
  <c r="B256" i="15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D2" i="14"/>
  <c r="D2" i="13"/>
  <c r="AA2" i="11"/>
  <c r="Y5" i="11"/>
  <c r="Z5" i="11"/>
  <c r="Y6" i="11"/>
  <c r="Z6" i="11"/>
  <c r="Y7" i="11"/>
  <c r="Z7" i="11"/>
  <c r="Y8" i="11"/>
  <c r="Z8" i="11"/>
  <c r="Y9" i="11"/>
  <c r="Z9" i="11"/>
  <c r="Y10" i="11"/>
  <c r="Z10" i="11"/>
  <c r="Y11" i="11"/>
  <c r="Z11" i="11"/>
  <c r="Y12" i="11"/>
  <c r="Z12" i="11"/>
  <c r="Y13" i="11"/>
  <c r="Z13" i="11"/>
  <c r="Y14" i="11"/>
  <c r="Z14" i="11"/>
  <c r="Y15" i="11"/>
  <c r="Z15" i="11"/>
  <c r="Y16" i="11"/>
  <c r="Z16" i="11"/>
  <c r="Y17" i="11"/>
  <c r="Z17" i="11"/>
  <c r="Y18" i="11"/>
  <c r="Z18" i="11"/>
  <c r="Y19" i="11"/>
  <c r="Z19" i="11"/>
  <c r="Y20" i="11"/>
  <c r="Z20" i="11"/>
  <c r="Y21" i="11"/>
  <c r="Z21" i="11"/>
  <c r="Y22" i="11"/>
  <c r="Z22" i="11"/>
  <c r="Y23" i="11"/>
  <c r="Z23" i="11"/>
  <c r="Y24" i="11"/>
  <c r="Z24" i="11"/>
  <c r="Y25" i="11"/>
  <c r="Z25" i="11"/>
  <c r="Y26" i="11"/>
  <c r="Z26" i="11"/>
  <c r="Y27" i="11"/>
  <c r="Z27" i="11"/>
  <c r="Y28" i="11"/>
  <c r="Z28" i="11"/>
  <c r="Y29" i="11"/>
  <c r="Z29" i="11"/>
  <c r="Y30" i="11"/>
  <c r="Z30" i="11"/>
  <c r="Y31" i="11"/>
  <c r="Z31" i="11"/>
  <c r="Y32" i="11"/>
  <c r="Z32" i="11"/>
  <c r="Y33" i="11"/>
  <c r="Z33" i="11"/>
  <c r="Y34" i="11"/>
  <c r="Z34" i="11"/>
  <c r="Y35" i="11"/>
  <c r="Z35" i="11"/>
  <c r="Y36" i="11"/>
  <c r="Z36" i="11"/>
  <c r="Y37" i="11"/>
  <c r="Z37" i="11"/>
  <c r="Y38" i="11"/>
  <c r="Z38" i="11"/>
  <c r="Y39" i="11"/>
  <c r="Z39" i="11"/>
  <c r="Y40" i="11"/>
  <c r="Z40" i="11"/>
  <c r="Y41" i="11"/>
  <c r="Z41" i="11"/>
  <c r="Y42" i="11"/>
  <c r="Z42" i="11"/>
  <c r="Y43" i="11"/>
  <c r="Z43" i="11"/>
  <c r="Y44" i="11"/>
  <c r="Z44" i="11"/>
  <c r="Y45" i="11"/>
  <c r="Z45" i="11"/>
  <c r="Y46" i="11"/>
  <c r="Z46" i="11"/>
  <c r="Y47" i="11"/>
  <c r="Z47" i="11"/>
  <c r="Y48" i="11"/>
  <c r="Z48" i="11"/>
  <c r="Y49" i="11"/>
  <c r="Z49" i="11"/>
  <c r="Y50" i="11"/>
  <c r="Z50" i="11"/>
  <c r="Y51" i="11"/>
  <c r="Z51" i="11"/>
  <c r="Y52" i="11"/>
  <c r="Z52" i="11"/>
  <c r="Y53" i="11"/>
  <c r="Z53" i="11"/>
  <c r="Y54" i="11"/>
  <c r="Z54" i="11"/>
  <c r="Y55" i="11"/>
  <c r="Z55" i="11"/>
  <c r="Y56" i="11"/>
  <c r="Z56" i="11"/>
  <c r="Y57" i="11"/>
  <c r="Z57" i="11"/>
  <c r="Y58" i="11"/>
  <c r="Z58" i="11"/>
  <c r="Y59" i="11"/>
  <c r="Z59" i="11"/>
  <c r="Y60" i="11"/>
  <c r="Z60" i="11"/>
  <c r="Y61" i="11"/>
  <c r="Z61" i="11"/>
  <c r="Y62" i="11"/>
  <c r="Z62" i="11"/>
  <c r="Y63" i="11"/>
  <c r="Z63" i="11"/>
  <c r="Y64" i="11"/>
  <c r="Z64" i="11"/>
  <c r="Y65" i="11"/>
  <c r="Z65" i="11"/>
  <c r="Y66" i="11"/>
  <c r="Z66" i="11"/>
  <c r="Y67" i="11"/>
  <c r="Z67" i="11"/>
  <c r="Y68" i="11"/>
  <c r="Z68" i="11"/>
  <c r="Y69" i="11"/>
  <c r="Z69" i="11"/>
  <c r="Y70" i="11"/>
  <c r="Z70" i="11"/>
  <c r="Y71" i="11"/>
  <c r="Z71" i="11"/>
  <c r="Y72" i="11"/>
  <c r="Z72" i="11"/>
  <c r="Y73" i="11"/>
  <c r="Z73" i="11"/>
  <c r="Y74" i="11"/>
  <c r="Z74" i="11"/>
  <c r="Y75" i="11"/>
  <c r="Z75" i="11"/>
  <c r="Y76" i="11"/>
  <c r="Z76" i="11"/>
  <c r="Y77" i="11"/>
  <c r="Z77" i="11"/>
  <c r="Y78" i="11"/>
  <c r="Z78" i="11"/>
  <c r="Y79" i="11"/>
  <c r="Z79" i="11"/>
  <c r="Y80" i="11"/>
  <c r="Z80" i="11"/>
  <c r="Y81" i="11"/>
  <c r="Z81" i="11"/>
  <c r="Y82" i="11"/>
  <c r="Z82" i="11"/>
  <c r="Y83" i="11"/>
  <c r="Z83" i="11"/>
  <c r="Y84" i="11"/>
  <c r="Z84" i="11"/>
  <c r="Y85" i="11"/>
  <c r="Z85" i="11"/>
  <c r="Y86" i="11"/>
  <c r="Z86" i="11"/>
  <c r="Y87" i="11"/>
  <c r="Z87" i="11"/>
  <c r="Y88" i="11"/>
  <c r="Z88" i="11"/>
  <c r="Y89" i="11"/>
  <c r="Z89" i="11"/>
  <c r="Y90" i="11"/>
  <c r="Z90" i="11"/>
  <c r="Y91" i="11"/>
  <c r="Z91" i="11"/>
  <c r="Y92" i="11"/>
  <c r="Z92" i="11"/>
  <c r="Y93" i="11"/>
  <c r="Z93" i="11"/>
  <c r="Y94" i="11"/>
  <c r="Z94" i="11"/>
  <c r="Y95" i="11"/>
  <c r="Z95" i="11"/>
  <c r="Y96" i="11"/>
  <c r="Z96" i="11"/>
  <c r="Y97" i="11"/>
  <c r="Z97" i="11"/>
  <c r="Y98" i="11"/>
  <c r="Z98" i="11"/>
  <c r="Y99" i="11"/>
  <c r="Z99" i="11"/>
  <c r="Y100" i="11"/>
  <c r="Z100" i="11"/>
  <c r="Y101" i="11"/>
  <c r="Z101" i="11"/>
  <c r="Y102" i="11"/>
  <c r="Z102" i="11"/>
  <c r="Y103" i="11"/>
  <c r="Z103" i="11"/>
  <c r="Y104" i="11"/>
  <c r="Z104" i="11"/>
  <c r="Y105" i="11"/>
  <c r="Z105" i="11"/>
  <c r="Y106" i="11"/>
  <c r="Z106" i="11"/>
  <c r="Y107" i="11"/>
  <c r="Z107" i="11"/>
  <c r="Y108" i="11"/>
  <c r="Z108" i="11"/>
  <c r="Y109" i="11"/>
  <c r="Z109" i="11"/>
  <c r="Y110" i="11"/>
  <c r="Z110" i="11"/>
  <c r="Y111" i="11"/>
  <c r="Z111" i="11"/>
  <c r="Y112" i="11"/>
  <c r="Z112" i="11"/>
  <c r="Y113" i="11"/>
  <c r="Z113" i="11"/>
  <c r="Y114" i="11"/>
  <c r="Z114" i="11"/>
  <c r="Y115" i="11"/>
  <c r="Z115" i="11"/>
  <c r="Y116" i="11"/>
  <c r="Z116" i="11"/>
  <c r="Y117" i="11"/>
  <c r="Z117" i="11"/>
  <c r="Y118" i="11"/>
  <c r="Z118" i="11"/>
  <c r="Y119" i="11"/>
  <c r="Z119" i="11"/>
  <c r="Y120" i="11"/>
  <c r="Z120" i="11"/>
  <c r="Y121" i="11"/>
  <c r="Z121" i="11"/>
  <c r="Y122" i="11"/>
  <c r="Z122" i="11"/>
  <c r="Y123" i="11"/>
  <c r="Z123" i="11"/>
  <c r="Y124" i="11"/>
  <c r="Z124" i="11"/>
  <c r="Y125" i="11"/>
  <c r="Z125" i="11"/>
  <c r="Y126" i="11"/>
  <c r="Z126" i="11"/>
  <c r="Y127" i="11"/>
  <c r="Z127" i="11"/>
  <c r="Y128" i="11"/>
  <c r="Z128" i="11"/>
  <c r="Y129" i="11"/>
  <c r="Z129" i="11"/>
  <c r="Y130" i="11"/>
  <c r="Z130" i="11"/>
  <c r="Y131" i="11"/>
  <c r="Z131" i="11"/>
  <c r="Y132" i="11"/>
  <c r="Z132" i="11"/>
  <c r="Y133" i="11"/>
  <c r="Z133" i="11"/>
  <c r="Y134" i="11"/>
  <c r="Z134" i="11"/>
  <c r="Y135" i="11"/>
  <c r="Z135" i="11"/>
  <c r="Y136" i="11"/>
  <c r="Z136" i="11"/>
  <c r="Y137" i="11"/>
  <c r="Z137" i="11"/>
  <c r="Y138" i="11"/>
  <c r="Z138" i="11"/>
  <c r="Y139" i="11"/>
  <c r="Z139" i="11"/>
  <c r="Y140" i="11"/>
  <c r="Z140" i="11"/>
  <c r="Y141" i="11"/>
  <c r="Z141" i="11"/>
  <c r="Y142" i="11"/>
  <c r="Z142" i="11"/>
  <c r="Y143" i="11"/>
  <c r="Z143" i="11"/>
  <c r="Y144" i="11"/>
  <c r="Z144" i="11"/>
  <c r="Y145" i="11"/>
  <c r="Z145" i="11"/>
  <c r="Y146" i="11"/>
  <c r="Z146" i="11"/>
  <c r="Y147" i="11"/>
  <c r="Z147" i="11"/>
  <c r="Y148" i="11"/>
  <c r="Z148" i="11"/>
  <c r="Y149" i="11"/>
  <c r="Z149" i="11"/>
  <c r="Y150" i="11"/>
  <c r="Z150" i="11"/>
  <c r="Y151" i="11"/>
  <c r="Z151" i="11"/>
  <c r="Y152" i="11"/>
  <c r="Z152" i="11"/>
  <c r="Y153" i="11"/>
  <c r="Z153" i="11"/>
  <c r="Y154" i="11"/>
  <c r="Z154" i="11"/>
  <c r="Y155" i="11"/>
  <c r="Z155" i="11"/>
  <c r="Y156" i="11"/>
  <c r="Z156" i="11"/>
  <c r="Y157" i="11"/>
  <c r="Z157" i="11"/>
  <c r="Y158" i="11"/>
  <c r="Z158" i="11"/>
  <c r="Y159" i="11"/>
  <c r="Z159" i="11"/>
  <c r="Y160" i="11"/>
  <c r="Z160" i="11"/>
  <c r="Y161" i="11"/>
  <c r="Z161" i="11"/>
  <c r="Y162" i="11"/>
  <c r="Z162" i="11"/>
  <c r="Y163" i="11"/>
  <c r="Z163" i="11"/>
  <c r="Y164" i="11"/>
  <c r="Z164" i="11"/>
  <c r="Y165" i="11"/>
  <c r="Z165" i="11"/>
  <c r="Y166" i="11"/>
  <c r="Z166" i="11"/>
  <c r="Y167" i="11"/>
  <c r="Z167" i="11"/>
  <c r="Y168" i="11"/>
  <c r="Z168" i="11"/>
  <c r="Y169" i="11"/>
  <c r="Z169" i="11"/>
  <c r="Y170" i="11"/>
  <c r="Z170" i="11"/>
  <c r="Y171" i="11"/>
  <c r="Z171" i="11"/>
  <c r="Y172" i="11"/>
  <c r="Z172" i="11"/>
  <c r="Y173" i="11"/>
  <c r="Z173" i="11"/>
  <c r="Y174" i="11"/>
  <c r="Z174" i="11"/>
  <c r="Y175" i="11"/>
  <c r="Z175" i="11"/>
  <c r="Y176" i="11"/>
  <c r="Z176" i="11"/>
  <c r="Y177" i="11"/>
  <c r="Z177" i="11"/>
  <c r="Y178" i="11"/>
  <c r="Z178" i="11"/>
  <c r="Y179" i="11"/>
  <c r="Z179" i="11"/>
  <c r="Y180" i="11"/>
  <c r="Z180" i="11"/>
  <c r="Y181" i="11"/>
  <c r="Z181" i="11"/>
  <c r="Y182" i="11"/>
  <c r="Z182" i="11"/>
  <c r="Y183" i="11"/>
  <c r="Z183" i="11"/>
  <c r="Y184" i="11"/>
  <c r="Z184" i="11"/>
  <c r="Y185" i="11"/>
  <c r="Z185" i="11"/>
  <c r="Y186" i="11"/>
  <c r="Z186" i="11"/>
  <c r="Y187" i="11"/>
  <c r="Z187" i="11"/>
  <c r="Y188" i="11"/>
  <c r="Z188" i="11"/>
  <c r="Y189" i="11"/>
  <c r="Z189" i="11"/>
  <c r="Y190" i="11"/>
  <c r="Z190" i="11"/>
  <c r="Y191" i="11"/>
  <c r="Z191" i="11"/>
  <c r="Y192" i="11"/>
  <c r="Z192" i="11"/>
  <c r="Y193" i="11"/>
  <c r="Z193" i="11"/>
  <c r="Y194" i="11"/>
  <c r="Z194" i="11"/>
  <c r="Y195" i="11"/>
  <c r="Z195" i="11"/>
  <c r="Y196" i="11"/>
  <c r="Z196" i="11"/>
  <c r="Y197" i="11"/>
  <c r="Z197" i="11"/>
  <c r="Y198" i="11"/>
  <c r="Z198" i="11"/>
  <c r="Y199" i="11"/>
  <c r="Z199" i="11"/>
  <c r="Y200" i="11"/>
  <c r="Z200" i="11"/>
  <c r="Y201" i="11"/>
  <c r="Z201" i="11"/>
  <c r="Y202" i="11"/>
  <c r="Z202" i="11"/>
  <c r="Y203" i="11"/>
  <c r="Z203" i="11"/>
  <c r="Y204" i="11"/>
  <c r="Z204" i="11"/>
  <c r="Y205" i="11"/>
  <c r="Z205" i="11"/>
  <c r="Y206" i="11"/>
  <c r="Z206" i="11"/>
  <c r="Y207" i="11"/>
  <c r="Z207" i="11"/>
  <c r="Y208" i="11"/>
  <c r="Z208" i="11"/>
  <c r="Y209" i="11"/>
  <c r="Z209" i="11"/>
  <c r="Y210" i="11"/>
  <c r="Z210" i="11"/>
  <c r="Y211" i="11"/>
  <c r="Z211" i="11"/>
  <c r="Y212" i="11"/>
  <c r="Z212" i="11"/>
  <c r="Y213" i="11"/>
  <c r="Z213" i="11"/>
  <c r="Y214" i="11"/>
  <c r="Z214" i="11"/>
  <c r="Y215" i="11"/>
  <c r="Z215" i="11"/>
  <c r="Y216" i="11"/>
  <c r="Z216" i="11"/>
  <c r="Y217" i="11"/>
  <c r="Z217" i="11"/>
  <c r="Y218" i="11"/>
  <c r="Z218" i="11"/>
  <c r="Y219" i="11"/>
  <c r="Z219" i="11"/>
  <c r="Y220" i="11"/>
  <c r="Z220" i="11"/>
  <c r="Y221" i="11"/>
  <c r="Z221" i="11"/>
  <c r="Y222" i="11"/>
  <c r="Z222" i="11"/>
  <c r="Y223" i="11"/>
  <c r="Z223" i="11"/>
  <c r="Y224" i="11"/>
  <c r="Z224" i="11"/>
  <c r="Y225" i="11"/>
  <c r="Z225" i="11"/>
  <c r="Y226" i="11"/>
  <c r="Z226" i="11"/>
  <c r="Y227" i="11"/>
  <c r="Z227" i="11"/>
  <c r="Y228" i="11"/>
  <c r="Z228" i="11"/>
  <c r="Y229" i="11"/>
  <c r="Z229" i="11"/>
  <c r="Y230" i="11"/>
  <c r="Z230" i="11"/>
  <c r="Y231" i="11"/>
  <c r="Z231" i="11"/>
  <c r="Y232" i="11"/>
  <c r="Z232" i="11"/>
  <c r="Y233" i="11"/>
  <c r="Z233" i="11"/>
  <c r="Y234" i="11"/>
  <c r="Z234" i="11"/>
  <c r="Y235" i="11"/>
  <c r="Z235" i="11"/>
  <c r="Y236" i="11"/>
  <c r="Z236" i="11"/>
  <c r="Y237" i="11"/>
  <c r="Z237" i="11"/>
  <c r="Y238" i="11"/>
  <c r="Z238" i="11"/>
  <c r="Y239" i="11"/>
  <c r="Z239" i="11"/>
  <c r="Y240" i="11"/>
  <c r="Z240" i="11"/>
  <c r="Y241" i="11"/>
  <c r="Z241" i="11"/>
  <c r="Y242" i="11"/>
  <c r="Z242" i="11"/>
  <c r="Y243" i="11"/>
  <c r="Z243" i="11"/>
  <c r="Y244" i="11"/>
  <c r="Z244" i="11"/>
  <c r="Y245" i="11"/>
  <c r="Z245" i="11"/>
  <c r="Y246" i="11"/>
  <c r="Z246" i="11"/>
  <c r="Y247" i="11"/>
  <c r="Z247" i="11"/>
  <c r="Y248" i="11"/>
  <c r="Z248" i="11"/>
  <c r="Y249" i="11"/>
  <c r="Z249" i="11"/>
  <c r="Y250" i="11"/>
  <c r="Z250" i="11"/>
  <c r="Y251" i="11"/>
  <c r="Z251" i="11"/>
  <c r="Y252" i="11"/>
  <c r="Z252" i="11"/>
  <c r="Y253" i="11"/>
  <c r="Z253" i="11"/>
  <c r="Y254" i="11"/>
  <c r="Z254" i="11"/>
  <c r="Y255" i="11"/>
  <c r="Z255" i="11"/>
  <c r="Y256" i="11"/>
  <c r="Z256" i="11"/>
  <c r="Y257" i="11"/>
  <c r="Z257" i="11"/>
  <c r="Y258" i="11"/>
  <c r="Z258" i="11"/>
  <c r="Y259" i="11"/>
  <c r="Z259" i="11"/>
  <c r="Y260" i="11"/>
  <c r="Z260" i="11"/>
  <c r="Y261" i="11"/>
  <c r="Z261" i="11"/>
  <c r="Y262" i="11"/>
  <c r="Z262" i="11"/>
  <c r="Y263" i="11"/>
  <c r="Z263" i="11"/>
  <c r="Y264" i="11"/>
  <c r="Z264" i="11"/>
  <c r="Y265" i="11"/>
  <c r="Z265" i="11"/>
  <c r="Y266" i="11"/>
  <c r="Z266" i="11"/>
  <c r="Y267" i="11"/>
  <c r="Z267" i="11"/>
  <c r="Y268" i="11"/>
  <c r="Z268" i="11"/>
  <c r="Y269" i="11"/>
  <c r="Z269" i="11"/>
  <c r="Y270" i="11"/>
  <c r="Z270" i="11"/>
  <c r="Y271" i="11"/>
  <c r="Z271" i="11"/>
  <c r="Y272" i="11"/>
  <c r="Z272" i="11"/>
  <c r="Y273" i="11"/>
  <c r="Z273" i="11"/>
  <c r="Y274" i="11"/>
  <c r="Z274" i="11"/>
  <c r="Y275" i="11"/>
  <c r="Z275" i="11"/>
  <c r="Y276" i="11"/>
  <c r="Z276" i="11"/>
  <c r="Y277" i="11"/>
  <c r="Z277" i="11"/>
  <c r="Y278" i="11"/>
  <c r="Z278" i="11"/>
  <c r="Y279" i="11"/>
  <c r="Z279" i="11"/>
  <c r="Y280" i="11"/>
  <c r="Z280" i="11"/>
  <c r="Y281" i="11"/>
  <c r="Z281" i="11"/>
  <c r="Y282" i="11"/>
  <c r="Z282" i="11"/>
  <c r="Y283" i="11"/>
  <c r="Z283" i="11"/>
  <c r="Y284" i="11"/>
  <c r="Z284" i="11"/>
  <c r="Y285" i="11"/>
  <c r="Z285" i="11"/>
  <c r="Y286" i="11"/>
  <c r="Z286" i="11"/>
  <c r="Y287" i="11"/>
  <c r="Z287" i="11"/>
  <c r="Y288" i="11"/>
  <c r="Z288" i="11"/>
  <c r="Y289" i="11"/>
  <c r="Z289" i="11"/>
  <c r="Y290" i="11"/>
  <c r="Z290" i="11"/>
  <c r="Y291" i="11"/>
  <c r="Z291" i="11"/>
  <c r="Y292" i="11"/>
  <c r="Z292" i="11"/>
  <c r="Y4" i="11"/>
  <c r="Z4" i="11"/>
  <c r="Z3" i="11"/>
  <c r="Y3" i="11"/>
  <c r="Z2" i="11"/>
  <c r="Y2" i="11"/>
  <c r="O3" i="11"/>
  <c r="M5" i="11"/>
  <c r="N5" i="11"/>
  <c r="M6" i="11"/>
  <c r="N6" i="11"/>
  <c r="M7" i="11"/>
  <c r="N7" i="11"/>
  <c r="M8" i="11"/>
  <c r="N8" i="11"/>
  <c r="M9" i="11"/>
  <c r="N9" i="11"/>
  <c r="M10" i="11"/>
  <c r="N10" i="11"/>
  <c r="M11" i="11"/>
  <c r="N11" i="11"/>
  <c r="M12" i="11"/>
  <c r="N12" i="11"/>
  <c r="M13" i="11"/>
  <c r="N13" i="11"/>
  <c r="M14" i="11"/>
  <c r="N14" i="11"/>
  <c r="M15" i="11"/>
  <c r="N15" i="11"/>
  <c r="M16" i="11"/>
  <c r="N16" i="11"/>
  <c r="M17" i="11"/>
  <c r="N17" i="11"/>
  <c r="M18" i="11"/>
  <c r="N18" i="11"/>
  <c r="M19" i="11"/>
  <c r="N19" i="11"/>
  <c r="M20" i="11"/>
  <c r="N20" i="11"/>
  <c r="M21" i="11"/>
  <c r="N21" i="11"/>
  <c r="M22" i="11"/>
  <c r="N22" i="11"/>
  <c r="M23" i="11"/>
  <c r="N23" i="11"/>
  <c r="M24" i="11"/>
  <c r="N24" i="11"/>
  <c r="M25" i="11"/>
  <c r="N25" i="11"/>
  <c r="M26" i="11"/>
  <c r="N26" i="11"/>
  <c r="M27" i="11"/>
  <c r="N27" i="11"/>
  <c r="M28" i="11"/>
  <c r="N28" i="11"/>
  <c r="M29" i="11"/>
  <c r="N29" i="11"/>
  <c r="M30" i="11"/>
  <c r="N30" i="11"/>
  <c r="M31" i="11"/>
  <c r="N31" i="11"/>
  <c r="M32" i="11"/>
  <c r="N32" i="11"/>
  <c r="M33" i="11"/>
  <c r="N33" i="11"/>
  <c r="M34" i="11"/>
  <c r="N34" i="11"/>
  <c r="M35" i="11"/>
  <c r="N35" i="11"/>
  <c r="M36" i="11"/>
  <c r="N36" i="11"/>
  <c r="M37" i="11"/>
  <c r="N37" i="11"/>
  <c r="M38" i="11"/>
  <c r="N38" i="11"/>
  <c r="M39" i="11"/>
  <c r="N39" i="11"/>
  <c r="M40" i="11"/>
  <c r="N40" i="11"/>
  <c r="M41" i="11"/>
  <c r="N41" i="11"/>
  <c r="M42" i="11"/>
  <c r="N42" i="11"/>
  <c r="M43" i="11"/>
  <c r="N43" i="11"/>
  <c r="M44" i="11"/>
  <c r="N44" i="11"/>
  <c r="M45" i="11"/>
  <c r="N45" i="11"/>
  <c r="M46" i="11"/>
  <c r="N46" i="11"/>
  <c r="M47" i="11"/>
  <c r="N47" i="11"/>
  <c r="M48" i="11"/>
  <c r="N48" i="11"/>
  <c r="M49" i="11"/>
  <c r="N49" i="11"/>
  <c r="M50" i="11"/>
  <c r="N50" i="11"/>
  <c r="M51" i="11"/>
  <c r="N51" i="11"/>
  <c r="M52" i="11"/>
  <c r="N52" i="11"/>
  <c r="M53" i="11"/>
  <c r="N53" i="11"/>
  <c r="M54" i="11"/>
  <c r="N54" i="11"/>
  <c r="M55" i="11"/>
  <c r="N55" i="11"/>
  <c r="M56" i="11"/>
  <c r="N56" i="11"/>
  <c r="M57" i="11"/>
  <c r="N57" i="11"/>
  <c r="M58" i="11"/>
  <c r="N58" i="11"/>
  <c r="M59" i="11"/>
  <c r="N59" i="11"/>
  <c r="M60" i="11"/>
  <c r="N60" i="11"/>
  <c r="M61" i="11"/>
  <c r="N61" i="11"/>
  <c r="M62" i="11"/>
  <c r="N62" i="11"/>
  <c r="M63" i="11"/>
  <c r="N63" i="11"/>
  <c r="M64" i="11"/>
  <c r="N64" i="11"/>
  <c r="M65" i="11"/>
  <c r="N65" i="11"/>
  <c r="M66" i="11"/>
  <c r="N66" i="11"/>
  <c r="M67" i="11"/>
  <c r="N67" i="11"/>
  <c r="M68" i="11"/>
  <c r="N68" i="11"/>
  <c r="M69" i="11"/>
  <c r="N69" i="11"/>
  <c r="M70" i="11"/>
  <c r="N70" i="11"/>
  <c r="M71" i="11"/>
  <c r="N71" i="11"/>
  <c r="M72" i="11"/>
  <c r="N72" i="11"/>
  <c r="M73" i="11"/>
  <c r="N73" i="11"/>
  <c r="M74" i="11"/>
  <c r="N74" i="11"/>
  <c r="M75" i="11"/>
  <c r="N75" i="11"/>
  <c r="M76" i="11"/>
  <c r="N76" i="11"/>
  <c r="M77" i="11"/>
  <c r="N77" i="11"/>
  <c r="M78" i="11"/>
  <c r="N78" i="11"/>
  <c r="M79" i="11"/>
  <c r="N79" i="11"/>
  <c r="M80" i="11"/>
  <c r="N80" i="11"/>
  <c r="M81" i="11"/>
  <c r="N81" i="11"/>
  <c r="M82" i="11"/>
  <c r="N82" i="11"/>
  <c r="M83" i="11"/>
  <c r="N83" i="11"/>
  <c r="M84" i="11"/>
  <c r="N84" i="11"/>
  <c r="M85" i="11"/>
  <c r="N85" i="11"/>
  <c r="M86" i="11"/>
  <c r="N86" i="11"/>
  <c r="M87" i="11"/>
  <c r="N87" i="11"/>
  <c r="M88" i="11"/>
  <c r="N88" i="11"/>
  <c r="M89" i="11"/>
  <c r="N89" i="11"/>
  <c r="M90" i="11"/>
  <c r="N90" i="11"/>
  <c r="M91" i="11"/>
  <c r="N91" i="11"/>
  <c r="M92" i="11"/>
  <c r="N92" i="11"/>
  <c r="M93" i="11"/>
  <c r="N93" i="11"/>
  <c r="M94" i="11"/>
  <c r="N94" i="11"/>
  <c r="M95" i="11"/>
  <c r="N95" i="11"/>
  <c r="M96" i="11"/>
  <c r="N96" i="11"/>
  <c r="M97" i="11"/>
  <c r="N97" i="11"/>
  <c r="M98" i="11"/>
  <c r="N98" i="11"/>
  <c r="M99" i="11"/>
  <c r="N99" i="11"/>
  <c r="M100" i="11"/>
  <c r="N100" i="11"/>
  <c r="M101" i="11"/>
  <c r="N101" i="11"/>
  <c r="M102" i="11"/>
  <c r="N102" i="11"/>
  <c r="M103" i="11"/>
  <c r="N103" i="11"/>
  <c r="M104" i="11"/>
  <c r="N104" i="11"/>
  <c r="M105" i="11"/>
  <c r="N105" i="11"/>
  <c r="M106" i="11"/>
  <c r="N106" i="11"/>
  <c r="M107" i="11"/>
  <c r="N107" i="11"/>
  <c r="M108" i="11"/>
  <c r="N108" i="11"/>
  <c r="M109" i="11"/>
  <c r="N109" i="11"/>
  <c r="M110" i="11"/>
  <c r="N110" i="11"/>
  <c r="M111" i="11"/>
  <c r="N111" i="11"/>
  <c r="M112" i="11"/>
  <c r="N112" i="11"/>
  <c r="M113" i="11"/>
  <c r="N113" i="11"/>
  <c r="M114" i="11"/>
  <c r="N114" i="11"/>
  <c r="M115" i="11"/>
  <c r="N115" i="11"/>
  <c r="M116" i="11"/>
  <c r="N116" i="11"/>
  <c r="M117" i="11"/>
  <c r="N117" i="11"/>
  <c r="M118" i="11"/>
  <c r="N118" i="11"/>
  <c r="M119" i="11"/>
  <c r="N119" i="11"/>
  <c r="M120" i="11"/>
  <c r="N120" i="11"/>
  <c r="M121" i="11"/>
  <c r="N121" i="11"/>
  <c r="M122" i="11"/>
  <c r="N122" i="11"/>
  <c r="M123" i="11"/>
  <c r="N123" i="11"/>
  <c r="M124" i="11"/>
  <c r="N124" i="11"/>
  <c r="M125" i="11"/>
  <c r="N125" i="11"/>
  <c r="M126" i="11"/>
  <c r="N126" i="11"/>
  <c r="M127" i="11"/>
  <c r="N127" i="11"/>
  <c r="M128" i="11"/>
  <c r="N128" i="11"/>
  <c r="M129" i="11"/>
  <c r="N129" i="11"/>
  <c r="M130" i="11"/>
  <c r="N130" i="11"/>
  <c r="M131" i="11"/>
  <c r="N131" i="11"/>
  <c r="M132" i="11"/>
  <c r="N132" i="11"/>
  <c r="M133" i="11"/>
  <c r="N133" i="11"/>
  <c r="M134" i="11"/>
  <c r="N134" i="11"/>
  <c r="M135" i="11"/>
  <c r="N135" i="11"/>
  <c r="M136" i="11"/>
  <c r="N136" i="11"/>
  <c r="M137" i="11"/>
  <c r="N137" i="11"/>
  <c r="M138" i="11"/>
  <c r="N138" i="11"/>
  <c r="M139" i="11"/>
  <c r="N139" i="11"/>
  <c r="M140" i="11"/>
  <c r="N140" i="11"/>
  <c r="M141" i="11"/>
  <c r="N141" i="11"/>
  <c r="M142" i="11"/>
  <c r="N142" i="11"/>
  <c r="M143" i="11"/>
  <c r="N143" i="11"/>
  <c r="M144" i="11"/>
  <c r="N144" i="11"/>
  <c r="M145" i="11"/>
  <c r="N145" i="11"/>
  <c r="M146" i="11"/>
  <c r="N146" i="11"/>
  <c r="M147" i="11"/>
  <c r="N147" i="11"/>
  <c r="M148" i="11"/>
  <c r="N148" i="11"/>
  <c r="M149" i="11"/>
  <c r="N149" i="11"/>
  <c r="M150" i="11"/>
  <c r="N150" i="11"/>
  <c r="M151" i="11"/>
  <c r="N151" i="11"/>
  <c r="M152" i="11"/>
  <c r="N152" i="11"/>
  <c r="M153" i="11"/>
  <c r="N153" i="11"/>
  <c r="M154" i="11"/>
  <c r="N154" i="11"/>
  <c r="M155" i="11"/>
  <c r="N155" i="11"/>
  <c r="M156" i="11"/>
  <c r="N156" i="11"/>
  <c r="M157" i="11"/>
  <c r="N157" i="11"/>
  <c r="M158" i="11"/>
  <c r="N158" i="11"/>
  <c r="M159" i="11"/>
  <c r="N159" i="11"/>
  <c r="M160" i="11"/>
  <c r="N160" i="11"/>
  <c r="M161" i="11"/>
  <c r="N161" i="11"/>
  <c r="M162" i="11"/>
  <c r="N162" i="11"/>
  <c r="M163" i="11"/>
  <c r="N163" i="11"/>
  <c r="M164" i="11"/>
  <c r="N164" i="11"/>
  <c r="M165" i="11"/>
  <c r="N165" i="11"/>
  <c r="M166" i="11"/>
  <c r="N166" i="11"/>
  <c r="M167" i="11"/>
  <c r="N167" i="11"/>
  <c r="M168" i="11"/>
  <c r="N168" i="11"/>
  <c r="M169" i="11"/>
  <c r="N169" i="11"/>
  <c r="M170" i="11"/>
  <c r="N170" i="11"/>
  <c r="M171" i="11"/>
  <c r="N171" i="11"/>
  <c r="M172" i="11"/>
  <c r="N172" i="11"/>
  <c r="M173" i="11"/>
  <c r="N173" i="11"/>
  <c r="M174" i="11"/>
  <c r="N174" i="11"/>
  <c r="M175" i="11"/>
  <c r="N175" i="11"/>
  <c r="M176" i="11"/>
  <c r="N176" i="11"/>
  <c r="M177" i="11"/>
  <c r="N177" i="11"/>
  <c r="M178" i="11"/>
  <c r="N178" i="11"/>
  <c r="M179" i="11"/>
  <c r="N179" i="11"/>
  <c r="M180" i="11"/>
  <c r="N180" i="11"/>
  <c r="M181" i="11"/>
  <c r="N181" i="11"/>
  <c r="M182" i="11"/>
  <c r="N182" i="11"/>
  <c r="M183" i="11"/>
  <c r="N183" i="11"/>
  <c r="M184" i="11"/>
  <c r="N184" i="11"/>
  <c r="M185" i="11"/>
  <c r="N185" i="11"/>
  <c r="M186" i="11"/>
  <c r="N186" i="11"/>
  <c r="M187" i="11"/>
  <c r="N187" i="11"/>
  <c r="M188" i="11"/>
  <c r="N188" i="11"/>
  <c r="M189" i="11"/>
  <c r="N189" i="11"/>
  <c r="M190" i="11"/>
  <c r="N190" i="11"/>
  <c r="M191" i="11"/>
  <c r="N191" i="11"/>
  <c r="M192" i="11"/>
  <c r="N192" i="11"/>
  <c r="M193" i="11"/>
  <c r="N193" i="11"/>
  <c r="M194" i="11"/>
  <c r="N194" i="11"/>
  <c r="M195" i="11"/>
  <c r="N195" i="11"/>
  <c r="M196" i="11"/>
  <c r="N196" i="11"/>
  <c r="M197" i="11"/>
  <c r="N197" i="11"/>
  <c r="M198" i="11"/>
  <c r="N198" i="11"/>
  <c r="M199" i="11"/>
  <c r="N199" i="11"/>
  <c r="M200" i="11"/>
  <c r="N200" i="11"/>
  <c r="M201" i="11"/>
  <c r="N201" i="11"/>
  <c r="M202" i="11"/>
  <c r="N202" i="11"/>
  <c r="M203" i="11"/>
  <c r="N203" i="11"/>
  <c r="M204" i="11"/>
  <c r="N204" i="11"/>
  <c r="M205" i="11"/>
  <c r="N205" i="11"/>
  <c r="M206" i="11"/>
  <c r="N206" i="11"/>
  <c r="M207" i="11"/>
  <c r="N207" i="11"/>
  <c r="M208" i="11"/>
  <c r="N208" i="11"/>
  <c r="M209" i="11"/>
  <c r="N209" i="11"/>
  <c r="M210" i="11"/>
  <c r="N210" i="11"/>
  <c r="M211" i="11"/>
  <c r="N211" i="11"/>
  <c r="M212" i="11"/>
  <c r="N212" i="11"/>
  <c r="M213" i="11"/>
  <c r="N213" i="11"/>
  <c r="M214" i="11"/>
  <c r="N214" i="11"/>
  <c r="M215" i="11"/>
  <c r="N215" i="11"/>
  <c r="M216" i="11"/>
  <c r="N216" i="11"/>
  <c r="M217" i="11"/>
  <c r="N217" i="11"/>
  <c r="M218" i="11"/>
  <c r="N218" i="11"/>
  <c r="M219" i="11"/>
  <c r="N219" i="11"/>
  <c r="M220" i="11"/>
  <c r="N220" i="11"/>
  <c r="M221" i="11"/>
  <c r="N221" i="11"/>
  <c r="M222" i="11"/>
  <c r="N222" i="11"/>
  <c r="M223" i="11"/>
  <c r="N223" i="11"/>
  <c r="M224" i="11"/>
  <c r="N224" i="11"/>
  <c r="M225" i="11"/>
  <c r="N225" i="11"/>
  <c r="M226" i="11"/>
  <c r="N226" i="11"/>
  <c r="M227" i="11"/>
  <c r="N227" i="11"/>
  <c r="M228" i="11"/>
  <c r="N228" i="11"/>
  <c r="M229" i="11"/>
  <c r="N229" i="11"/>
  <c r="M230" i="11"/>
  <c r="N230" i="11"/>
  <c r="M231" i="11"/>
  <c r="N231" i="11"/>
  <c r="M232" i="11"/>
  <c r="N232" i="11"/>
  <c r="M233" i="11"/>
  <c r="N233" i="11"/>
  <c r="M234" i="11"/>
  <c r="N234" i="11"/>
  <c r="M235" i="11"/>
  <c r="N235" i="11"/>
  <c r="M236" i="11"/>
  <c r="N236" i="11"/>
  <c r="M237" i="11"/>
  <c r="N237" i="11"/>
  <c r="M238" i="11"/>
  <c r="N238" i="11"/>
  <c r="M239" i="11"/>
  <c r="N239" i="11"/>
  <c r="M240" i="11"/>
  <c r="N240" i="11"/>
  <c r="M241" i="11"/>
  <c r="N241" i="11"/>
  <c r="M242" i="11"/>
  <c r="N242" i="11"/>
  <c r="M243" i="11"/>
  <c r="N243" i="11"/>
  <c r="M244" i="11"/>
  <c r="N244" i="11"/>
  <c r="M245" i="11"/>
  <c r="N245" i="11"/>
  <c r="M246" i="11"/>
  <c r="N246" i="11"/>
  <c r="M247" i="11"/>
  <c r="N247" i="11"/>
  <c r="M248" i="11"/>
  <c r="N248" i="11"/>
  <c r="M249" i="11"/>
  <c r="N249" i="11"/>
  <c r="M250" i="11"/>
  <c r="N250" i="11"/>
  <c r="M251" i="11"/>
  <c r="N251" i="11"/>
  <c r="M252" i="11"/>
  <c r="N252" i="11"/>
  <c r="M253" i="11"/>
  <c r="N253" i="11"/>
  <c r="M254" i="11"/>
  <c r="N254" i="11"/>
  <c r="M255" i="11"/>
  <c r="N255" i="11"/>
  <c r="M256" i="11"/>
  <c r="N256" i="11"/>
  <c r="M257" i="11"/>
  <c r="N257" i="11"/>
  <c r="M258" i="11"/>
  <c r="N258" i="11"/>
  <c r="M259" i="11"/>
  <c r="N259" i="11"/>
  <c r="M260" i="11"/>
  <c r="N260" i="11"/>
  <c r="M261" i="11"/>
  <c r="N261" i="11"/>
  <c r="M262" i="11"/>
  <c r="N262" i="11"/>
  <c r="M263" i="11"/>
  <c r="N263" i="11"/>
  <c r="M264" i="11"/>
  <c r="N264" i="11"/>
  <c r="M265" i="11"/>
  <c r="N265" i="11"/>
  <c r="M266" i="11"/>
  <c r="N266" i="11"/>
  <c r="M267" i="11"/>
  <c r="N267" i="11"/>
  <c r="M268" i="11"/>
  <c r="N268" i="11"/>
  <c r="M269" i="11"/>
  <c r="N269" i="11"/>
  <c r="M270" i="11"/>
  <c r="N270" i="11"/>
  <c r="M271" i="11"/>
  <c r="N271" i="11"/>
  <c r="M272" i="11"/>
  <c r="N272" i="11"/>
  <c r="M273" i="11"/>
  <c r="N273" i="11"/>
  <c r="M274" i="11"/>
  <c r="N274" i="11"/>
  <c r="M275" i="11"/>
  <c r="N275" i="11"/>
  <c r="M276" i="11"/>
  <c r="N276" i="11"/>
  <c r="M277" i="11"/>
  <c r="N277" i="11"/>
  <c r="M278" i="11"/>
  <c r="N278" i="11"/>
  <c r="M279" i="11"/>
  <c r="N279" i="11"/>
  <c r="M280" i="11"/>
  <c r="N280" i="11"/>
  <c r="M281" i="11"/>
  <c r="N281" i="11"/>
  <c r="M282" i="11"/>
  <c r="N282" i="11"/>
  <c r="M283" i="11"/>
  <c r="N283" i="11"/>
  <c r="M284" i="11"/>
  <c r="N284" i="11"/>
  <c r="M285" i="11"/>
  <c r="N285" i="11"/>
  <c r="M286" i="11"/>
  <c r="N286" i="11"/>
  <c r="M287" i="11"/>
  <c r="N287" i="11"/>
  <c r="M288" i="11"/>
  <c r="N288" i="11"/>
  <c r="M289" i="11"/>
  <c r="N289" i="11"/>
  <c r="M290" i="11"/>
  <c r="N290" i="11"/>
  <c r="M291" i="11"/>
  <c r="N291" i="11"/>
  <c r="M292" i="11"/>
  <c r="N292" i="11"/>
  <c r="N4" i="11"/>
  <c r="M4" i="11"/>
  <c r="N3" i="11"/>
  <c r="M3" i="11"/>
  <c r="N2" i="11"/>
  <c r="M2" i="11"/>
  <c r="A204" i="11"/>
  <c r="A91" i="11"/>
  <c r="A257" i="11"/>
  <c r="A131" i="11"/>
  <c r="A217" i="11"/>
  <c r="A115" i="11"/>
  <c r="A48" i="11"/>
  <c r="A247" i="11"/>
  <c r="A79" i="11"/>
  <c r="A265" i="11"/>
  <c r="A154" i="11"/>
  <c r="A185" i="11"/>
  <c r="A289" i="11"/>
  <c r="A264" i="11"/>
  <c r="A198" i="11"/>
  <c r="A105" i="11"/>
  <c r="A339" i="11"/>
  <c r="A356" i="11"/>
  <c r="A160" i="11"/>
  <c r="A366" i="11"/>
  <c r="A315" i="11"/>
  <c r="A186" i="11"/>
  <c r="A190" i="11"/>
  <c r="A357" i="11"/>
  <c r="A222" i="11"/>
  <c r="A130" i="11"/>
  <c r="A202" i="11"/>
  <c r="A104" i="11"/>
  <c r="A172" i="11"/>
  <c r="A152" i="11"/>
  <c r="A103" i="11"/>
  <c r="A153" i="11"/>
  <c r="A11" i="11"/>
  <c r="A96" i="11"/>
  <c r="A69" i="11"/>
  <c r="A193" i="11"/>
  <c r="A37" i="11"/>
  <c r="A5" i="11"/>
  <c r="A278" i="11"/>
  <c r="A14" i="11"/>
  <c r="A6" i="11"/>
  <c r="A109" i="11"/>
  <c r="A59" i="11"/>
  <c r="A22" i="11"/>
  <c r="A189" i="11"/>
  <c r="A171" i="11"/>
  <c r="A175" i="11"/>
  <c r="A94" i="11"/>
  <c r="A157" i="11"/>
  <c r="A163" i="11"/>
  <c r="A35" i="11"/>
  <c r="A74" i="11"/>
  <c r="A214" i="11"/>
  <c r="A228" i="11"/>
  <c r="A95" i="11"/>
  <c r="A136" i="11"/>
  <c r="A45" i="11"/>
  <c r="A245" i="11"/>
  <c r="A28" i="11"/>
  <c r="A101" i="11"/>
  <c r="A283" i="11"/>
  <c r="A226" i="11"/>
  <c r="A66" i="11"/>
  <c r="A267" i="11"/>
  <c r="A248" i="11"/>
  <c r="A300" i="11"/>
  <c r="A221" i="11"/>
  <c r="A167" i="11"/>
  <c r="A362" i="11"/>
  <c r="A93" i="11"/>
  <c r="A365" i="11"/>
  <c r="A316" i="11"/>
  <c r="A311" i="11"/>
  <c r="A262" i="11"/>
  <c r="A297" i="11"/>
  <c r="A170" i="11"/>
  <c r="A344" i="11"/>
  <c r="A47" i="11"/>
  <c r="A125" i="11"/>
  <c r="A338" i="11"/>
  <c r="A337" i="11"/>
  <c r="A194" i="11"/>
  <c r="A343" i="11"/>
  <c r="A61" i="11"/>
  <c r="A206" i="11"/>
  <c r="A329" i="11"/>
  <c r="A326" i="11"/>
  <c r="A118" i="11"/>
  <c r="A98" i="11"/>
  <c r="A30" i="11"/>
  <c r="A114" i="11"/>
  <c r="A244" i="11"/>
  <c r="A19" i="11"/>
  <c r="A229" i="11"/>
  <c r="A251" i="11"/>
  <c r="A134" i="11"/>
  <c r="A182" i="11"/>
  <c r="A75" i="11"/>
  <c r="A199" i="11"/>
  <c r="A89" i="11"/>
  <c r="A65" i="11"/>
  <c r="A208" i="11"/>
  <c r="A83" i="11"/>
  <c r="A351" i="11"/>
  <c r="A34" i="11"/>
  <c r="A179" i="11"/>
  <c r="A191" i="11"/>
  <c r="A88" i="11"/>
  <c r="A234" i="11"/>
  <c r="A8" i="11"/>
  <c r="A270" i="11"/>
  <c r="A307" i="11"/>
  <c r="A305" i="11"/>
  <c r="A279" i="11"/>
  <c r="A363" i="11"/>
  <c r="A41" i="11"/>
  <c r="A282" i="11"/>
  <c r="A299" i="11"/>
  <c r="A146" i="11"/>
  <c r="A197" i="11"/>
  <c r="A254" i="11"/>
  <c r="A250" i="11"/>
  <c r="A322" i="11"/>
  <c r="A181" i="11"/>
  <c r="A39" i="11"/>
  <c r="A355" i="11"/>
  <c r="A280" i="11"/>
  <c r="A86" i="11"/>
  <c r="A195" i="11"/>
  <c r="A360" i="11"/>
  <c r="A184" i="11"/>
  <c r="A266" i="11"/>
  <c r="A205" i="11"/>
  <c r="A50" i="11"/>
  <c r="A309" i="11"/>
  <c r="A12" i="11"/>
  <c r="A97" i="11"/>
  <c r="A132" i="11"/>
  <c r="A284" i="11"/>
  <c r="A99" i="11"/>
  <c r="A328" i="11"/>
  <c r="A225" i="11"/>
  <c r="A201" i="11"/>
  <c r="A82" i="11"/>
  <c r="A340" i="11"/>
  <c r="A120" i="11"/>
  <c r="A319" i="11"/>
  <c r="A196" i="11"/>
  <c r="A235" i="11"/>
  <c r="A332" i="11"/>
  <c r="A111" i="11"/>
  <c r="A223" i="11"/>
  <c r="A298" i="11"/>
  <c r="A313" i="11"/>
  <c r="A295" i="11"/>
  <c r="A288" i="11"/>
  <c r="A161" i="11"/>
  <c r="A243" i="11"/>
  <c r="A200" i="11"/>
  <c r="A211" i="11"/>
  <c r="A213" i="11"/>
  <c r="A77" i="11"/>
  <c r="A268" i="11"/>
  <c r="A42" i="11"/>
  <c r="A119" i="11"/>
  <c r="A78" i="11"/>
  <c r="A320" i="11"/>
  <c r="A122" i="11"/>
  <c r="A107" i="11"/>
  <c r="A40" i="11"/>
  <c r="A117" i="11"/>
  <c r="A180" i="11"/>
  <c r="A275" i="11"/>
  <c r="A341" i="11"/>
  <c r="A123" i="11"/>
  <c r="A51" i="11"/>
  <c r="A261" i="11"/>
  <c r="A149" i="11"/>
  <c r="A312" i="11"/>
  <c r="A286" i="11"/>
  <c r="A142" i="11"/>
  <c r="A17" i="11"/>
  <c r="A345" i="11"/>
  <c r="A263" i="11"/>
  <c r="A276" i="11"/>
  <c r="A224" i="11"/>
  <c r="A187" i="11"/>
  <c r="A310" i="11"/>
  <c r="A333" i="11"/>
  <c r="A324" i="11"/>
  <c r="A304" i="11"/>
  <c r="A327" i="11"/>
  <c r="A240" i="11"/>
  <c r="A294" i="11"/>
  <c r="A147" i="11"/>
  <c r="A271" i="11"/>
  <c r="A72" i="11"/>
  <c r="A246" i="11"/>
  <c r="A84" i="11"/>
  <c r="A38" i="11"/>
  <c r="A129" i="11"/>
  <c r="A24" i="11"/>
  <c r="A237" i="11"/>
  <c r="A249" i="11"/>
  <c r="A317" i="11"/>
  <c r="A166" i="11"/>
  <c r="A219" i="11"/>
  <c r="A176" i="11"/>
  <c r="A87" i="11"/>
  <c r="A55" i="11"/>
  <c r="A174" i="11"/>
  <c r="A274" i="11"/>
  <c r="A321" i="11"/>
  <c r="A335" i="11"/>
  <c r="A150" i="11"/>
  <c r="A336" i="11"/>
  <c r="A359" i="11"/>
  <c r="A210" i="11"/>
  <c r="A258" i="11"/>
  <c r="A110" i="11"/>
  <c r="A272" i="11"/>
  <c r="A230" i="11"/>
  <c r="A135" i="11"/>
  <c r="A44" i="11"/>
  <c r="A273" i="11"/>
  <c r="A277" i="11"/>
  <c r="A164" i="11"/>
  <c r="A173" i="11"/>
  <c r="A331" i="11"/>
  <c r="A56" i="11"/>
  <c r="A318" i="11"/>
  <c r="A32" i="11"/>
  <c r="A220" i="11"/>
  <c r="A57" i="11"/>
  <c r="A113" i="11"/>
  <c r="A106" i="11"/>
  <c r="A293" i="11"/>
  <c r="A23" i="11"/>
  <c r="A2" i="11"/>
  <c r="A54" i="11"/>
  <c r="A85" i="11"/>
  <c r="A73" i="11"/>
  <c r="A49" i="11"/>
  <c r="A139" i="11"/>
  <c r="A346" i="11"/>
  <c r="A159" i="11"/>
  <c r="A192" i="11"/>
  <c r="A9" i="11"/>
  <c r="A3" i="11"/>
  <c r="A269" i="11"/>
  <c r="A255" i="11"/>
  <c r="A71" i="11"/>
  <c r="A291" i="11"/>
  <c r="A308" i="11"/>
  <c r="A348" i="11"/>
  <c r="A287" i="11"/>
  <c r="A138" i="11"/>
  <c r="A218" i="11"/>
  <c r="A350" i="11"/>
  <c r="A168" i="11"/>
  <c r="A112" i="11"/>
  <c r="A238" i="11"/>
  <c r="A177" i="11"/>
  <c r="A29" i="11"/>
  <c r="A364" i="11"/>
  <c r="A165" i="11"/>
  <c r="A141" i="11"/>
  <c r="A296" i="11"/>
  <c r="A239" i="11"/>
  <c r="A116" i="11"/>
  <c r="A306" i="11"/>
  <c r="A33" i="11"/>
  <c r="A232" i="11"/>
  <c r="A347" i="11"/>
  <c r="A334" i="11"/>
  <c r="A151" i="11"/>
  <c r="A302" i="11"/>
  <c r="A354" i="11"/>
  <c r="A64" i="11"/>
  <c r="A128" i="11"/>
  <c r="A81" i="11"/>
  <c r="A90" i="11"/>
  <c r="A290" i="11"/>
  <c r="A349" i="11"/>
  <c r="A236" i="11"/>
  <c r="A53" i="11"/>
  <c r="A252" i="11"/>
  <c r="A10" i="11"/>
  <c r="A212" i="11"/>
  <c r="A292" i="11"/>
  <c r="A233" i="11"/>
  <c r="A216" i="11"/>
  <c r="A13" i="11"/>
  <c r="A303" i="11"/>
  <c r="A62" i="11"/>
  <c r="A358" i="11"/>
  <c r="A162" i="11"/>
  <c r="A127" i="11"/>
  <c r="A148" i="11"/>
  <c r="A124" i="11"/>
  <c r="A215" i="11"/>
  <c r="A20" i="11"/>
  <c r="A140" i="11"/>
  <c r="A4" i="11"/>
  <c r="A31" i="11"/>
  <c r="A156" i="11"/>
  <c r="A25" i="11"/>
  <c r="A361" i="11"/>
  <c r="A207" i="11"/>
  <c r="A137" i="11"/>
  <c r="A76" i="11"/>
  <c r="A325" i="11"/>
  <c r="A158" i="11"/>
  <c r="A260" i="11"/>
  <c r="A26" i="11"/>
  <c r="A227" i="11"/>
  <c r="A36" i="11"/>
  <c r="A253" i="11"/>
  <c r="A143" i="11"/>
  <c r="A242" i="11"/>
  <c r="A58" i="11"/>
  <c r="A92" i="11"/>
  <c r="A353" i="11"/>
  <c r="A70" i="11"/>
  <c r="A43" i="11"/>
  <c r="A183" i="11"/>
  <c r="A67" i="11"/>
  <c r="A323" i="11"/>
  <c r="A256" i="11"/>
  <c r="A52" i="11"/>
  <c r="A46" i="11"/>
  <c r="A16" i="11"/>
  <c r="A100" i="11"/>
  <c r="A352" i="11"/>
  <c r="A126" i="11"/>
  <c r="A188" i="11"/>
  <c r="A7" i="11"/>
  <c r="A259" i="11"/>
  <c r="A169" i="11"/>
  <c r="A121" i="11"/>
  <c r="A330" i="11"/>
  <c r="A314" i="11"/>
  <c r="A178" i="11"/>
  <c r="A18" i="11"/>
  <c r="A203" i="11"/>
  <c r="A145" i="11"/>
  <c r="A342" i="11"/>
  <c r="A102" i="11"/>
  <c r="A108" i="11"/>
  <c r="A285" i="11"/>
  <c r="A155" i="11"/>
  <c r="A27" i="11"/>
  <c r="A281" i="11"/>
  <c r="A80" i="11"/>
  <c r="A231" i="11"/>
  <c r="A63" i="11"/>
  <c r="A60" i="11"/>
  <c r="A241" i="11"/>
  <c r="A68" i="11"/>
  <c r="A209" i="11"/>
  <c r="A144" i="11"/>
  <c r="A15" i="11"/>
  <c r="A301" i="11"/>
  <c r="A133" i="11"/>
  <c r="A21" i="11"/>
  <c r="J204" i="11"/>
  <c r="J91" i="11"/>
  <c r="J257" i="11"/>
  <c r="J131" i="11"/>
  <c r="J217" i="11"/>
  <c r="J115" i="11"/>
  <c r="J48" i="11"/>
  <c r="J247" i="11"/>
  <c r="J79" i="11"/>
  <c r="J265" i="11"/>
  <c r="J154" i="11"/>
  <c r="J185" i="11"/>
  <c r="J289" i="11"/>
  <c r="J264" i="11"/>
  <c r="J198" i="11"/>
  <c r="J105" i="11"/>
  <c r="J339" i="11"/>
  <c r="J356" i="11"/>
  <c r="J160" i="11"/>
  <c r="J366" i="11"/>
  <c r="J315" i="11"/>
  <c r="J186" i="11"/>
  <c r="J190" i="11"/>
  <c r="J357" i="11"/>
  <c r="J222" i="11"/>
  <c r="J130" i="11"/>
  <c r="J202" i="11"/>
  <c r="J104" i="11"/>
  <c r="J172" i="11"/>
  <c r="J152" i="11"/>
  <c r="J103" i="11"/>
  <c r="J153" i="11"/>
  <c r="J11" i="11"/>
  <c r="J96" i="11"/>
  <c r="J69" i="11"/>
  <c r="J193" i="11"/>
  <c r="J37" i="11"/>
  <c r="J5" i="11"/>
  <c r="J278" i="11"/>
  <c r="J14" i="11"/>
  <c r="J6" i="11"/>
  <c r="J109" i="11"/>
  <c r="J59" i="11"/>
  <c r="J22" i="11"/>
  <c r="J189" i="11"/>
  <c r="J171" i="11"/>
  <c r="J175" i="11"/>
  <c r="J94" i="11"/>
  <c r="J157" i="11"/>
  <c r="J163" i="11"/>
  <c r="J35" i="11"/>
  <c r="J74" i="11"/>
  <c r="J214" i="11"/>
  <c r="J228" i="11"/>
  <c r="J95" i="11"/>
  <c r="J136" i="11"/>
  <c r="J45" i="11"/>
  <c r="J245" i="11"/>
  <c r="J28" i="11"/>
  <c r="J101" i="11"/>
  <c r="J283" i="11"/>
  <c r="J226" i="11"/>
  <c r="J66" i="11"/>
  <c r="J267" i="11"/>
  <c r="J248" i="11"/>
  <c r="J300" i="11"/>
  <c r="J221" i="11"/>
  <c r="J167" i="11"/>
  <c r="J362" i="11"/>
  <c r="J93" i="11"/>
  <c r="J365" i="11"/>
  <c r="J316" i="11"/>
  <c r="J311" i="11"/>
  <c r="J262" i="11"/>
  <c r="J297" i="11"/>
  <c r="J170" i="11"/>
  <c r="J344" i="11"/>
  <c r="J47" i="11"/>
  <c r="J125" i="11"/>
  <c r="J338" i="11"/>
  <c r="J337" i="11"/>
  <c r="J194" i="11"/>
  <c r="J343" i="11"/>
  <c r="J61" i="11"/>
  <c r="J206" i="11"/>
  <c r="J329" i="11"/>
  <c r="J326" i="11"/>
  <c r="J118" i="11"/>
  <c r="J98" i="11"/>
  <c r="J30" i="11"/>
  <c r="J114" i="11"/>
  <c r="J244" i="11"/>
  <c r="J19" i="11"/>
  <c r="J229" i="11"/>
  <c r="J251" i="11"/>
  <c r="J134" i="11"/>
  <c r="J182" i="11"/>
  <c r="J75" i="11"/>
  <c r="J199" i="11"/>
  <c r="J89" i="11"/>
  <c r="J65" i="11"/>
  <c r="J208" i="11"/>
  <c r="J83" i="11"/>
  <c r="J351" i="11"/>
  <c r="J34" i="11"/>
  <c r="J179" i="11"/>
  <c r="J191" i="11"/>
  <c r="J88" i="11"/>
  <c r="J234" i="11"/>
  <c r="J8" i="11"/>
  <c r="J270" i="11"/>
  <c r="J307" i="11"/>
  <c r="J305" i="11"/>
  <c r="J279" i="11"/>
  <c r="J363" i="11"/>
  <c r="J41" i="11"/>
  <c r="J282" i="11"/>
  <c r="J299" i="11"/>
  <c r="J146" i="11"/>
  <c r="J197" i="11"/>
  <c r="J254" i="11"/>
  <c r="J250" i="11"/>
  <c r="J322" i="11"/>
  <c r="J181" i="11"/>
  <c r="J39" i="11"/>
  <c r="J355" i="11"/>
  <c r="J280" i="11"/>
  <c r="J86" i="11"/>
  <c r="J195" i="11"/>
  <c r="J360" i="11"/>
  <c r="J184" i="11"/>
  <c r="J266" i="11"/>
  <c r="J205" i="11"/>
  <c r="J50" i="11"/>
  <c r="J309" i="11"/>
  <c r="J12" i="11"/>
  <c r="J97" i="11"/>
  <c r="J132" i="11"/>
  <c r="J284" i="11"/>
  <c r="J99" i="11"/>
  <c r="J328" i="11"/>
  <c r="J225" i="11"/>
  <c r="J201" i="11"/>
  <c r="J82" i="11"/>
  <c r="J340" i="11"/>
  <c r="J120" i="11"/>
  <c r="J319" i="11"/>
  <c r="J196" i="11"/>
  <c r="J235" i="11"/>
  <c r="J332" i="11"/>
  <c r="J111" i="11"/>
  <c r="J223" i="11"/>
  <c r="J298" i="11"/>
  <c r="J313" i="11"/>
  <c r="J295" i="11"/>
  <c r="J288" i="11"/>
  <c r="J161" i="11"/>
  <c r="J243" i="11"/>
  <c r="J200" i="11"/>
  <c r="J211" i="11"/>
  <c r="J213" i="11"/>
  <c r="J77" i="11"/>
  <c r="J268" i="11"/>
  <c r="J42" i="11"/>
  <c r="J119" i="11"/>
  <c r="J78" i="11"/>
  <c r="J320" i="11"/>
  <c r="J122" i="11"/>
  <c r="J107" i="11"/>
  <c r="J40" i="11"/>
  <c r="J117" i="11"/>
  <c r="J180" i="11"/>
  <c r="J275" i="11"/>
  <c r="J341" i="11"/>
  <c r="J123" i="11"/>
  <c r="J51" i="11"/>
  <c r="J261" i="11"/>
  <c r="J149" i="11"/>
  <c r="J312" i="11"/>
  <c r="J286" i="11"/>
  <c r="J142" i="11"/>
  <c r="J17" i="11"/>
  <c r="J345" i="11"/>
  <c r="J263" i="11"/>
  <c r="J276" i="11"/>
  <c r="J224" i="11"/>
  <c r="J187" i="11"/>
  <c r="J310" i="11"/>
  <c r="J333" i="11"/>
  <c r="J324" i="11"/>
  <c r="J304" i="11"/>
  <c r="J327" i="11"/>
  <c r="J240" i="11"/>
  <c r="J294" i="11"/>
  <c r="J147" i="11"/>
  <c r="J271" i="11"/>
  <c r="J72" i="11"/>
  <c r="J246" i="11"/>
  <c r="J84" i="11"/>
  <c r="J38" i="11"/>
  <c r="J129" i="11"/>
  <c r="J24" i="11"/>
  <c r="J237" i="11"/>
  <c r="J249" i="11"/>
  <c r="J317" i="11"/>
  <c r="J166" i="11"/>
  <c r="J219" i="11"/>
  <c r="J176" i="11"/>
  <c r="J87" i="11"/>
  <c r="J55" i="11"/>
  <c r="J174" i="11"/>
  <c r="J274" i="11"/>
  <c r="J321" i="11"/>
  <c r="J335" i="11"/>
  <c r="J150" i="11"/>
  <c r="J336" i="11"/>
  <c r="J359" i="11"/>
  <c r="J210" i="11"/>
  <c r="J258" i="11"/>
  <c r="J110" i="11"/>
  <c r="J272" i="11"/>
  <c r="J230" i="11"/>
  <c r="J135" i="11"/>
  <c r="J44" i="11"/>
  <c r="J273" i="11"/>
  <c r="J277" i="11"/>
  <c r="J164" i="11"/>
  <c r="J173" i="11"/>
  <c r="J331" i="11"/>
  <c r="J56" i="11"/>
  <c r="J318" i="11"/>
  <c r="J32" i="11"/>
  <c r="J220" i="11"/>
  <c r="J57" i="11"/>
  <c r="J113" i="11"/>
  <c r="J106" i="11"/>
  <c r="J293" i="11"/>
  <c r="J23" i="11"/>
  <c r="J2" i="11"/>
  <c r="J54" i="11"/>
  <c r="J85" i="11"/>
  <c r="J73" i="11"/>
  <c r="J49" i="11"/>
  <c r="J139" i="11"/>
  <c r="J346" i="11"/>
  <c r="J159" i="11"/>
  <c r="J192" i="11"/>
  <c r="J9" i="11"/>
  <c r="J3" i="11"/>
  <c r="J269" i="11"/>
  <c r="J255" i="11"/>
  <c r="J71" i="11"/>
  <c r="J291" i="11"/>
  <c r="J308" i="11"/>
  <c r="J348" i="11"/>
  <c r="J287" i="11"/>
  <c r="J138" i="11"/>
  <c r="J218" i="11"/>
  <c r="J350" i="11"/>
  <c r="J168" i="11"/>
  <c r="J112" i="11"/>
  <c r="J238" i="11"/>
  <c r="J177" i="11"/>
  <c r="J29" i="11"/>
  <c r="J364" i="11"/>
  <c r="J165" i="11"/>
  <c r="J141" i="11"/>
  <c r="J296" i="11"/>
  <c r="J239" i="11"/>
  <c r="J116" i="11"/>
  <c r="J306" i="11"/>
  <c r="J33" i="11"/>
  <c r="J232" i="11"/>
  <c r="J347" i="11"/>
  <c r="J334" i="11"/>
  <c r="J151" i="11"/>
  <c r="J302" i="11"/>
  <c r="J354" i="11"/>
  <c r="J64" i="11"/>
  <c r="J128" i="11"/>
  <c r="J81" i="11"/>
  <c r="J90" i="11"/>
  <c r="J290" i="11"/>
  <c r="J349" i="11"/>
  <c r="J236" i="11"/>
  <c r="J53" i="11"/>
  <c r="J252" i="11"/>
  <c r="J10" i="11"/>
  <c r="J212" i="11"/>
  <c r="J292" i="11"/>
  <c r="J233" i="11"/>
  <c r="J216" i="11"/>
  <c r="J13" i="11"/>
  <c r="J303" i="11"/>
  <c r="J62" i="11"/>
  <c r="J358" i="11"/>
  <c r="J162" i="11"/>
  <c r="J127" i="11"/>
  <c r="J148" i="11"/>
  <c r="J124" i="11"/>
  <c r="J215" i="11"/>
  <c r="J20" i="11"/>
  <c r="J140" i="11"/>
  <c r="J4" i="11"/>
  <c r="J31" i="11"/>
  <c r="J156" i="11"/>
  <c r="J25" i="11"/>
  <c r="J361" i="11"/>
  <c r="J207" i="11"/>
  <c r="J137" i="11"/>
  <c r="J76" i="11"/>
  <c r="J325" i="11"/>
  <c r="J158" i="11"/>
  <c r="J260" i="11"/>
  <c r="J26" i="11"/>
  <c r="J227" i="11"/>
  <c r="J36" i="11"/>
  <c r="J253" i="11"/>
  <c r="J143" i="11"/>
  <c r="J242" i="11"/>
  <c r="J58" i="11"/>
  <c r="J92" i="11"/>
  <c r="J353" i="11"/>
  <c r="J70" i="11"/>
  <c r="J43" i="11"/>
  <c r="J183" i="11"/>
  <c r="J67" i="11"/>
  <c r="J323" i="11"/>
  <c r="J256" i="11"/>
  <c r="J52" i="11"/>
  <c r="J46" i="11"/>
  <c r="J16" i="11"/>
  <c r="J100" i="11"/>
  <c r="J352" i="11"/>
  <c r="J126" i="11"/>
  <c r="J188" i="11"/>
  <c r="J7" i="11"/>
  <c r="J259" i="11"/>
  <c r="J169" i="11"/>
  <c r="J121" i="11"/>
  <c r="J330" i="11"/>
  <c r="J314" i="11"/>
  <c r="J178" i="11"/>
  <c r="J18" i="11"/>
  <c r="J203" i="11"/>
  <c r="J145" i="11"/>
  <c r="J342" i="11"/>
  <c r="J102" i="11"/>
  <c r="J108" i="11"/>
  <c r="J285" i="11"/>
  <c r="J155" i="11"/>
  <c r="J27" i="11"/>
  <c r="J281" i="11"/>
  <c r="J80" i="11"/>
  <c r="J231" i="11"/>
  <c r="J63" i="11"/>
  <c r="J60" i="11"/>
  <c r="J241" i="11"/>
  <c r="J68" i="11"/>
  <c r="J209" i="11"/>
  <c r="J144" i="11"/>
  <c r="J15" i="11"/>
  <c r="J301" i="11"/>
  <c r="J133" i="11"/>
  <c r="J21" i="11"/>
  <c r="J367" i="11"/>
  <c r="G367" i="11"/>
  <c r="C21" i="11"/>
  <c r="C133" i="11"/>
  <c r="C301" i="11"/>
  <c r="C15" i="11"/>
  <c r="C144" i="11"/>
  <c r="C209" i="11"/>
  <c r="C68" i="11"/>
  <c r="C241" i="11"/>
  <c r="C60" i="11"/>
  <c r="C63" i="11"/>
  <c r="C231" i="11"/>
  <c r="C80" i="11"/>
  <c r="C281" i="11"/>
  <c r="C27" i="11"/>
  <c r="C155" i="11"/>
  <c r="C285" i="11"/>
  <c r="C108" i="11"/>
  <c r="C102" i="11"/>
  <c r="C342" i="11"/>
  <c r="C145" i="11"/>
  <c r="C203" i="11"/>
  <c r="C18" i="11"/>
  <c r="C178" i="11"/>
  <c r="C314" i="11"/>
  <c r="C330" i="11"/>
  <c r="C121" i="11"/>
  <c r="C169" i="11"/>
  <c r="C259" i="11"/>
  <c r="C7" i="11"/>
  <c r="C188" i="11"/>
  <c r="C126" i="11"/>
  <c r="C352" i="11"/>
  <c r="C100" i="11"/>
  <c r="C16" i="11"/>
  <c r="C46" i="11"/>
  <c r="C52" i="11"/>
  <c r="C256" i="11"/>
  <c r="C323" i="11"/>
  <c r="C67" i="11"/>
  <c r="C183" i="11"/>
  <c r="C43" i="11"/>
  <c r="C70" i="11"/>
  <c r="C353" i="11"/>
  <c r="C92" i="11"/>
  <c r="C58" i="11"/>
  <c r="C242" i="11"/>
  <c r="C143" i="11"/>
  <c r="C253" i="11"/>
  <c r="C36" i="11"/>
  <c r="C227" i="11"/>
  <c r="C26" i="11"/>
  <c r="C260" i="11"/>
  <c r="C158" i="11"/>
  <c r="C325" i="11"/>
  <c r="C76" i="11"/>
  <c r="C137" i="11"/>
  <c r="C207" i="11"/>
  <c r="C361" i="11"/>
  <c r="C25" i="11"/>
  <c r="C156" i="11"/>
  <c r="C31" i="11"/>
  <c r="C4" i="11"/>
  <c r="C140" i="11"/>
  <c r="C20" i="11"/>
  <c r="C215" i="11"/>
  <c r="C124" i="11"/>
  <c r="C148" i="11"/>
  <c r="C127" i="11"/>
  <c r="C162" i="11"/>
  <c r="C358" i="11"/>
  <c r="C62" i="11"/>
  <c r="C303" i="11"/>
  <c r="C13" i="11"/>
  <c r="C216" i="11"/>
  <c r="C233" i="11"/>
  <c r="C292" i="11"/>
  <c r="C212" i="11"/>
  <c r="C10" i="11"/>
  <c r="C252" i="11"/>
  <c r="C53" i="11"/>
  <c r="C236" i="11"/>
  <c r="C349" i="11"/>
  <c r="C290" i="11"/>
  <c r="C90" i="11"/>
  <c r="C81" i="11"/>
  <c r="C128" i="11"/>
  <c r="C64" i="11"/>
  <c r="C354" i="11"/>
  <c r="C302" i="11"/>
  <c r="C151" i="11"/>
  <c r="C334" i="11"/>
  <c r="C347" i="11"/>
  <c r="C232" i="11"/>
  <c r="C33" i="11"/>
  <c r="C306" i="11"/>
  <c r="C116" i="11"/>
  <c r="C239" i="11"/>
  <c r="C296" i="11"/>
  <c r="C141" i="11"/>
  <c r="C165" i="11"/>
  <c r="C364" i="11"/>
  <c r="C29" i="11"/>
  <c r="C177" i="11"/>
  <c r="C238" i="11"/>
  <c r="C112" i="11"/>
  <c r="C168" i="11"/>
  <c r="C350" i="11"/>
  <c r="C218" i="11"/>
  <c r="C138" i="11"/>
  <c r="C287" i="11"/>
  <c r="C348" i="11"/>
  <c r="C308" i="11"/>
  <c r="C291" i="11"/>
  <c r="C71" i="11"/>
  <c r="C255" i="11"/>
  <c r="C269" i="11"/>
  <c r="C3" i="11"/>
  <c r="C9" i="11"/>
  <c r="C192" i="11"/>
  <c r="C159" i="11"/>
  <c r="C346" i="11"/>
  <c r="C139" i="11"/>
  <c r="C49" i="11"/>
  <c r="C73" i="11"/>
  <c r="C85" i="11"/>
  <c r="C54" i="11"/>
  <c r="C2" i="11"/>
  <c r="C23" i="11"/>
  <c r="C293" i="11"/>
  <c r="C106" i="11"/>
  <c r="C113" i="11"/>
  <c r="C57" i="11"/>
  <c r="C220" i="11"/>
  <c r="C32" i="11"/>
  <c r="C318" i="11"/>
  <c r="C56" i="11"/>
  <c r="C331" i="11"/>
  <c r="C173" i="11"/>
  <c r="C164" i="11"/>
  <c r="C277" i="11"/>
  <c r="C273" i="11"/>
  <c r="C44" i="11"/>
  <c r="C135" i="11"/>
  <c r="C230" i="11"/>
  <c r="C272" i="11"/>
  <c r="C110" i="11"/>
  <c r="C258" i="11"/>
  <c r="C210" i="11"/>
  <c r="C359" i="11"/>
  <c r="C336" i="11"/>
  <c r="C150" i="11"/>
  <c r="C335" i="11"/>
  <c r="C321" i="11"/>
  <c r="C274" i="11"/>
  <c r="C174" i="11"/>
  <c r="C55" i="11"/>
  <c r="C87" i="11"/>
  <c r="C176" i="11"/>
  <c r="C219" i="11"/>
  <c r="C166" i="11"/>
  <c r="C317" i="11"/>
  <c r="C249" i="11"/>
  <c r="C237" i="11"/>
  <c r="C24" i="11"/>
  <c r="C129" i="11"/>
  <c r="C38" i="11"/>
  <c r="C84" i="11"/>
  <c r="C246" i="11"/>
  <c r="C72" i="11"/>
  <c r="C271" i="11"/>
  <c r="C147" i="11"/>
  <c r="C294" i="11"/>
  <c r="C240" i="11"/>
  <c r="C327" i="11"/>
  <c r="C304" i="11"/>
  <c r="C324" i="11"/>
  <c r="C333" i="11"/>
  <c r="C310" i="11"/>
  <c r="C187" i="11"/>
  <c r="C224" i="11"/>
  <c r="C276" i="11"/>
  <c r="C263" i="11"/>
  <c r="C345" i="11"/>
  <c r="C17" i="11"/>
  <c r="C142" i="11"/>
  <c r="C286" i="11"/>
  <c r="C312" i="11"/>
  <c r="C149" i="11"/>
  <c r="C261" i="11"/>
  <c r="C51" i="11"/>
  <c r="C123" i="11"/>
  <c r="C341" i="11"/>
  <c r="C275" i="11"/>
  <c r="C180" i="11"/>
  <c r="C117" i="11"/>
  <c r="C40" i="11"/>
  <c r="C107" i="11"/>
  <c r="C122" i="11"/>
  <c r="C320" i="11"/>
  <c r="C78" i="11"/>
  <c r="C119" i="11"/>
  <c r="C42" i="11"/>
  <c r="C268" i="11"/>
  <c r="C77" i="11"/>
  <c r="C213" i="11"/>
  <c r="C211" i="11"/>
  <c r="C200" i="11"/>
  <c r="C243" i="11"/>
  <c r="C161" i="11"/>
  <c r="C288" i="11"/>
  <c r="C295" i="11"/>
  <c r="C313" i="11"/>
  <c r="C298" i="11"/>
  <c r="C223" i="11"/>
  <c r="C111" i="11"/>
  <c r="C332" i="11"/>
  <c r="C235" i="11"/>
  <c r="C196" i="11"/>
  <c r="C319" i="11"/>
  <c r="C120" i="11"/>
  <c r="C340" i="11"/>
  <c r="C82" i="11"/>
  <c r="C201" i="11"/>
  <c r="C225" i="11"/>
  <c r="C328" i="11"/>
  <c r="C99" i="11"/>
  <c r="C284" i="11"/>
  <c r="C132" i="11"/>
  <c r="C97" i="11"/>
  <c r="C12" i="11"/>
  <c r="C309" i="11"/>
  <c r="C50" i="11"/>
  <c r="C205" i="11"/>
  <c r="C266" i="11"/>
  <c r="C184" i="11"/>
  <c r="C360" i="11"/>
  <c r="C195" i="11"/>
  <c r="C86" i="11"/>
  <c r="C280" i="11"/>
  <c r="C355" i="11"/>
  <c r="C39" i="11"/>
  <c r="C181" i="11"/>
  <c r="C322" i="11"/>
  <c r="C250" i="11"/>
  <c r="C254" i="11"/>
  <c r="C197" i="11"/>
  <c r="C146" i="11"/>
  <c r="C299" i="11"/>
  <c r="C282" i="11"/>
  <c r="C41" i="11"/>
  <c r="C363" i="11"/>
  <c r="C279" i="11"/>
  <c r="C305" i="11"/>
  <c r="C307" i="11"/>
  <c r="C270" i="11"/>
  <c r="C8" i="11"/>
  <c r="C234" i="11"/>
  <c r="C88" i="11"/>
  <c r="C191" i="11"/>
  <c r="C179" i="11"/>
  <c r="C34" i="11"/>
  <c r="C351" i="11"/>
  <c r="C83" i="11"/>
  <c r="C208" i="11"/>
  <c r="C65" i="11"/>
  <c r="C89" i="11"/>
  <c r="C199" i="11"/>
  <c r="C75" i="11"/>
  <c r="C182" i="11"/>
  <c r="C134" i="11"/>
  <c r="C251" i="11"/>
  <c r="C229" i="11"/>
  <c r="C19" i="11"/>
  <c r="C244" i="11"/>
  <c r="C114" i="11"/>
  <c r="C30" i="11"/>
  <c r="C98" i="11"/>
  <c r="C118" i="11"/>
  <c r="C326" i="11"/>
  <c r="C329" i="11"/>
  <c r="C206" i="11"/>
  <c r="C61" i="11"/>
  <c r="C343" i="11"/>
  <c r="C194" i="11"/>
  <c r="C337" i="11"/>
  <c r="C338" i="11"/>
  <c r="C125" i="11"/>
  <c r="C47" i="11"/>
  <c r="C344" i="11"/>
  <c r="C170" i="11"/>
  <c r="C297" i="11"/>
  <c r="C262" i="11"/>
  <c r="C311" i="11"/>
  <c r="C316" i="11"/>
  <c r="C365" i="11"/>
  <c r="C93" i="11"/>
  <c r="C362" i="11"/>
  <c r="C167" i="11"/>
  <c r="C221" i="11"/>
  <c r="C300" i="11"/>
  <c r="C248" i="11"/>
  <c r="C267" i="11"/>
  <c r="C66" i="11"/>
  <c r="C226" i="11"/>
  <c r="C283" i="11"/>
  <c r="C101" i="11"/>
  <c r="C28" i="11"/>
  <c r="C245" i="11"/>
  <c r="C45" i="11"/>
  <c r="C136" i="11"/>
  <c r="C95" i="11"/>
  <c r="C228" i="11"/>
  <c r="C214" i="11"/>
  <c r="C74" i="11"/>
  <c r="C35" i="11"/>
  <c r="C163" i="11"/>
  <c r="C157" i="11"/>
  <c r="C94" i="11"/>
  <c r="C175" i="11"/>
  <c r="C171" i="11"/>
  <c r="C189" i="11"/>
  <c r="C22" i="11"/>
  <c r="C59" i="11"/>
  <c r="C109" i="11"/>
  <c r="C6" i="11"/>
  <c r="C14" i="11"/>
  <c r="C278" i="11"/>
  <c r="C5" i="11"/>
  <c r="C37" i="11"/>
  <c r="C193" i="11"/>
  <c r="C69" i="11"/>
  <c r="C96" i="11"/>
  <c r="C11" i="11"/>
  <c r="C153" i="11"/>
  <c r="C103" i="11"/>
  <c r="C152" i="11"/>
  <c r="C172" i="11"/>
  <c r="C104" i="11"/>
  <c r="C202" i="11"/>
  <c r="C130" i="11"/>
  <c r="C222" i="11"/>
  <c r="C357" i="11"/>
  <c r="C190" i="11"/>
  <c r="C186" i="11"/>
  <c r="C315" i="11"/>
  <c r="C366" i="11"/>
  <c r="C160" i="11"/>
  <c r="C356" i="11"/>
  <c r="C339" i="11"/>
  <c r="C105" i="11"/>
  <c r="C198" i="11"/>
  <c r="C264" i="11"/>
  <c r="C289" i="11"/>
  <c r="C185" i="11"/>
  <c r="C154" i="11"/>
  <c r="C265" i="11"/>
  <c r="C79" i="11"/>
  <c r="C247" i="11"/>
  <c r="C48" i="11"/>
  <c r="C115" i="11"/>
  <c r="C217" i="11"/>
  <c r="C131" i="11"/>
  <c r="C257" i="11"/>
  <c r="C91" i="11"/>
  <c r="C204" i="11"/>
  <c r="L41" i="3"/>
  <c r="L40" i="3"/>
  <c r="L39" i="3"/>
  <c r="L38" i="3"/>
  <c r="L37" i="3"/>
  <c r="L22" i="3"/>
  <c r="L21" i="3"/>
  <c r="L20" i="3"/>
  <c r="L19" i="3"/>
  <c r="L18" i="3"/>
  <c r="L6" i="3"/>
  <c r="L5" i="3"/>
  <c r="L4" i="3"/>
  <c r="L3" i="3"/>
  <c r="L2" i="3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F367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</calcChain>
</file>

<file path=xl/sharedStrings.xml><?xml version="1.0" encoding="utf-8"?>
<sst xmlns="http://schemas.openxmlformats.org/spreadsheetml/2006/main" count="2159" uniqueCount="335">
  <si>
    <t>Row Labels</t>
  </si>
  <si>
    <t>Sum of Temperature</t>
  </si>
  <si>
    <t>Sum of Rainfall</t>
  </si>
  <si>
    <t>Grand Total</t>
  </si>
  <si>
    <t>Date</t>
  </si>
  <si>
    <t>Temperature</t>
  </si>
  <si>
    <t>Rainfall</t>
  </si>
  <si>
    <t>Days</t>
  </si>
  <si>
    <t>Sum of Flyers</t>
  </si>
  <si>
    <t>Sunday</t>
  </si>
  <si>
    <t>Monday</t>
  </si>
  <si>
    <t>Tuesday</t>
  </si>
  <si>
    <t>Wednesday</t>
  </si>
  <si>
    <t>Thursday</t>
  </si>
  <si>
    <t>Friday</t>
  </si>
  <si>
    <t>Saturday</t>
  </si>
  <si>
    <t>Sales</t>
  </si>
  <si>
    <t>LogRainfall</t>
  </si>
  <si>
    <t>LogSales</t>
  </si>
  <si>
    <t>Flyers</t>
  </si>
  <si>
    <t>Average Revenue</t>
  </si>
  <si>
    <t>Sum of Sales</t>
  </si>
  <si>
    <t>Correlation</t>
  </si>
  <si>
    <t>Month</t>
  </si>
  <si>
    <t>Day</t>
  </si>
  <si>
    <t>Price</t>
  </si>
  <si>
    <t>Revenue</t>
  </si>
  <si>
    <t>Sales Statistics</t>
  </si>
  <si>
    <t>Mean</t>
  </si>
  <si>
    <t>Median</t>
  </si>
  <si>
    <t>Mode</t>
  </si>
  <si>
    <t>Variance</t>
  </si>
  <si>
    <t>Std Dev</t>
  </si>
  <si>
    <t>Rainfall Statistics</t>
  </si>
  <si>
    <t>Temperature Statistics</t>
  </si>
  <si>
    <t>StdDev</t>
  </si>
  <si>
    <t>Sample</t>
  </si>
  <si>
    <t>P-Value</t>
  </si>
  <si>
    <t>RandomID</t>
  </si>
  <si>
    <t>Mean Rain</t>
  </si>
  <si>
    <t>Rain StDev</t>
  </si>
  <si>
    <t>Sampling Mean</t>
  </si>
  <si>
    <t>Mean Temperature</t>
  </si>
  <si>
    <t>Temperature StDev</t>
  </si>
  <si>
    <t>Population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</si>
  <si>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</si>
  <si>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</si>
  <si>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</si>
  <si>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</si>
  <si>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</si>
  <si>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</si>
  <si>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</si>
  <si>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</si>
  <si>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</si>
  <si>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</si>
  <si>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</si>
  <si>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</si>
  <si>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</si>
  <si>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</si>
  <si>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</si>
  <si>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</si>
  <si>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</si>
  <si>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</si>
  <si>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</si>
  <si>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</si>
  <si>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</si>
  <si>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</si>
  <si>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</si>
  <si>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</si>
  <si>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</si>
  <si>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</si>
  <si>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</si>
  <si>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</si>
  <si>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</si>
  <si>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</si>
  <si>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</si>
  <si>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</si>
  <si>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</si>
  <si>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</si>
  <si>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</si>
  <si>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</si>
  <si>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</si>
  <si>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</si>
  <si>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</si>
  <si>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</si>
  <si>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</si>
  <si>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</si>
  <si>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</si>
  <si>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</si>
  <si>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</si>
  <si>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</si>
  <si>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</si>
  <si>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</si>
  <si>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</si>
  <si>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</si>
  <si>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</si>
  <si>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</si>
  <si>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</si>
  <si>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</si>
  <si>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</si>
  <si>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</si>
  <si>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</si>
  <si>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</si>
  <si>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</si>
  <si>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</si>
  <si>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</si>
  <si>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</si>
  <si>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</si>
  <si>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</si>
  <si>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</si>
  <si>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</si>
  <si>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</si>
  <si>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</si>
  <si>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</si>
  <si>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</si>
  <si>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</si>
  <si>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</si>
  <si>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</si>
  <si>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</si>
  <si>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</si>
  <si>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</si>
  <si>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</si>
  <si>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</si>
  <si>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</si>
  <si>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</si>
  <si>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</si>
  <si>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</si>
  <si>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</si>
  <si>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</si>
  <si>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</si>
  <si>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</si>
  <si>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</si>
  <si>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</si>
  <si>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</si>
  <si>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</si>
  <si>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</si>
  <si>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</si>
  <si>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</si>
  <si>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</si>
  <si>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</si>
  <si>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</si>
  <si>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</si>
  <si>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</si>
  <si>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</si>
  <si>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</si>
  <si>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</si>
  <si>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</si>
  <si>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</si>
  <si>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</si>
  <si>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</si>
  <si>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</si>
  <si>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</si>
  <si>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</si>
  <si>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</si>
  <si>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</si>
  <si>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</si>
  <si>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</si>
  <si>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</si>
  <si>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</si>
  <si>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</si>
  <si>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</si>
  <si>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</si>
  <si>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</si>
  <si>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</si>
  <si>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</si>
  <si>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</si>
  <si>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</si>
  <si>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</si>
  <si>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</si>
  <si>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</si>
  <si>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</si>
  <si>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</si>
  <si>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</si>
  <si>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</si>
  <si>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</si>
  <si>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</si>
  <si>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</si>
  <si>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</si>
  <si>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</si>
  <si>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</si>
  <si>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</si>
  <si>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</si>
  <si>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</si>
  <si>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</si>
  <si>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</si>
  <si>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</si>
  <si>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</si>
  <si>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</si>
  <si>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</si>
  <si>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</si>
  <si>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</si>
  <si>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</si>
  <si>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</si>
  <si>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</si>
  <si>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</si>
  <si>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</si>
  <si>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</si>
  <si>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</si>
  <si>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</si>
  <si>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</si>
  <si>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</si>
  <si>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</si>
  <si>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</si>
  <si>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</si>
  <si>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</si>
  <si>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</si>
  <si>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</si>
  <si>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</si>
  <si>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</si>
  <si>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</si>
  <si>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</si>
  <si>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</si>
  <si>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</si>
  <si>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</si>
  <si>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</si>
  <si>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</si>
  <si>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</si>
  <si>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</si>
  <si>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</si>
  <si>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</si>
  <si>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</si>
  <si>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</si>
  <si>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</si>
  <si>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</si>
  <si>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</si>
  <si>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</si>
  <si>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</si>
  <si>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</si>
  <si>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</si>
  <si>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</si>
  <si>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</si>
  <si>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</si>
  <si>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</si>
  <si>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</si>
  <si>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</si>
  <si>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</si>
  <si>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</si>
  <si>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</si>
  <si>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</si>
  <si>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</si>
  <si>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</si>
  <si>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</si>
  <si>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Sample198</t>
  </si>
  <si>
    <t>Sample199</t>
  </si>
  <si>
    <t>Sample200</t>
  </si>
  <si>
    <t>Sample201</t>
  </si>
  <si>
    <t>Sample202</t>
  </si>
  <si>
    <t>Sample203</t>
  </si>
  <si>
    <t>Sample204</t>
  </si>
  <si>
    <t>Sample205</t>
  </si>
  <si>
    <t>Sample206</t>
  </si>
  <si>
    <t>Sample207</t>
  </si>
  <si>
    <t>Sample208</t>
  </si>
  <si>
    <t>Sample209</t>
  </si>
  <si>
    <t>Sample210</t>
  </si>
  <si>
    <t>Sample211</t>
  </si>
  <si>
    <t>Sample212</t>
  </si>
  <si>
    <t>Sample213</t>
  </si>
  <si>
    <t>Sample214</t>
  </si>
  <si>
    <t>Sample215</t>
  </si>
  <si>
    <t>Sample216</t>
  </si>
  <si>
    <t>Sample217</t>
  </si>
  <si>
    <t>Sample218</t>
  </si>
  <si>
    <t>Sample219</t>
  </si>
  <si>
    <t>Sample220</t>
  </si>
  <si>
    <t>Sample221</t>
  </si>
  <si>
    <t>Sample222</t>
  </si>
  <si>
    <t>Sample223</t>
  </si>
  <si>
    <t>Sample224</t>
  </si>
  <si>
    <t>Sample225</t>
  </si>
  <si>
    <t>Sample226</t>
  </si>
  <si>
    <t>Sample227</t>
  </si>
  <si>
    <t>Sample228</t>
  </si>
  <si>
    <t>Sample229</t>
  </si>
  <si>
    <t>Sample230</t>
  </si>
  <si>
    <t>Sample231</t>
  </si>
  <si>
    <t>Sample232</t>
  </si>
  <si>
    <t>Sample233</t>
  </si>
  <si>
    <t>Sample234</t>
  </si>
  <si>
    <t>Sample235</t>
  </si>
  <si>
    <t>Sample236</t>
  </si>
  <si>
    <t>Sample237</t>
  </si>
  <si>
    <t>Sample238</t>
  </si>
  <si>
    <t>Sample239</t>
  </si>
  <si>
    <t>Sample240</t>
  </si>
  <si>
    <t>Sample241</t>
  </si>
  <si>
    <t>Sample242</t>
  </si>
  <si>
    <t>Sample243</t>
  </si>
  <si>
    <t>Sample244</t>
  </si>
  <si>
    <t>Sample245</t>
  </si>
  <si>
    <t>Sample246</t>
  </si>
  <si>
    <t>Sample247</t>
  </si>
  <si>
    <t>Sample248</t>
  </si>
  <si>
    <t>Sample249</t>
  </si>
  <si>
    <t>Sample250</t>
  </si>
  <si>
    <t>Sample251</t>
  </si>
  <si>
    <t>Sample252</t>
  </si>
  <si>
    <t>Sample253</t>
  </si>
  <si>
    <t>Sample254</t>
  </si>
  <si>
    <t>Sample255</t>
  </si>
  <si>
    <t>Sample256</t>
  </si>
  <si>
    <t>Sample257</t>
  </si>
  <si>
    <t>Sample258</t>
  </si>
  <si>
    <t>Sample259</t>
  </si>
  <si>
    <t>Sample260</t>
  </si>
  <si>
    <t>Sample261</t>
  </si>
  <si>
    <t>Sample262</t>
  </si>
  <si>
    <t>Sample263</t>
  </si>
  <si>
    <t>Sample264</t>
  </si>
  <si>
    <t>Sample265</t>
  </si>
  <si>
    <t>Sample266</t>
  </si>
  <si>
    <t>Sample267</t>
  </si>
  <si>
    <t>Sample268</t>
  </si>
  <si>
    <t>Sample269</t>
  </si>
  <si>
    <t>Sample270</t>
  </si>
  <si>
    <t>Sample271</t>
  </si>
  <si>
    <t>Sample272</t>
  </si>
  <si>
    <t>Sample273</t>
  </si>
  <si>
    <t>Sample274</t>
  </si>
  <si>
    <t>Sample275</t>
  </si>
  <si>
    <t>Sample276</t>
  </si>
  <si>
    <t>Sample277</t>
  </si>
  <si>
    <t>Sample278</t>
  </si>
  <si>
    <t>Sample279</t>
  </si>
  <si>
    <t>Sample280</t>
  </si>
  <si>
    <t>Sample281</t>
  </si>
  <si>
    <t>Sample282</t>
  </si>
  <si>
    <t>Sample283</t>
  </si>
  <si>
    <t>Sample284</t>
  </si>
  <si>
    <t>Sample285</t>
  </si>
  <si>
    <t>Sample286</t>
  </si>
  <si>
    <t>Sample287</t>
  </si>
  <si>
    <t>Sample288</t>
  </si>
  <si>
    <t>Sample289</t>
  </si>
  <si>
    <t>Sample290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</si>
</sst>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[$$-409]* #,##0.00_);_([$$-409]* \(#,##0.00\);_([$$-409]* &quot;-&quot;??_);_(@_)"/>
    <numFmt numFmtId="165" formatCode="mm/dd/yy;@"/>
    <numFmt numFmtId="168" formatCode="0.0000000000000000000"/>
    <numFmt numFmtId="170" formatCode="0.00000000000000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2" borderId="1" xfId="0" applyFont="1" applyFill="1" applyBorder="1"/>
    <xf numFmtId="0" fontId="1" fillId="0" borderId="0" xfId="0" applyNumberFormat="1" applyFont="1"/>
    <xf numFmtId="168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57"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  <alignment horizontal="left" vertical="bottom" textRotation="0" wrapText="0" indent="0" justifyLastLine="0" shrinkToFit="0" readingOrder="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Sheet7!$B$2:$B$366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F-498D-A82F-92CED3B6E628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Rainfall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Sheet7!$C$2:$C$366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F-498D-A82F-92CED3B6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422599"/>
        <c:axId val="439418855"/>
      </c:lineChart>
      <c:catAx>
        <c:axId val="439422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18855"/>
        <c:crosses val="autoZero"/>
        <c:auto val="1"/>
        <c:lblAlgn val="ctr"/>
        <c:lblOffset val="100"/>
        <c:noMultiLvlLbl val="0"/>
      </c:catAx>
      <c:valAx>
        <c:axId val="439418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22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Sum of 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7"/>
                <c:pt idx="0">
                  <c:v>2137</c:v>
                </c:pt>
                <c:pt idx="1">
                  <c:v>2069</c:v>
                </c:pt>
                <c:pt idx="2">
                  <c:v>2135</c:v>
                </c:pt>
                <c:pt idx="3">
                  <c:v>2152</c:v>
                </c:pt>
                <c:pt idx="4">
                  <c:v>2117</c:v>
                </c:pt>
                <c:pt idx="5">
                  <c:v>2097</c:v>
                </c:pt>
                <c:pt idx="6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1-4747-8061-3B8979F8A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885832"/>
        <c:axId val="1873884584"/>
      </c:barChart>
      <c:catAx>
        <c:axId val="187388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84584"/>
        <c:crosses val="autoZero"/>
        <c:auto val="1"/>
        <c:lblAlgn val="ctr"/>
        <c:lblOffset val="100"/>
        <c:noMultiLvlLbl val="0"/>
      </c:catAx>
      <c:valAx>
        <c:axId val="187388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8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7-4998-9527-C70C714CF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110648"/>
        <c:axId val="1934101912"/>
      </c:scatterChart>
      <c:valAx>
        <c:axId val="193411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01912"/>
        <c:crosses val="autoZero"/>
        <c:crossBetween val="midCat"/>
      </c:valAx>
      <c:valAx>
        <c:axId val="193410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10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7-4F0B-9995-88648F6E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110552"/>
        <c:axId val="981122616"/>
      </c:scatterChart>
      <c:valAx>
        <c:axId val="98111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22616"/>
        <c:crosses val="autoZero"/>
        <c:crossBetween val="midCat"/>
      </c:valAx>
      <c:valAx>
        <c:axId val="98112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1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0-4C6F-9019-1FB2AF276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22599"/>
        <c:axId val="439425095"/>
      </c:scatterChart>
      <c:valAx>
        <c:axId val="439422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25095"/>
        <c:crosses val="autoZero"/>
        <c:crossBetween val="midCat"/>
      </c:valAx>
      <c:valAx>
        <c:axId val="439425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22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B7-41A0-B6C7-C784439806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B7-41A0-B6C7-C784439806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B7-41A0-B6C7-C784439806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B7-41A0-B6C7-C784439806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B7-41A0-B6C7-C784439806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B7-41A0-B6C7-C784439806B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6B7-41A0-B6C7-C784439806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Sheet3!$B$2:$B$8</c:f>
              <c:numCache>
                <c:formatCode>_([$$-409]* #,##0.00_);_([$$-409]* \(#,##0.00\);_([$$-409]* "-"??_);_(@_)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4-4A02-B7D3-F352287B0B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Sheet2!$A$2:$A$366</c:f>
              <c:numCache>
                <c:formatCode>mm/dd/yy;@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Sheet2!$B$2:$B$366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7-4A94-9FEB-F6CE83104E3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Sheet2!$A$2:$A$366</c:f>
              <c:numCache>
                <c:formatCode>mm/dd/yy;@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Sheet2!$C$2:$C$366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7-4A94-9FEB-F6CE8310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423015"/>
        <c:axId val="439421351"/>
      </c:lineChart>
      <c:dateAx>
        <c:axId val="439423015"/>
        <c:scaling>
          <c:orientation val="minMax"/>
        </c:scaling>
        <c:delete val="0"/>
        <c:axPos val="b"/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21351"/>
        <c:crosses val="autoZero"/>
        <c:auto val="1"/>
        <c:lblOffset val="100"/>
        <c:baseTimeUnit val="days"/>
      </c:dateAx>
      <c:valAx>
        <c:axId val="439421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23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TempVsSales!$B$1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TempVsSales!$A$2:$A$366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TempVsSales!$B$2:$B$366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1-4D68-9BDE-FBEFD3570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512"/>
        <c:axId val="71807575"/>
      </c:scatterChart>
      <c:valAx>
        <c:axId val="368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7575"/>
        <c:crosses val="autoZero"/>
        <c:crossBetween val="midCat"/>
      </c:valAx>
      <c:valAx>
        <c:axId val="71807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RainfallVsSales!$B$1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RainfallVsSales!$A$2:$A$366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RainfallVsSales!$B$2:$B$366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D-4ECB-98C5-82CFA41B1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9735"/>
        <c:axId val="38841815"/>
      </c:scatterChart>
      <c:valAx>
        <c:axId val="38839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1815"/>
        <c:crosses val="autoZero"/>
        <c:crossBetween val="midCat"/>
      </c:valAx>
      <c:valAx>
        <c:axId val="38841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9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Sales</cx:v>
        </cx:txData>
      </cx:tx>
    </cx:title>
    <cx:plotArea>
      <cx:plotAreaRegion>
        <cx:series layoutId="clusteredColumn" uniqueId="{3C8E5C8E-44A9-414D-8650-732852921BEE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Temperature</cx:v>
        </cx:txData>
      </cx:tx>
    </cx:title>
    <cx:plotArea>
      <cx:plotAreaRegion>
        <cx:series layoutId="clusteredColumn" uniqueId="{5DA75D39-8B18-46CD-A1FA-4EFEB7ABBF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Sales</cx:v>
        </cx:txData>
      </cx:tx>
    </cx:title>
    <cx:plotArea>
      <cx:plotAreaRegion>
        <cx:series layoutId="boxWhisker" uniqueId="{04C71E92-7348-48D5-B908-086511C40E45}">
          <cx:tx>
            <cx:txData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Rainfall</cx:v>
        </cx:txData>
      </cx:tx>
    </cx:title>
    <cx:plotArea>
      <cx:plotAreaRegion>
        <cx:series layoutId="clusteredColumn" uniqueId="{054BC7DE-3706-4604-BE32-EE77A8406B57}">
          <cx:tx>
            <cx:txData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Rainfall</cx:v>
        </cx:txData>
      </cx:tx>
    </cx:title>
    <cx:plotArea>
      <cx:plotAreaRegion>
        <cx:series layoutId="boxWhisker" uniqueId="{EA6DEA60-0114-4AD0-B894-69EB5CF64B7F}">
          <cx:tx>
            <cx:txData>
              <cx:v>Rainfall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Temperature</cx:v>
        </cx:txData>
      </cx:tx>
    </cx:title>
    <cx:plotArea>
      <cx:plotAreaRegion>
        <cx:series layoutId="clusteredColumn" uniqueId="{80DFBDF2-13DE-45F7-82AD-9803F08F1E11}">
          <cx:tx>
            <cx:txData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Temperature</cx:v>
        </cx:txData>
      </cx:tx>
    </cx:title>
    <cx:plotArea>
      <cx:plotAreaRegion>
        <cx:series layoutId="boxWhisker" uniqueId="{548D4CAE-6A4C-4902-BC17-10F4F9B0BB80}">
          <cx:tx>
            <cx:txData>
              <cx:v>Temperature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Sales</cx:v>
        </cx:txData>
      </cx:tx>
    </cx:title>
    <cx:plotArea>
      <cx:plotAreaRegion>
        <cx:series layoutId="clusteredColumn" uniqueId="{ABFA9BD4-38A7-4E63-A6CE-DCE7FC7D9C7C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Sales</cx:v>
        </cx:txData>
      </cx:tx>
    </cx:title>
    <cx:plotArea>
      <cx:plotAreaRegion>
        <cx:series layoutId="clusteredColumn" uniqueId="{4E823C7E-655A-4D99-8F7D-08EB7E2B4038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Rainfall</cx:v>
        </cx:txData>
      </cx:tx>
    </cx:title>
    <cx:plotArea>
      <cx:plotAreaRegion>
        <cx:series layoutId="clusteredColumn" uniqueId="{C4695D3D-A017-42C1-AFFF-8DD6F31F5B2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76200</xdr:rowOff>
    </xdr:from>
    <xdr:to>
      <xdr:col>12</xdr:col>
      <xdr:colOff>523875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2CB89-B31A-4BCB-98A4-A573E1975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28575</xdr:rowOff>
    </xdr:from>
    <xdr:to>
      <xdr:col>4</xdr:col>
      <xdr:colOff>361950</xdr:colOff>
      <xdr:row>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Ex 1">
              <a:extLst>
                <a:ext uri="{FF2B5EF4-FFF2-40B4-BE49-F238E27FC236}">
                  <a16:creationId xmlns:a16="http://schemas.microsoft.com/office/drawing/2014/main" id="{A56A594B-C530-4CD1-8F28-02B6A53493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28575"/>
              <a:ext cx="2714625" cy="1838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157F0EFD-FBF2-4BC1-AC8F-4D960F6723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3162300" cy="1895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400050</xdr:colOff>
      <xdr:row>3</xdr:row>
      <xdr:rowOff>171450</xdr:rowOff>
    </xdr:from>
    <xdr:to>
      <xdr:col>22</xdr:col>
      <xdr:colOff>428625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361AFF87-6297-4414-82DC-BF78C336E6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142875</xdr:colOff>
      <xdr:row>3</xdr:row>
      <xdr:rowOff>0</xdr:rowOff>
    </xdr:from>
    <xdr:to>
      <xdr:col>33</xdr:col>
      <xdr:colOff>57150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Ex 2">
              <a:extLst>
                <a:ext uri="{FF2B5EF4-FFF2-40B4-BE49-F238E27FC236}">
                  <a16:creationId xmlns:a16="http://schemas.microsoft.com/office/drawing/2014/main" id="{7462A548-A384-4CAA-BB02-8E9DE10F5E29}"/>
                </a:ext>
                <a:ext uri="{147F2762-F138-4A5C-976F-8EAC2B608ADB}">
                  <a16:predDERef xmlns:a16="http://schemas.microsoft.com/office/drawing/2014/main" pred="{361AFF87-6297-4414-82DC-BF78C336E6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76200</xdr:rowOff>
    </xdr:from>
    <xdr:to>
      <xdr:col>12</xdr:col>
      <xdr:colOff>571500</xdr:colOff>
      <xdr:row>15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5FD4412-5797-451C-A4EA-5B90FEE3E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76200</xdr:rowOff>
    </xdr:from>
    <xdr:to>
      <xdr:col>13</xdr:col>
      <xdr:colOff>209550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2623E-55AD-4FCD-BD60-A1089F48E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16</xdr:row>
      <xdr:rowOff>123825</xdr:rowOff>
    </xdr:from>
    <xdr:to>
      <xdr:col>13</xdr:col>
      <xdr:colOff>476250</xdr:colOff>
      <xdr:row>31</xdr:row>
      <xdr:rowOff>9525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9ABB70E4-34C1-42CC-A11C-654BB34BE9A8}"/>
            </a:ext>
            <a:ext uri="{147F2762-F138-4A5C-976F-8EAC2B608ADB}">
              <a16:predDERef xmlns:a16="http://schemas.microsoft.com/office/drawing/2014/main" pred="{F282623E-55AD-4FCD-BD60-A1089F48E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76200</xdr:rowOff>
    </xdr:from>
    <xdr:to>
      <xdr:col>13</xdr:col>
      <xdr:colOff>209550</xdr:colOff>
      <xdr:row>15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E96BB5D-C2C9-455C-9A14-34DBBCEA4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76200</xdr:rowOff>
    </xdr:from>
    <xdr:to>
      <xdr:col>12</xdr:col>
      <xdr:colOff>419100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9E7B3-EEED-4438-8DCA-FC64434E2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76200</xdr:rowOff>
    </xdr:from>
    <xdr:to>
      <xdr:col>13</xdr:col>
      <xdr:colOff>123825</xdr:colOff>
      <xdr:row>15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3349BA5-4D37-41B6-8483-56925733E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</xdr:row>
      <xdr:rowOff>95250</xdr:rowOff>
    </xdr:from>
    <xdr:to>
      <xdr:col>13</xdr:col>
      <xdr:colOff>133350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5CBAE-02EC-4EC3-875E-396D64C06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3</xdr:row>
      <xdr:rowOff>9525</xdr:rowOff>
    </xdr:from>
    <xdr:to>
      <xdr:col>10</xdr:col>
      <xdr:colOff>142875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C875C-619A-4EE0-8339-2BD7EE5B0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0</xdr:row>
      <xdr:rowOff>57150</xdr:rowOff>
    </xdr:from>
    <xdr:to>
      <xdr:col>19</xdr:col>
      <xdr:colOff>381000</xdr:colOff>
      <xdr:row>14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Ex 1">
              <a:extLst>
                <a:ext uri="{FF2B5EF4-FFF2-40B4-BE49-F238E27FC236}">
                  <a16:creationId xmlns:a16="http://schemas.microsoft.com/office/drawing/2014/main" id="{34DC13E3-A8C6-48CA-A653-2A5AF9F447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523875</xdr:colOff>
      <xdr:row>0</xdr:row>
      <xdr:rowOff>66675</xdr:rowOff>
    </xdr:from>
    <xdr:to>
      <xdr:col>27</xdr:col>
      <xdr:colOff>219075</xdr:colOff>
      <xdr:row>14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Ex 2">
              <a:extLst>
                <a:ext uri="{FF2B5EF4-FFF2-40B4-BE49-F238E27FC236}">
                  <a16:creationId xmlns:a16="http://schemas.microsoft.com/office/drawing/2014/main" id="{55BB092F-BB96-444C-AD41-2DD0F6A0D853}"/>
                </a:ext>
                <a:ext uri="{147F2762-F138-4A5C-976F-8EAC2B608ADB}">
                  <a16:predDERef xmlns:a16="http://schemas.microsoft.com/office/drawing/2014/main" pred="{34DC13E3-A8C6-48CA-A653-2A5AF9F447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57150</xdr:colOff>
      <xdr:row>15</xdr:row>
      <xdr:rowOff>180975</xdr:rowOff>
    </xdr:from>
    <xdr:to>
      <xdr:col>21</xdr:col>
      <xdr:colOff>600075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Ex 3">
              <a:extLst>
                <a:ext uri="{FF2B5EF4-FFF2-40B4-BE49-F238E27FC236}">
                  <a16:creationId xmlns:a16="http://schemas.microsoft.com/office/drawing/2014/main" id="{616CE53E-3C62-4A81-8597-3300F2553D4C}"/>
                </a:ext>
                <a:ext uri="{147F2762-F138-4A5C-976F-8EAC2B608ADB}">
                  <a16:predDERef xmlns:a16="http://schemas.microsoft.com/office/drawing/2014/main" pred="{55BB092F-BB96-444C-AD41-2DD0F6A0D8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266700</xdr:colOff>
      <xdr:row>16</xdr:row>
      <xdr:rowOff>9525</xdr:rowOff>
    </xdr:from>
    <xdr:to>
      <xdr:col>31</xdr:col>
      <xdr:colOff>0</xdr:colOff>
      <xdr:row>33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Ex 4">
              <a:extLst>
                <a:ext uri="{FF2B5EF4-FFF2-40B4-BE49-F238E27FC236}">
                  <a16:creationId xmlns:a16="http://schemas.microsoft.com/office/drawing/2014/main" id="{234ECD6D-6A4C-459D-9DF2-6B335B4DCD61}"/>
                </a:ext>
                <a:ext uri="{147F2762-F138-4A5C-976F-8EAC2B608ADB}">
                  <a16:predDERef xmlns:a16="http://schemas.microsoft.com/office/drawing/2014/main" pred="{616CE53E-3C62-4A81-8597-3300F2553D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171450</xdr:colOff>
      <xdr:row>35</xdr:row>
      <xdr:rowOff>9525</xdr:rowOff>
    </xdr:from>
    <xdr:to>
      <xdr:col>19</xdr:col>
      <xdr:colOff>476250</xdr:colOff>
      <xdr:row>49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Ex 5">
              <a:extLst>
                <a:ext uri="{FF2B5EF4-FFF2-40B4-BE49-F238E27FC236}">
                  <a16:creationId xmlns:a16="http://schemas.microsoft.com/office/drawing/2014/main" id="{A4700441-DAEC-4BC7-88D5-1A1B8151D263}"/>
                </a:ext>
                <a:ext uri="{147F2762-F138-4A5C-976F-8EAC2B608ADB}">
                  <a16:predDERef xmlns:a16="http://schemas.microsoft.com/office/drawing/2014/main" pred="{234ECD6D-6A4C-459D-9DF2-6B335B4DCD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57150</xdr:colOff>
      <xdr:row>35</xdr:row>
      <xdr:rowOff>0</xdr:rowOff>
    </xdr:from>
    <xdr:to>
      <xdr:col>27</xdr:col>
      <xdr:colOff>361950</xdr:colOff>
      <xdr:row>49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Ex 6">
              <a:extLst>
                <a:ext uri="{FF2B5EF4-FFF2-40B4-BE49-F238E27FC236}">
                  <a16:creationId xmlns:a16="http://schemas.microsoft.com/office/drawing/2014/main" id="{A3045437-D53B-46D1-82FA-3B6F53CA094E}"/>
                </a:ext>
                <a:ext uri="{147F2762-F138-4A5C-976F-8EAC2B608ADB}">
                  <a16:predDERef xmlns:a16="http://schemas.microsoft.com/office/drawing/2014/main" pred="{A4700441-DAEC-4BC7-88D5-1A1B8151D2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35.739122106483" createdVersion="6" refreshedVersion="6" minRefreshableVersion="3" recordCount="365" xr:uid="{6858CC43-0737-4C73-8453-22943676FF8D}">
  <cacheSource type="worksheet">
    <worksheetSource name="Table1" sheet="Lemonade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43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E7A27-2E20-4EE6-BC2B-5892A6A8AE16}" name="PivotTable1" cacheId="104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 sortType="ascending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sd="0" x="1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numFmtId="2" showAll="0"/>
    <pivotField numFmtId="43" showAll="0"/>
    <pivotField showAll="0"/>
    <pivotField showAll="0"/>
    <pivotField numFmtId="16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Rainfall" fld="4" baseField="0" baseItem="0"/>
  </dataFields>
  <formats count="2">
    <format dxfId="55">
      <pivotArea type="origin" dataOnly="0" labelOnly="1" outline="0" fieldPosition="0"/>
    </format>
    <format dxfId="5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1A8F2-0C3B-49F0-A5F2-759B96AAAF55}" name="PivotTable1" cacheId="104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showAll="0"/>
    <pivotField dataField="1" numFmtId="2" showAll="0"/>
    <pivotField numFmtId="43" showAll="0"/>
    <pivotField showAll="0"/>
    <pivotField dataField="1" showAll="0"/>
    <pivotField numFmtId="16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infall" fld="4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ADDED0-A847-4BC9-946B-6C93B77FC3AB}" name="Table3" displayName="Table3" ref="A1:E366" totalsRowShown="0">
  <autoFilter ref="A1:E366" xr:uid="{2DA49A02-C442-424E-AF54-7E14ED1AF25D}"/>
  <tableColumns count="5">
    <tableColumn id="1" xr3:uid="{9A94F715-8589-4850-ADDE-10521BA26B96}" name="Date" dataDxfId="54"/>
    <tableColumn id="2" xr3:uid="{5A80CD3A-C0CB-45CF-B556-01229EF73203}" name="Rainfall" dataDxfId="53"/>
    <tableColumn id="3" xr3:uid="{EE792E76-8B49-47B3-93DA-AED25FBFA3EB}" name="Sales" dataDxfId="52"/>
    <tableColumn id="4" xr3:uid="{268914ED-35AB-4D5B-AC01-285494C94FAD}" name="LogRainfall" dataDxfId="51">
      <calculatedColumnFormula>LOG(B2)</calculatedColumnFormula>
    </tableColumn>
    <tableColumn id="5" xr3:uid="{B9AAB890-21F5-4F13-A4D6-913BC56DF48A}" name="LogSales" dataDxfId="50">
      <calculatedColumnFormula>LOG(C2)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6AE977-B573-42AA-B442-9A7E8D1EDC8C}" name="Table1" displayName="Table1" ref="A1:I367" totalsRowCount="1">
  <autoFilter ref="A1:I366" xr:uid="{B0007D8A-E47B-48E3-AADE-9846D7E0ECF5}"/>
  <sortState ref="A2:I366">
    <sortCondition ref="A1:A366"/>
  </sortState>
  <tableColumns count="9">
    <tableColumn id="1" xr3:uid="{F203E7C4-29F4-4D91-9523-7CFBAA45E173}" name="Date" dataDxfId="46" totalsRowDxfId="47"/>
    <tableColumn id="8" xr3:uid="{314B30F6-2E43-4699-A26A-C150D1EC34A7}" name="Month" dataDxfId="44" totalsRowDxfId="45">
      <calculatedColumnFormula>TEXT(A2, "mmmm")</calculatedColumnFormula>
    </tableColumn>
    <tableColumn id="2" xr3:uid="{AC9B9F63-E8CB-4CD2-B477-41DD20C48211}" name="Day"/>
    <tableColumn id="3" xr3:uid="{CDD14D20-E89C-4DBF-B01B-1E6CED55EA60}" name="Temperature"/>
    <tableColumn id="4" xr3:uid="{AAA1F64F-B221-4F33-8D5B-54E242EFE9CF}" name="Rainfall" dataDxfId="42" totalsRowDxfId="43"/>
    <tableColumn id="5" xr3:uid="{D27740DE-2E3A-49FE-BD6D-1D759C0595D1}" name="Flyers" totalsRowFunction="sum" dataDxfId="40" totalsRowDxfId="41"/>
    <tableColumn id="6" xr3:uid="{3E79CB96-460D-4221-8916-187CE0E2EB87}" name="Price"/>
    <tableColumn id="7" xr3:uid="{EFDABA20-F94C-43C3-9886-7460E7A68DF6}" name="Sales"/>
    <tableColumn id="9" xr3:uid="{893B1D2F-603E-48E5-923B-D118F2A8B7D6}" name="Revenue" totalsRowFunction="sum" dataDxfId="38" totalsRowDxfId="39">
      <calculatedColumnFormula>G2*H2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F43DAC-B582-4AD3-853F-C7530DB0AADD}" name="Table17" displayName="Table17" ref="A11:I377" totalsRowCount="1">
  <autoFilter ref="A11:I376" xr:uid="{B43814D4-95C1-4048-89F3-1E6A21F426BC}"/>
  <sortState ref="A12:I376">
    <sortCondition ref="A1:A366"/>
  </sortState>
  <tableColumns count="9">
    <tableColumn id="1" xr3:uid="{5297E832-C8B6-46BF-BD82-26278F426923}" name="Date" dataDxfId="34" totalsRowDxfId="35"/>
    <tableColumn id="8" xr3:uid="{0F1D7855-E200-41DA-9D05-B22EE78EA73A}" name="Month" dataDxfId="32" totalsRowDxfId="33">
      <calculatedColumnFormula>TEXT(A12, "mmmm")</calculatedColumnFormula>
    </tableColumn>
    <tableColumn id="2" xr3:uid="{02D53C60-09D4-48F0-B2CB-C35BA2CBCDDC}" name="Day"/>
    <tableColumn id="3" xr3:uid="{E9FCEEB0-D825-4417-B7B1-537B371120D4}" name="Temperature"/>
    <tableColumn id="4" xr3:uid="{B2EB48B9-2469-48D3-8D03-AB3DA933590F}" name="Rainfall" dataDxfId="30" totalsRowDxfId="31"/>
    <tableColumn id="5" xr3:uid="{0D3464B0-3F00-411F-906F-D2119F510508}" name="Flyers" totalsRowFunction="sum" dataDxfId="28" totalsRowDxfId="29"/>
    <tableColumn id="6" xr3:uid="{EA7A555F-C5BC-4746-913D-7126359AB88C}" name="Price"/>
    <tableColumn id="7" xr3:uid="{1DF86CED-241B-41BC-902F-41A1970C6970}" name="Sales"/>
    <tableColumn id="9" xr3:uid="{50BF5CC0-D2A7-464F-9B06-ECE08E6DC072}" name="Revenue" totalsRowFunction="sum" dataDxfId="26" totalsRowDxfId="27">
      <calculatedColumnFormula>G12*H12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C3F3E4-FFBA-4753-B1C5-0A09960F89E4}" name="Table16" displayName="Table16" ref="A11:I377" totalsRowCount="1">
  <autoFilter ref="A11:I376" xr:uid="{3F1D1BD4-05FB-4AB6-98F8-9FC3728A2905}"/>
  <sortState ref="A12:I376">
    <sortCondition ref="A11:A376"/>
  </sortState>
  <tableColumns count="9">
    <tableColumn id="1" xr3:uid="{39C9E9AB-66E3-4251-B72B-AAEE3347FCAF}" name="Date" dataDxfId="22" totalsRowDxfId="23"/>
    <tableColumn id="8" xr3:uid="{521FC330-BD02-4A29-8E3B-C636D66AFC20}" name="Month" dataDxfId="20" totalsRowDxfId="21">
      <calculatedColumnFormula>TEXT(A12, "mmmm")</calculatedColumnFormula>
    </tableColumn>
    <tableColumn id="2" xr3:uid="{BB623EB0-4584-4C94-90BF-787379961CB7}" name="Day"/>
    <tableColumn id="3" xr3:uid="{96387E5E-164C-456A-B62E-1A332A20B507}" name="Temperature"/>
    <tableColumn id="4" xr3:uid="{41EFF1B9-BB5F-4305-B4F5-4E1613F0258C}" name="Rainfall" dataDxfId="18" totalsRowDxfId="19"/>
    <tableColumn id="5" xr3:uid="{A0C2F7C3-ABDA-4537-97AB-B10CD0DE4673}" name="Flyers" totalsRowFunction="sum" dataDxfId="16" totalsRowDxfId="17"/>
    <tableColumn id="6" xr3:uid="{7C69BCED-411D-487A-AEAA-0E9359E49BDD}" name="Price"/>
    <tableColumn id="7" xr3:uid="{FED5E51F-EA84-465D-9751-329C8859F217}" name="Sales"/>
    <tableColumn id="9" xr3:uid="{5A3C6D33-1998-4123-BA20-398ED4081CE1}" name="Revenue" totalsRowFunction="sum" dataDxfId="14" totalsRowDxfId="15">
      <calculatedColumnFormula>G12*H12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ADD4BA-384A-4C0D-94D6-0C7FDF878884}" name="Table13" displayName="Table13" ref="A1:J367" totalsRowCount="1">
  <autoFilter ref="A1:J366" xr:uid="{3F59DE1C-6DC5-4624-93F7-8215883E2200}"/>
  <sortState ref="A2:J366">
    <sortCondition ref="A1:A366"/>
  </sortState>
  <tableColumns count="10">
    <tableColumn id="10" xr3:uid="{7D00EE5F-8954-4576-9760-C47677FBBE0E}" name="RandomID" dataDxfId="10" totalsRowDxfId="11">
      <calculatedColumnFormula>RAND()</calculatedColumnFormula>
    </tableColumn>
    <tableColumn id="1" xr3:uid="{4F6B4D05-2355-4D64-B598-DCEA9AB02F44}" name="Date" dataDxfId="8" totalsRowDxfId="9"/>
    <tableColumn id="8" xr3:uid="{474CCBF1-9284-4BB1-8ACC-12190ADF251E}" name="Month" dataDxfId="6" totalsRowDxfId="7">
      <calculatedColumnFormula>TEXT(B2, "mmmm")</calculatedColumnFormula>
    </tableColumn>
    <tableColumn id="2" xr3:uid="{5ACDC008-CAA8-40C0-8064-634D92F41451}" name="Day"/>
    <tableColumn id="3" xr3:uid="{F397D1BE-FA22-4D89-96F5-A0E278A5530E}" name="Temperature"/>
    <tableColumn id="4" xr3:uid="{97463B78-6041-4EF9-BE8E-EF864C4D7133}" name="Rainfall" dataDxfId="4" totalsRowDxfId="5"/>
    <tableColumn id="5" xr3:uid="{0E65C1F7-53A8-43F8-8755-F4AA9283847A}" name="Flyers" totalsRowFunction="sum" dataDxfId="2" totalsRowDxfId="3"/>
    <tableColumn id="6" xr3:uid="{0880342C-1A48-4A43-8A6A-23422E3BF2DD}" name="Price"/>
    <tableColumn id="7" xr3:uid="{BB72F378-8A8E-45FB-9BBD-4B9DC076512A}" name="Sales"/>
    <tableColumn id="9" xr3:uid="{66F4C40B-55C6-4290-AA1C-A4CB8DD9993B}" name="Revenue" totalsRowFunction="sum" dataDxfId="0" totalsRowDxfId="1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D222-21D1-452E-84EC-880FF787187E}">
  <dimension ref="A3:C734"/>
  <sheetViews>
    <sheetView workbookViewId="0" xr3:uid="{0E086637-F107-577A-BF13-F5B4BCC505F3}">
      <selection activeCell="B4" sqref="B4"/>
    </sheetView>
  </sheetViews>
  <sheetFormatPr defaultRowHeight="15"/>
  <cols>
    <col min="1" max="1" width="14.140625" bestFit="1" customWidth="1"/>
    <col min="2" max="2" width="19.5703125" style="7" bestFit="1" customWidth="1"/>
    <col min="3" max="3" width="14.5703125" style="7" bestFit="1" customWidth="1"/>
    <col min="4" max="4" width="8.42578125" bestFit="1" customWidth="1"/>
    <col min="5" max="5" width="11.7109375" bestFit="1" customWidth="1"/>
    <col min="6" max="6" width="9.140625" bestFit="1" customWidth="1"/>
    <col min="7" max="7" width="6.5703125" bestFit="1" customWidth="1"/>
    <col min="8" max="8" width="8.85546875" bestFit="1" customWidth="1"/>
    <col min="9" max="9" width="11.42578125" bestFit="1" customWidth="1"/>
    <col min="10" max="10" width="15.85546875" bestFit="1" customWidth="1"/>
    <col min="11" max="11" width="14.5703125" bestFit="1" customWidth="1"/>
    <col min="12" max="12" width="15.85546875" bestFit="1" customWidth="1"/>
    <col min="13" max="13" width="14.5703125" bestFit="1" customWidth="1"/>
    <col min="14" max="14" width="15.85546875" bestFit="1" customWidth="1"/>
    <col min="15" max="15" width="14.5703125" bestFit="1" customWidth="1"/>
    <col min="16" max="16" width="20.85546875" bestFit="1" customWidth="1"/>
    <col min="17" max="17" width="19.5703125" bestFit="1" customWidth="1"/>
  </cols>
  <sheetData>
    <row r="3" spans="1:3">
      <c r="A3" s="5" t="s">
        <v>0</v>
      </c>
      <c r="B3" t="s">
        <v>1</v>
      </c>
      <c r="C3" t="s">
        <v>2</v>
      </c>
    </row>
    <row r="4" spans="1:3">
      <c r="A4" s="8">
        <v>42736</v>
      </c>
      <c r="B4" s="7">
        <v>27</v>
      </c>
      <c r="C4" s="7">
        <v>2</v>
      </c>
    </row>
    <row r="5" spans="1:3">
      <c r="A5" s="8">
        <v>42737</v>
      </c>
      <c r="B5" s="7">
        <v>28.9</v>
      </c>
      <c r="C5" s="7">
        <v>1.33</v>
      </c>
    </row>
    <row r="6" spans="1:3">
      <c r="A6" s="8">
        <v>42738</v>
      </c>
      <c r="B6" s="7">
        <v>34.5</v>
      </c>
      <c r="C6" s="7">
        <v>1.33</v>
      </c>
    </row>
    <row r="7" spans="1:3">
      <c r="A7" s="8">
        <v>42739</v>
      </c>
      <c r="B7" s="7">
        <v>44.099999999999994</v>
      </c>
      <c r="C7" s="7">
        <v>1.05</v>
      </c>
    </row>
    <row r="8" spans="1:3">
      <c r="A8" s="8">
        <v>42740</v>
      </c>
      <c r="B8" s="7">
        <v>42.4</v>
      </c>
      <c r="C8" s="7">
        <v>1</v>
      </c>
    </row>
    <row r="9" spans="1:3">
      <c r="A9" s="8">
        <v>42741</v>
      </c>
      <c r="B9" s="7">
        <v>25.299999999999997</v>
      </c>
      <c r="C9" s="7">
        <v>1.54</v>
      </c>
    </row>
    <row r="10" spans="1:3">
      <c r="A10" s="8">
        <v>42742</v>
      </c>
      <c r="B10" s="7">
        <v>32.9</v>
      </c>
      <c r="C10" s="7">
        <v>1.54</v>
      </c>
    </row>
    <row r="11" spans="1:3">
      <c r="A11" s="8">
        <v>42743</v>
      </c>
      <c r="B11" s="7">
        <v>37.5</v>
      </c>
      <c r="C11" s="7">
        <v>1.18</v>
      </c>
    </row>
    <row r="12" spans="1:3">
      <c r="A12" s="8">
        <v>42744</v>
      </c>
      <c r="B12" s="7">
        <v>38.099999999999994</v>
      </c>
      <c r="C12" s="7">
        <v>1.18</v>
      </c>
    </row>
    <row r="13" spans="1:3">
      <c r="A13" s="8">
        <v>42745</v>
      </c>
      <c r="B13" s="7">
        <v>43.4</v>
      </c>
      <c r="C13" s="7">
        <v>1.05</v>
      </c>
    </row>
    <row r="14" spans="1:3">
      <c r="A14" s="8">
        <v>42746</v>
      </c>
      <c r="B14" s="7">
        <v>32.599999999999994</v>
      </c>
      <c r="C14" s="7">
        <v>1.54</v>
      </c>
    </row>
    <row r="15" spans="1:3">
      <c r="A15" s="8">
        <v>42747</v>
      </c>
      <c r="B15" s="7">
        <v>38.199999999999996</v>
      </c>
      <c r="C15" s="7">
        <v>1.33</v>
      </c>
    </row>
    <row r="16" spans="1:3">
      <c r="A16" s="8">
        <v>42748</v>
      </c>
      <c r="B16" s="7">
        <v>37.5</v>
      </c>
      <c r="C16" s="7">
        <v>1.33</v>
      </c>
    </row>
    <row r="17" spans="1:3">
      <c r="A17" s="8">
        <v>42749</v>
      </c>
      <c r="B17" s="7">
        <v>44.099999999999994</v>
      </c>
      <c r="C17" s="7">
        <v>1.05</v>
      </c>
    </row>
    <row r="18" spans="1:3">
      <c r="A18" s="8">
        <v>42750</v>
      </c>
      <c r="B18" s="7">
        <v>43.4</v>
      </c>
      <c r="C18" s="7">
        <v>1.1100000000000001</v>
      </c>
    </row>
    <row r="19" spans="1:3">
      <c r="A19" s="8">
        <v>42751</v>
      </c>
      <c r="B19" s="7">
        <v>30.599999999999998</v>
      </c>
      <c r="C19" s="7">
        <v>1.67</v>
      </c>
    </row>
    <row r="20" spans="1:3">
      <c r="A20" s="8">
        <v>42752</v>
      </c>
      <c r="B20" s="7">
        <v>32.199999999999996</v>
      </c>
      <c r="C20" s="7">
        <v>1.43</v>
      </c>
    </row>
    <row r="21" spans="1:3">
      <c r="A21" s="8">
        <v>42753</v>
      </c>
      <c r="B21" s="7">
        <v>42.8</v>
      </c>
      <c r="C21" s="7">
        <v>1.18</v>
      </c>
    </row>
    <row r="22" spans="1:3">
      <c r="A22" s="8">
        <v>42754</v>
      </c>
      <c r="B22" s="7">
        <v>43.099999999999994</v>
      </c>
      <c r="C22" s="7">
        <v>1.18</v>
      </c>
    </row>
    <row r="23" spans="1:3">
      <c r="A23" s="8">
        <v>42755</v>
      </c>
      <c r="B23" s="7">
        <v>31.599999999999998</v>
      </c>
      <c r="C23" s="7">
        <v>1.43</v>
      </c>
    </row>
    <row r="24" spans="1:3">
      <c r="A24" s="8">
        <v>42756</v>
      </c>
      <c r="B24" s="7">
        <v>36.199999999999996</v>
      </c>
      <c r="C24" s="7">
        <v>1.25</v>
      </c>
    </row>
    <row r="25" spans="1:3">
      <c r="A25" s="8">
        <v>42757</v>
      </c>
      <c r="B25" s="7">
        <v>40.799999999999997</v>
      </c>
      <c r="C25" s="7">
        <v>1.1100000000000001</v>
      </c>
    </row>
    <row r="26" spans="1:3">
      <c r="A26" s="8">
        <v>42758</v>
      </c>
      <c r="B26" s="7">
        <v>38.099999999999994</v>
      </c>
      <c r="C26" s="7">
        <v>1.05</v>
      </c>
    </row>
    <row r="27" spans="1:3">
      <c r="A27" s="8">
        <v>42759</v>
      </c>
      <c r="B27" s="7">
        <v>28.599999999999998</v>
      </c>
      <c r="C27" s="7">
        <v>1.54</v>
      </c>
    </row>
    <row r="28" spans="1:3">
      <c r="A28" s="8">
        <v>42760</v>
      </c>
      <c r="B28" s="7">
        <v>32.199999999999996</v>
      </c>
      <c r="C28" s="7">
        <v>1.25</v>
      </c>
    </row>
    <row r="29" spans="1:3">
      <c r="A29" s="8">
        <v>42761</v>
      </c>
      <c r="B29" s="7">
        <v>35.799999999999997</v>
      </c>
      <c r="C29" s="7">
        <v>1.25</v>
      </c>
    </row>
    <row r="30" spans="1:3">
      <c r="A30" s="8">
        <v>42762</v>
      </c>
      <c r="B30" s="7">
        <v>42.099999999999994</v>
      </c>
      <c r="C30" s="7">
        <v>1.05</v>
      </c>
    </row>
    <row r="31" spans="1:3">
      <c r="A31" s="8">
        <v>42763</v>
      </c>
      <c r="B31" s="7">
        <v>34.9</v>
      </c>
      <c r="C31" s="7">
        <v>1.33</v>
      </c>
    </row>
    <row r="32" spans="1:3">
      <c r="A32" s="8">
        <v>42764</v>
      </c>
      <c r="B32" s="7">
        <v>35.199999999999996</v>
      </c>
      <c r="C32" s="7">
        <v>1.33</v>
      </c>
    </row>
    <row r="33" spans="1:3">
      <c r="A33" s="8">
        <v>42765</v>
      </c>
      <c r="B33" s="7">
        <v>41.099999999999994</v>
      </c>
      <c r="C33" s="7">
        <v>1.05</v>
      </c>
    </row>
    <row r="34" spans="1:3">
      <c r="A34" s="8">
        <v>42766</v>
      </c>
      <c r="B34" s="7">
        <v>40.4</v>
      </c>
      <c r="C34" s="7">
        <v>1.05</v>
      </c>
    </row>
    <row r="35" spans="1:3">
      <c r="A35" s="8">
        <v>42767</v>
      </c>
      <c r="B35" s="7">
        <v>42.4</v>
      </c>
      <c r="C35" s="7">
        <v>1</v>
      </c>
    </row>
    <row r="36" spans="1:3">
      <c r="A36" s="8">
        <v>42768</v>
      </c>
      <c r="B36" s="7">
        <v>52</v>
      </c>
      <c r="C36" s="7">
        <v>1</v>
      </c>
    </row>
    <row r="37" spans="1:3">
      <c r="A37" s="8">
        <v>42769</v>
      </c>
      <c r="B37" s="7">
        <v>50.3</v>
      </c>
      <c r="C37" s="7">
        <v>0.87</v>
      </c>
    </row>
    <row r="38" spans="1:3">
      <c r="A38" s="8">
        <v>42770</v>
      </c>
      <c r="B38" s="7">
        <v>56.599999999999994</v>
      </c>
      <c r="C38" s="7">
        <v>0.83</v>
      </c>
    </row>
    <row r="39" spans="1:3">
      <c r="A39" s="8">
        <v>42771</v>
      </c>
      <c r="B39" s="7">
        <v>45.4</v>
      </c>
      <c r="C39" s="7">
        <v>1.1100000000000001</v>
      </c>
    </row>
    <row r="40" spans="1:3">
      <c r="A40" s="8">
        <v>42772</v>
      </c>
      <c r="B40" s="7">
        <v>45</v>
      </c>
      <c r="C40" s="7">
        <v>0.95</v>
      </c>
    </row>
    <row r="41" spans="1:3">
      <c r="A41" s="8">
        <v>42773</v>
      </c>
      <c r="B41" s="7">
        <v>52.3</v>
      </c>
      <c r="C41" s="7">
        <v>0.87</v>
      </c>
    </row>
    <row r="42" spans="1:3">
      <c r="A42" s="8">
        <v>42774</v>
      </c>
      <c r="B42" s="7">
        <v>52.599999999999994</v>
      </c>
      <c r="C42" s="7">
        <v>0.87</v>
      </c>
    </row>
    <row r="43" spans="1:3">
      <c r="A43" s="8">
        <v>42775</v>
      </c>
      <c r="B43" s="7">
        <v>42.699999999999996</v>
      </c>
      <c r="C43" s="7">
        <v>1</v>
      </c>
    </row>
    <row r="44" spans="1:3">
      <c r="A44" s="8">
        <v>42776</v>
      </c>
      <c r="B44" s="7">
        <v>50</v>
      </c>
      <c r="C44" s="7">
        <v>0.91</v>
      </c>
    </row>
    <row r="45" spans="1:3">
      <c r="A45" s="8">
        <v>42777</v>
      </c>
      <c r="B45" s="7">
        <v>51.3</v>
      </c>
      <c r="C45" s="7">
        <v>0.91</v>
      </c>
    </row>
    <row r="46" spans="1:3">
      <c r="A46" s="8">
        <v>42778</v>
      </c>
      <c r="B46" s="7">
        <v>55.599999999999994</v>
      </c>
      <c r="C46" s="7">
        <v>0.83</v>
      </c>
    </row>
    <row r="47" spans="1:3">
      <c r="A47" s="8">
        <v>42779</v>
      </c>
      <c r="B47" s="7">
        <v>46.4</v>
      </c>
      <c r="C47" s="7">
        <v>1.1100000000000001</v>
      </c>
    </row>
    <row r="48" spans="1:3">
      <c r="A48" s="8">
        <v>42780</v>
      </c>
      <c r="B48" s="7">
        <v>47.699999999999996</v>
      </c>
      <c r="C48" s="7">
        <v>0.95</v>
      </c>
    </row>
    <row r="49" spans="1:3">
      <c r="A49" s="8">
        <v>42781</v>
      </c>
      <c r="B49" s="7">
        <v>52</v>
      </c>
      <c r="C49" s="7">
        <v>0.91</v>
      </c>
    </row>
    <row r="50" spans="1:3">
      <c r="A50" s="8">
        <v>42782</v>
      </c>
      <c r="B50" s="7">
        <v>47.3</v>
      </c>
      <c r="C50" s="7">
        <v>0.87</v>
      </c>
    </row>
    <row r="51" spans="1:3">
      <c r="A51" s="8">
        <v>42783</v>
      </c>
      <c r="B51" s="7">
        <v>40.4</v>
      </c>
      <c r="C51" s="7">
        <v>1</v>
      </c>
    </row>
    <row r="52" spans="1:3">
      <c r="A52" s="8">
        <v>42784</v>
      </c>
      <c r="B52" s="7">
        <v>43.699999999999996</v>
      </c>
      <c r="C52" s="7">
        <v>0.95</v>
      </c>
    </row>
    <row r="53" spans="1:3">
      <c r="A53" s="8">
        <v>42785</v>
      </c>
      <c r="B53" s="7">
        <v>50</v>
      </c>
      <c r="C53" s="7">
        <v>0.95</v>
      </c>
    </row>
    <row r="54" spans="1:3">
      <c r="A54" s="8">
        <v>42786</v>
      </c>
      <c r="B54" s="7">
        <v>50.3</v>
      </c>
      <c r="C54" s="7">
        <v>0.95</v>
      </c>
    </row>
    <row r="55" spans="1:3">
      <c r="A55" s="8">
        <v>42787</v>
      </c>
      <c r="B55" s="7">
        <v>42.4</v>
      </c>
      <c r="C55" s="7">
        <v>1</v>
      </c>
    </row>
    <row r="56" spans="1:3">
      <c r="A56" s="8">
        <v>42788</v>
      </c>
      <c r="B56" s="7">
        <v>47.699999999999996</v>
      </c>
      <c r="C56" s="7">
        <v>0.95</v>
      </c>
    </row>
    <row r="57" spans="1:3">
      <c r="A57" s="8">
        <v>42789</v>
      </c>
      <c r="B57" s="7">
        <v>45</v>
      </c>
      <c r="C57" s="7">
        <v>1</v>
      </c>
    </row>
    <row r="58" spans="1:3">
      <c r="A58" s="8">
        <v>42790</v>
      </c>
      <c r="B58" s="7">
        <v>47.3</v>
      </c>
      <c r="C58" s="7">
        <v>0.87</v>
      </c>
    </row>
    <row r="59" spans="1:3">
      <c r="A59" s="8">
        <v>42791</v>
      </c>
      <c r="B59" s="7">
        <v>42.4</v>
      </c>
      <c r="C59" s="7">
        <v>1</v>
      </c>
    </row>
    <row r="60" spans="1:3">
      <c r="A60" s="8">
        <v>42792</v>
      </c>
      <c r="B60" s="7">
        <v>48.699999999999996</v>
      </c>
      <c r="C60" s="7">
        <v>1.05</v>
      </c>
    </row>
    <row r="61" spans="1:3">
      <c r="A61" s="8">
        <v>42793</v>
      </c>
      <c r="B61" s="7">
        <v>45</v>
      </c>
      <c r="C61" s="7">
        <v>1</v>
      </c>
    </row>
    <row r="62" spans="1:3">
      <c r="A62" s="8">
        <v>42794</v>
      </c>
      <c r="B62" s="7">
        <v>49.599999999999994</v>
      </c>
      <c r="C62" s="7">
        <v>0.91</v>
      </c>
    </row>
    <row r="63" spans="1:3">
      <c r="A63" s="8">
        <v>42795</v>
      </c>
      <c r="B63" s="7">
        <v>57.9</v>
      </c>
      <c r="C63" s="7">
        <v>0.87</v>
      </c>
    </row>
    <row r="64" spans="1:3">
      <c r="A64" s="8">
        <v>42796</v>
      </c>
      <c r="B64" s="7">
        <v>57.199999999999996</v>
      </c>
      <c r="C64" s="7">
        <v>0.8</v>
      </c>
    </row>
    <row r="65" spans="1:3">
      <c r="A65" s="8">
        <v>42797</v>
      </c>
      <c r="B65" s="7">
        <v>60.199999999999996</v>
      </c>
      <c r="C65" s="7">
        <v>0.77</v>
      </c>
    </row>
    <row r="66" spans="1:3">
      <c r="A66" s="8">
        <v>42798</v>
      </c>
      <c r="B66" s="7">
        <v>59.499999999999993</v>
      </c>
      <c r="C66" s="7">
        <v>0.77</v>
      </c>
    </row>
    <row r="67" spans="1:3">
      <c r="A67" s="8">
        <v>42799</v>
      </c>
      <c r="B67" s="7">
        <v>55.9</v>
      </c>
      <c r="C67" s="7">
        <v>0.87</v>
      </c>
    </row>
    <row r="68" spans="1:3">
      <c r="A68" s="8">
        <v>42800</v>
      </c>
      <c r="B68" s="7">
        <v>61.199999999999996</v>
      </c>
      <c r="C68" s="7">
        <v>0.77</v>
      </c>
    </row>
    <row r="69" spans="1:3">
      <c r="A69" s="8">
        <v>42801</v>
      </c>
      <c r="B69" s="7">
        <v>60.199999999999996</v>
      </c>
      <c r="C69" s="7">
        <v>0.77</v>
      </c>
    </row>
    <row r="70" spans="1:3">
      <c r="A70" s="8">
        <v>42802</v>
      </c>
      <c r="B70" s="7">
        <v>58.499999999999993</v>
      </c>
      <c r="C70" s="7">
        <v>0.77</v>
      </c>
    </row>
    <row r="71" spans="1:3">
      <c r="A71" s="8">
        <v>42803</v>
      </c>
      <c r="B71" s="7">
        <v>52.9</v>
      </c>
      <c r="C71" s="7">
        <v>0.8</v>
      </c>
    </row>
    <row r="72" spans="1:3">
      <c r="A72" s="8">
        <v>42804</v>
      </c>
      <c r="B72" s="7">
        <v>59.199999999999996</v>
      </c>
      <c r="C72" s="7">
        <v>0.83</v>
      </c>
    </row>
    <row r="73" spans="1:3">
      <c r="A73" s="8">
        <v>42805</v>
      </c>
      <c r="B73" s="7">
        <v>58.199999999999996</v>
      </c>
      <c r="C73" s="7">
        <v>0.83</v>
      </c>
    </row>
    <row r="74" spans="1:3">
      <c r="A74" s="8">
        <v>42806</v>
      </c>
      <c r="B74" s="7">
        <v>61.499999999999993</v>
      </c>
      <c r="C74" s="7">
        <v>0.74</v>
      </c>
    </row>
    <row r="75" spans="1:3">
      <c r="A75" s="8">
        <v>42807</v>
      </c>
      <c r="B75" s="7">
        <v>55.9</v>
      </c>
      <c r="C75" s="7">
        <v>0.87</v>
      </c>
    </row>
    <row r="76" spans="1:3">
      <c r="A76" s="8">
        <v>42808</v>
      </c>
      <c r="B76" s="7">
        <v>58.9</v>
      </c>
      <c r="C76" s="7">
        <v>0.87</v>
      </c>
    </row>
    <row r="77" spans="1:3">
      <c r="A77" s="8">
        <v>42809</v>
      </c>
      <c r="B77" s="7">
        <v>56.199999999999996</v>
      </c>
      <c r="C77" s="7">
        <v>0.83</v>
      </c>
    </row>
    <row r="78" spans="1:3">
      <c r="A78" s="8">
        <v>42810</v>
      </c>
      <c r="B78" s="7">
        <v>60.199999999999996</v>
      </c>
      <c r="C78" s="7">
        <v>0.83</v>
      </c>
    </row>
    <row r="79" spans="1:3">
      <c r="A79" s="8">
        <v>42811</v>
      </c>
      <c r="B79" s="7">
        <v>56.499999999999993</v>
      </c>
      <c r="C79" s="7">
        <v>0.77</v>
      </c>
    </row>
    <row r="80" spans="1:3">
      <c r="A80" s="8">
        <v>42812</v>
      </c>
      <c r="B80" s="7">
        <v>53.9</v>
      </c>
      <c r="C80" s="7">
        <v>0.83</v>
      </c>
    </row>
    <row r="81" spans="1:3">
      <c r="A81" s="8">
        <v>42813</v>
      </c>
      <c r="B81" s="7">
        <v>56.9</v>
      </c>
      <c r="C81" s="7">
        <v>0.83</v>
      </c>
    </row>
    <row r="82" spans="1:3">
      <c r="A82" s="8">
        <v>42814</v>
      </c>
      <c r="B82" s="7">
        <v>58.199999999999996</v>
      </c>
      <c r="C82" s="7">
        <v>0.77</v>
      </c>
    </row>
    <row r="83" spans="1:3">
      <c r="A83" s="8">
        <v>42815</v>
      </c>
      <c r="B83" s="7">
        <v>57.199999999999996</v>
      </c>
      <c r="C83" s="7">
        <v>0.83</v>
      </c>
    </row>
    <row r="84" spans="1:3">
      <c r="A84" s="8">
        <v>42816</v>
      </c>
      <c r="B84" s="7">
        <v>56.499999999999993</v>
      </c>
      <c r="C84" s="7">
        <v>0.74</v>
      </c>
    </row>
    <row r="85" spans="1:3">
      <c r="A85" s="8">
        <v>42817</v>
      </c>
      <c r="B85" s="7">
        <v>55.9</v>
      </c>
      <c r="C85" s="7">
        <v>0.87</v>
      </c>
    </row>
    <row r="86" spans="1:3">
      <c r="A86" s="8">
        <v>42818</v>
      </c>
      <c r="B86" s="7">
        <v>56.9</v>
      </c>
      <c r="C86" s="7">
        <v>0.83</v>
      </c>
    </row>
    <row r="87" spans="1:3">
      <c r="A87" s="8">
        <v>42819</v>
      </c>
      <c r="B87" s="7">
        <v>58.199999999999996</v>
      </c>
      <c r="C87" s="7">
        <v>0.8</v>
      </c>
    </row>
    <row r="88" spans="1:3">
      <c r="A88" s="8">
        <v>42820</v>
      </c>
      <c r="B88" s="7">
        <v>59.499999999999993</v>
      </c>
      <c r="C88" s="7">
        <v>0.77</v>
      </c>
    </row>
    <row r="89" spans="1:3">
      <c r="A89" s="8">
        <v>42821</v>
      </c>
      <c r="B89" s="7">
        <v>60.499999999999993</v>
      </c>
      <c r="C89" s="7">
        <v>0.74</v>
      </c>
    </row>
    <row r="90" spans="1:3">
      <c r="A90" s="8">
        <v>42822</v>
      </c>
      <c r="B90" s="7">
        <v>55.9</v>
      </c>
      <c r="C90" s="7">
        <v>0.83</v>
      </c>
    </row>
    <row r="91" spans="1:3">
      <c r="A91" s="8">
        <v>42823</v>
      </c>
      <c r="B91" s="7">
        <v>57.199999999999996</v>
      </c>
      <c r="C91" s="7">
        <v>0.83</v>
      </c>
    </row>
    <row r="92" spans="1:3">
      <c r="A92" s="8">
        <v>42824</v>
      </c>
      <c r="B92" s="7">
        <v>55.199999999999996</v>
      </c>
      <c r="C92" s="7">
        <v>0.8</v>
      </c>
    </row>
    <row r="93" spans="1:3">
      <c r="A93" s="8">
        <v>42825</v>
      </c>
      <c r="B93" s="7">
        <v>58.499999999999993</v>
      </c>
      <c r="C93" s="7">
        <v>0.77</v>
      </c>
    </row>
    <row r="94" spans="1:3">
      <c r="A94" s="8">
        <v>42826</v>
      </c>
      <c r="B94" s="7">
        <v>57.499999999999993</v>
      </c>
      <c r="C94" s="7">
        <v>0.8</v>
      </c>
    </row>
    <row r="95" spans="1:3">
      <c r="A95" s="8">
        <v>42827</v>
      </c>
      <c r="B95" s="7">
        <v>65.8</v>
      </c>
      <c r="C95" s="7">
        <v>0.74</v>
      </c>
    </row>
    <row r="96" spans="1:3">
      <c r="A96" s="8">
        <v>42828</v>
      </c>
      <c r="B96" s="7">
        <v>60.8</v>
      </c>
      <c r="C96" s="7">
        <v>0.74</v>
      </c>
    </row>
    <row r="97" spans="1:3">
      <c r="A97" s="8">
        <v>42829</v>
      </c>
      <c r="B97" s="7">
        <v>62.099999999999994</v>
      </c>
      <c r="C97" s="7">
        <v>0.71</v>
      </c>
    </row>
    <row r="98" spans="1:3">
      <c r="A98" s="8">
        <v>42830</v>
      </c>
      <c r="B98" s="7">
        <v>64.399999999999991</v>
      </c>
      <c r="C98" s="7">
        <v>0.71</v>
      </c>
    </row>
    <row r="99" spans="1:3">
      <c r="A99" s="8">
        <v>42831</v>
      </c>
      <c r="B99" s="7">
        <v>57.499999999999993</v>
      </c>
      <c r="C99" s="7">
        <v>0.8</v>
      </c>
    </row>
    <row r="100" spans="1:3">
      <c r="A100" s="8">
        <v>42832</v>
      </c>
      <c r="B100" s="7">
        <v>59.8</v>
      </c>
      <c r="C100" s="7">
        <v>0.74</v>
      </c>
    </row>
    <row r="101" spans="1:3">
      <c r="A101" s="8">
        <v>42833</v>
      </c>
      <c r="B101" s="7">
        <v>63.8</v>
      </c>
      <c r="C101" s="7">
        <v>0.74</v>
      </c>
    </row>
    <row r="102" spans="1:3">
      <c r="A102" s="8">
        <v>42834</v>
      </c>
      <c r="B102" s="7">
        <v>63.099999999999994</v>
      </c>
      <c r="C102" s="7">
        <v>0.69</v>
      </c>
    </row>
    <row r="103" spans="1:3">
      <c r="A103" s="8">
        <v>42835</v>
      </c>
      <c r="B103" s="7">
        <v>58.499999999999993</v>
      </c>
      <c r="C103" s="7">
        <v>0.74</v>
      </c>
    </row>
    <row r="104" spans="1:3">
      <c r="A104" s="8">
        <v>42836</v>
      </c>
      <c r="B104" s="7">
        <v>60.8</v>
      </c>
      <c r="C104" s="7">
        <v>0.74</v>
      </c>
    </row>
    <row r="105" spans="1:3">
      <c r="A105" s="8">
        <v>42837</v>
      </c>
      <c r="B105" s="7">
        <v>66.099999999999994</v>
      </c>
      <c r="C105" s="7">
        <v>0.74</v>
      </c>
    </row>
    <row r="106" spans="1:3">
      <c r="A106" s="8">
        <v>42838</v>
      </c>
      <c r="B106" s="7">
        <v>61.099999999999994</v>
      </c>
      <c r="C106" s="7">
        <v>0.69</v>
      </c>
    </row>
    <row r="107" spans="1:3">
      <c r="A107" s="8">
        <v>42839</v>
      </c>
      <c r="B107" s="7">
        <v>61.499999999999993</v>
      </c>
      <c r="C107" s="7">
        <v>0.77</v>
      </c>
    </row>
    <row r="108" spans="1:3">
      <c r="A108" s="8">
        <v>42840</v>
      </c>
      <c r="B108" s="7">
        <v>65.8</v>
      </c>
      <c r="C108" s="7">
        <v>0.74</v>
      </c>
    </row>
    <row r="109" spans="1:3">
      <c r="A109" s="8">
        <v>42841</v>
      </c>
      <c r="B109" s="7">
        <v>65.099999999999994</v>
      </c>
      <c r="C109" s="7">
        <v>0.69</v>
      </c>
    </row>
    <row r="110" spans="1:3">
      <c r="A110" s="8">
        <v>42842</v>
      </c>
      <c r="B110" s="7">
        <v>64.099999999999994</v>
      </c>
      <c r="C110" s="7">
        <v>0.71</v>
      </c>
    </row>
    <row r="111" spans="1:3">
      <c r="A111" s="8">
        <v>42843</v>
      </c>
      <c r="B111" s="7">
        <v>62.499999999999993</v>
      </c>
      <c r="C111" s="7">
        <v>0.74</v>
      </c>
    </row>
    <row r="112" spans="1:3">
      <c r="A112" s="8">
        <v>42844</v>
      </c>
      <c r="B112" s="7">
        <v>59.8</v>
      </c>
      <c r="C112" s="7">
        <v>0.77</v>
      </c>
    </row>
    <row r="113" spans="1:3">
      <c r="A113" s="8">
        <v>42845</v>
      </c>
      <c r="B113" s="7">
        <v>68.099999999999994</v>
      </c>
      <c r="C113" s="7">
        <v>0.69</v>
      </c>
    </row>
    <row r="114" spans="1:3">
      <c r="A114" s="8">
        <v>42846</v>
      </c>
      <c r="B114" s="7">
        <v>67.099999999999994</v>
      </c>
      <c r="C114" s="7">
        <v>0.74</v>
      </c>
    </row>
    <row r="115" spans="1:3">
      <c r="A115" s="8">
        <v>42847</v>
      </c>
      <c r="B115" s="7">
        <v>57.499999999999993</v>
      </c>
      <c r="C115" s="7">
        <v>0.77</v>
      </c>
    </row>
    <row r="116" spans="1:3">
      <c r="A116" s="8">
        <v>42848</v>
      </c>
      <c r="B116" s="7">
        <v>60.8</v>
      </c>
      <c r="C116" s="7">
        <v>0.77</v>
      </c>
    </row>
    <row r="117" spans="1:3">
      <c r="A117" s="8">
        <v>42849</v>
      </c>
      <c r="B117" s="7">
        <v>65.099999999999994</v>
      </c>
      <c r="C117" s="7">
        <v>0.69</v>
      </c>
    </row>
    <row r="118" spans="1:3">
      <c r="A118" s="8">
        <v>42850</v>
      </c>
      <c r="B118" s="7">
        <v>65.099999999999994</v>
      </c>
      <c r="C118" s="7">
        <v>0.71</v>
      </c>
    </row>
    <row r="119" spans="1:3">
      <c r="A119" s="8">
        <v>42851</v>
      </c>
      <c r="B119" s="7">
        <v>62.499999999999993</v>
      </c>
      <c r="C119" s="7">
        <v>0.8</v>
      </c>
    </row>
    <row r="120" spans="1:3">
      <c r="A120" s="8">
        <v>42852</v>
      </c>
      <c r="B120" s="7">
        <v>63.499999999999993</v>
      </c>
      <c r="C120" s="7">
        <v>0.77</v>
      </c>
    </row>
    <row r="121" spans="1:3">
      <c r="A121" s="8">
        <v>42853</v>
      </c>
      <c r="B121" s="7">
        <v>58.8</v>
      </c>
      <c r="C121" s="7">
        <v>0.74</v>
      </c>
    </row>
    <row r="122" spans="1:3">
      <c r="A122" s="8">
        <v>42854</v>
      </c>
      <c r="B122" s="7">
        <v>65.099999999999994</v>
      </c>
      <c r="C122" s="7">
        <v>0.71</v>
      </c>
    </row>
    <row r="123" spans="1:3">
      <c r="A123" s="8">
        <v>42855</v>
      </c>
      <c r="B123" s="7">
        <v>67.099999999999994</v>
      </c>
      <c r="C123" s="7">
        <v>0.74</v>
      </c>
    </row>
    <row r="124" spans="1:3">
      <c r="A124" s="8">
        <v>42856</v>
      </c>
      <c r="B124" s="7">
        <v>66.699999999999989</v>
      </c>
      <c r="C124" s="7">
        <v>0.65</v>
      </c>
    </row>
    <row r="125" spans="1:3">
      <c r="A125" s="8">
        <v>42857</v>
      </c>
      <c r="B125" s="7">
        <v>65.699999999999989</v>
      </c>
      <c r="C125" s="7">
        <v>0.69</v>
      </c>
    </row>
    <row r="126" spans="1:3">
      <c r="A126" s="8">
        <v>42858</v>
      </c>
      <c r="B126" s="7">
        <v>71</v>
      </c>
      <c r="C126" s="7">
        <v>0.63</v>
      </c>
    </row>
    <row r="127" spans="1:3">
      <c r="A127" s="8">
        <v>42859</v>
      </c>
      <c r="B127" s="7">
        <v>71.3</v>
      </c>
      <c r="C127" s="7">
        <v>0.63</v>
      </c>
    </row>
    <row r="128" spans="1:3">
      <c r="A128" s="8">
        <v>42860</v>
      </c>
      <c r="B128" s="7">
        <v>69.399999999999991</v>
      </c>
      <c r="C128" s="7">
        <v>0.71</v>
      </c>
    </row>
    <row r="129" spans="1:3">
      <c r="A129" s="8">
        <v>42861</v>
      </c>
      <c r="B129" s="7">
        <v>66.699999999999989</v>
      </c>
      <c r="C129" s="7">
        <v>0.67</v>
      </c>
    </row>
    <row r="130" spans="1:3">
      <c r="A130" s="8">
        <v>42862</v>
      </c>
      <c r="B130" s="7">
        <v>69.699999999999989</v>
      </c>
      <c r="C130" s="7">
        <v>0.65</v>
      </c>
    </row>
    <row r="131" spans="1:3">
      <c r="A131" s="8">
        <v>42863</v>
      </c>
      <c r="B131" s="7">
        <v>75</v>
      </c>
      <c r="C131" s="7">
        <v>0.67</v>
      </c>
    </row>
    <row r="132" spans="1:3">
      <c r="A132" s="8">
        <v>42864</v>
      </c>
      <c r="B132" s="7">
        <v>71.3</v>
      </c>
      <c r="C132" s="7">
        <v>0.63</v>
      </c>
    </row>
    <row r="133" spans="1:3">
      <c r="A133" s="8">
        <v>42865</v>
      </c>
      <c r="B133" s="7">
        <v>69.399999999999991</v>
      </c>
      <c r="C133" s="7">
        <v>0.69</v>
      </c>
    </row>
    <row r="134" spans="1:3">
      <c r="A134" s="8">
        <v>42866</v>
      </c>
      <c r="B134" s="7">
        <v>72.699999999999989</v>
      </c>
      <c r="C134" s="7">
        <v>0.67</v>
      </c>
    </row>
    <row r="135" spans="1:3">
      <c r="A135" s="8">
        <v>42867</v>
      </c>
      <c r="B135" s="7">
        <v>66.699999999999989</v>
      </c>
      <c r="C135" s="7">
        <v>0.67</v>
      </c>
    </row>
    <row r="136" spans="1:3">
      <c r="A136" s="8">
        <v>42868</v>
      </c>
      <c r="B136" s="7">
        <v>70</v>
      </c>
      <c r="C136" s="7">
        <v>0.65</v>
      </c>
    </row>
    <row r="137" spans="1:3">
      <c r="A137" s="8">
        <v>42869</v>
      </c>
      <c r="B137" s="7">
        <v>77.3</v>
      </c>
      <c r="C137" s="7">
        <v>0.63</v>
      </c>
    </row>
    <row r="138" spans="1:3">
      <c r="A138" s="8">
        <v>42870</v>
      </c>
      <c r="B138" s="7">
        <v>63.399999999999991</v>
      </c>
      <c r="C138" s="7">
        <v>0.69</v>
      </c>
    </row>
    <row r="139" spans="1:3">
      <c r="A139" s="8">
        <v>42871</v>
      </c>
      <c r="B139" s="7">
        <v>65.699999999999989</v>
      </c>
      <c r="C139" s="7">
        <v>0.67</v>
      </c>
    </row>
    <row r="140" spans="1:3">
      <c r="A140" s="8">
        <v>42872</v>
      </c>
      <c r="B140" s="7">
        <v>70.699999999999989</v>
      </c>
      <c r="C140" s="7">
        <v>0.67</v>
      </c>
    </row>
    <row r="141" spans="1:3">
      <c r="A141" s="8">
        <v>42873</v>
      </c>
      <c r="B141" s="7">
        <v>72</v>
      </c>
      <c r="C141" s="7">
        <v>0.67</v>
      </c>
    </row>
    <row r="142" spans="1:3">
      <c r="A142" s="8">
        <v>42874</v>
      </c>
      <c r="B142" s="7">
        <v>75.3</v>
      </c>
      <c r="C142" s="7">
        <v>0.61</v>
      </c>
    </row>
    <row r="143" spans="1:3">
      <c r="A143" s="8">
        <v>42875</v>
      </c>
      <c r="B143" s="7">
        <v>64.399999999999991</v>
      </c>
      <c r="C143" s="7">
        <v>0.67</v>
      </c>
    </row>
    <row r="144" spans="1:3">
      <c r="A144" s="8">
        <v>42876</v>
      </c>
      <c r="B144" s="7">
        <v>71.699999999999989</v>
      </c>
      <c r="C144" s="7">
        <v>0.69</v>
      </c>
    </row>
    <row r="145" spans="1:3">
      <c r="A145" s="8">
        <v>42877</v>
      </c>
      <c r="B145" s="7">
        <v>71</v>
      </c>
      <c r="C145" s="7">
        <v>0.67</v>
      </c>
    </row>
    <row r="146" spans="1:3">
      <c r="A146" s="8">
        <v>42878</v>
      </c>
      <c r="B146" s="7">
        <v>76.3</v>
      </c>
      <c r="C146" s="7">
        <v>0.63</v>
      </c>
    </row>
    <row r="147" spans="1:3">
      <c r="A147" s="8">
        <v>42879</v>
      </c>
      <c r="B147" s="7">
        <v>69.399999999999991</v>
      </c>
      <c r="C147" s="7">
        <v>0.69</v>
      </c>
    </row>
    <row r="148" spans="1:3">
      <c r="A148" s="8">
        <v>42880</v>
      </c>
      <c r="B148" s="7">
        <v>71.699999999999989</v>
      </c>
      <c r="C148" s="7">
        <v>0.69</v>
      </c>
    </row>
    <row r="149" spans="1:3">
      <c r="A149" s="8">
        <v>42881</v>
      </c>
      <c r="B149" s="7">
        <v>72</v>
      </c>
      <c r="C149" s="7">
        <v>0.67</v>
      </c>
    </row>
    <row r="150" spans="1:3">
      <c r="A150" s="8">
        <v>42882</v>
      </c>
      <c r="B150" s="7">
        <v>77.3</v>
      </c>
      <c r="C150" s="7">
        <v>0.63</v>
      </c>
    </row>
    <row r="151" spans="1:3">
      <c r="A151" s="8">
        <v>42883</v>
      </c>
      <c r="B151" s="7">
        <v>71.699999999999989</v>
      </c>
      <c r="C151" s="7">
        <v>0.65</v>
      </c>
    </row>
    <row r="152" spans="1:3">
      <c r="A152" s="8">
        <v>42884</v>
      </c>
      <c r="B152" s="7">
        <v>66.699999999999989</v>
      </c>
      <c r="C152" s="7">
        <v>0.65</v>
      </c>
    </row>
    <row r="153" spans="1:3">
      <c r="A153" s="8">
        <v>42885</v>
      </c>
      <c r="B153" s="7">
        <v>75</v>
      </c>
      <c r="C153" s="7">
        <v>0.67</v>
      </c>
    </row>
    <row r="154" spans="1:3">
      <c r="A154" s="8">
        <v>42886</v>
      </c>
      <c r="B154" s="7">
        <v>77.3</v>
      </c>
      <c r="C154" s="7">
        <v>0.65</v>
      </c>
    </row>
    <row r="155" spans="1:3">
      <c r="A155" s="8">
        <v>42887</v>
      </c>
      <c r="B155" s="7">
        <v>71.3</v>
      </c>
      <c r="C155" s="7">
        <v>0.65</v>
      </c>
    </row>
    <row r="156" spans="1:3">
      <c r="A156" s="8">
        <v>42888</v>
      </c>
      <c r="B156" s="7">
        <v>79.899999999999991</v>
      </c>
      <c r="C156" s="7">
        <v>0.59</v>
      </c>
    </row>
    <row r="157" spans="1:3">
      <c r="A157" s="8">
        <v>42889</v>
      </c>
      <c r="B157" s="7">
        <v>81.5</v>
      </c>
      <c r="C157" s="7">
        <v>0.56000000000000005</v>
      </c>
    </row>
    <row r="158" spans="1:3">
      <c r="A158" s="8">
        <v>42890</v>
      </c>
      <c r="B158" s="7">
        <v>90.399999999999991</v>
      </c>
      <c r="C158" s="7">
        <v>0.51</v>
      </c>
    </row>
    <row r="159" spans="1:3">
      <c r="A159" s="8">
        <v>42891</v>
      </c>
      <c r="B159" s="7">
        <v>78.599999999999994</v>
      </c>
      <c r="C159" s="7">
        <v>0.59</v>
      </c>
    </row>
    <row r="160" spans="1:3">
      <c r="A160" s="8">
        <v>42892</v>
      </c>
      <c r="B160" s="7">
        <v>84.199999999999989</v>
      </c>
      <c r="C160" s="7">
        <v>0.56000000000000005</v>
      </c>
    </row>
    <row r="161" spans="1:3">
      <c r="A161" s="8">
        <v>42893</v>
      </c>
      <c r="B161" s="7">
        <v>86.8</v>
      </c>
      <c r="C161" s="7">
        <v>0.56000000000000005</v>
      </c>
    </row>
    <row r="162" spans="1:3">
      <c r="A162" s="8">
        <v>42894</v>
      </c>
      <c r="B162" s="7">
        <v>90.699999999999989</v>
      </c>
      <c r="C162" s="7">
        <v>0.5</v>
      </c>
    </row>
    <row r="163" spans="1:3">
      <c r="A163" s="8">
        <v>42895</v>
      </c>
      <c r="B163" s="7">
        <v>77.599999999999994</v>
      </c>
      <c r="C163" s="7">
        <v>0.61</v>
      </c>
    </row>
    <row r="164" spans="1:3">
      <c r="A164" s="8">
        <v>42896</v>
      </c>
      <c r="B164" s="7">
        <v>79.5</v>
      </c>
      <c r="C164" s="7">
        <v>0.54</v>
      </c>
    </row>
    <row r="165" spans="1:3">
      <c r="A165" s="8">
        <v>42897</v>
      </c>
      <c r="B165" s="7">
        <v>84.8</v>
      </c>
      <c r="C165" s="7">
        <v>0.53</v>
      </c>
    </row>
    <row r="166" spans="1:3">
      <c r="A166" s="8">
        <v>42898</v>
      </c>
      <c r="B166" s="7">
        <v>93</v>
      </c>
      <c r="C166" s="7">
        <v>0.5</v>
      </c>
    </row>
    <row r="167" spans="1:3">
      <c r="A167" s="8">
        <v>42899</v>
      </c>
      <c r="B167" s="7">
        <v>75.599999999999994</v>
      </c>
      <c r="C167" s="7">
        <v>0.59</v>
      </c>
    </row>
    <row r="168" spans="1:3">
      <c r="A168" s="8">
        <v>42900</v>
      </c>
      <c r="B168" s="7">
        <v>80.5</v>
      </c>
      <c r="C168" s="7">
        <v>0.56999999999999995</v>
      </c>
    </row>
    <row r="169" spans="1:3">
      <c r="A169" s="8">
        <v>42901</v>
      </c>
      <c r="B169" s="7">
        <v>84.8</v>
      </c>
      <c r="C169" s="7">
        <v>0.56000000000000005</v>
      </c>
    </row>
    <row r="170" spans="1:3">
      <c r="A170" s="8">
        <v>42902</v>
      </c>
      <c r="B170" s="7">
        <v>99.3</v>
      </c>
      <c r="C170" s="7">
        <v>0.47</v>
      </c>
    </row>
    <row r="171" spans="1:3">
      <c r="A171" s="8">
        <v>42903</v>
      </c>
      <c r="B171" s="7">
        <v>76.3</v>
      </c>
      <c r="C171" s="7">
        <v>0.65</v>
      </c>
    </row>
    <row r="172" spans="1:3">
      <c r="A172" s="8">
        <v>42904</v>
      </c>
      <c r="B172" s="7">
        <v>72.599999999999994</v>
      </c>
      <c r="C172" s="7">
        <v>0.59</v>
      </c>
    </row>
    <row r="173" spans="1:3">
      <c r="A173" s="8">
        <v>42905</v>
      </c>
      <c r="B173" s="7">
        <v>86.5</v>
      </c>
      <c r="C173" s="7">
        <v>0.56000000000000005</v>
      </c>
    </row>
    <row r="174" spans="1:3">
      <c r="A174" s="8">
        <v>42906</v>
      </c>
      <c r="B174" s="7">
        <v>85.1</v>
      </c>
      <c r="C174" s="7">
        <v>0.54</v>
      </c>
    </row>
    <row r="175" spans="1:3">
      <c r="A175" s="8">
        <v>42907</v>
      </c>
      <c r="B175" s="7">
        <v>94.3</v>
      </c>
      <c r="C175" s="7">
        <v>0.47</v>
      </c>
    </row>
    <row r="176" spans="1:3">
      <c r="A176" s="8">
        <v>42908</v>
      </c>
      <c r="B176" s="7">
        <v>72.3</v>
      </c>
      <c r="C176" s="7">
        <v>0.65</v>
      </c>
    </row>
    <row r="177" spans="1:3">
      <c r="A177" s="8">
        <v>42909</v>
      </c>
      <c r="B177" s="7">
        <v>79.899999999999991</v>
      </c>
      <c r="C177" s="7">
        <v>0.61</v>
      </c>
    </row>
    <row r="178" spans="1:3">
      <c r="A178" s="8">
        <v>42910</v>
      </c>
      <c r="B178" s="7">
        <v>80.5</v>
      </c>
      <c r="C178" s="7">
        <v>0.56999999999999995</v>
      </c>
    </row>
    <row r="179" spans="1:3">
      <c r="A179" s="8">
        <v>42911</v>
      </c>
      <c r="B179" s="7">
        <v>85.1</v>
      </c>
      <c r="C179" s="7">
        <v>0.51</v>
      </c>
    </row>
    <row r="180" spans="1:3">
      <c r="A180" s="8">
        <v>42912</v>
      </c>
      <c r="B180" s="7">
        <v>102.6</v>
      </c>
      <c r="C180" s="7">
        <v>0.47</v>
      </c>
    </row>
    <row r="181" spans="1:3">
      <c r="A181" s="8">
        <v>42913</v>
      </c>
      <c r="B181" s="7">
        <v>75.3</v>
      </c>
      <c r="C181" s="7">
        <v>0.63</v>
      </c>
    </row>
    <row r="182" spans="1:3">
      <c r="A182" s="8">
        <v>42914</v>
      </c>
      <c r="B182" s="7">
        <v>75.899999999999991</v>
      </c>
      <c r="C182" s="7">
        <v>0.59</v>
      </c>
    </row>
    <row r="183" spans="1:3">
      <c r="A183" s="8">
        <v>42915</v>
      </c>
      <c r="B183" s="7">
        <v>86.5</v>
      </c>
      <c r="C183" s="7">
        <v>0.54</v>
      </c>
    </row>
    <row r="184" spans="1:3">
      <c r="A184" s="8">
        <v>42916</v>
      </c>
      <c r="B184" s="7">
        <v>89.399999999999991</v>
      </c>
      <c r="C184" s="7">
        <v>0.53</v>
      </c>
    </row>
    <row r="185" spans="1:3">
      <c r="A185" s="8">
        <v>42917</v>
      </c>
      <c r="B185" s="7">
        <v>102.89999999999999</v>
      </c>
      <c r="C185" s="7">
        <v>0.47</v>
      </c>
    </row>
    <row r="186" spans="1:3">
      <c r="A186" s="8">
        <v>42918</v>
      </c>
      <c r="B186" s="7">
        <v>93.399999999999991</v>
      </c>
      <c r="C186" s="7">
        <v>0.51</v>
      </c>
    </row>
    <row r="187" spans="1:3">
      <c r="A187" s="8">
        <v>42919</v>
      </c>
      <c r="B187" s="7">
        <v>81.5</v>
      </c>
      <c r="C187" s="7">
        <v>0.54</v>
      </c>
    </row>
    <row r="188" spans="1:3">
      <c r="A188" s="8">
        <v>42920</v>
      </c>
      <c r="B188" s="7">
        <v>84.199999999999989</v>
      </c>
      <c r="C188" s="7">
        <v>0.59</v>
      </c>
    </row>
    <row r="189" spans="1:3">
      <c r="A189" s="8">
        <v>42921</v>
      </c>
      <c r="B189" s="7">
        <v>73.599999999999994</v>
      </c>
      <c r="C189" s="7">
        <v>0.63</v>
      </c>
    </row>
    <row r="190" spans="1:3">
      <c r="A190" s="8">
        <v>42922</v>
      </c>
      <c r="B190" s="7">
        <v>91.699999999999989</v>
      </c>
      <c r="C190" s="7">
        <v>0.51</v>
      </c>
    </row>
    <row r="191" spans="1:3">
      <c r="A191" s="8">
        <v>42923</v>
      </c>
      <c r="B191" s="7">
        <v>82.5</v>
      </c>
      <c r="C191" s="7">
        <v>0.56999999999999995</v>
      </c>
    </row>
    <row r="192" spans="1:3">
      <c r="A192" s="8">
        <v>42924</v>
      </c>
      <c r="B192" s="7">
        <v>83.199999999999989</v>
      </c>
      <c r="C192" s="7">
        <v>0.56999999999999995</v>
      </c>
    </row>
    <row r="193" spans="1:3">
      <c r="A193" s="8">
        <v>42925</v>
      </c>
      <c r="B193" s="7">
        <v>77.899999999999991</v>
      </c>
      <c r="C193" s="7">
        <v>0.59</v>
      </c>
    </row>
    <row r="194" spans="1:3">
      <c r="A194" s="8">
        <v>42926</v>
      </c>
      <c r="B194" s="7">
        <v>98</v>
      </c>
      <c r="C194" s="7">
        <v>0.49</v>
      </c>
    </row>
    <row r="195" spans="1:3">
      <c r="A195" s="8">
        <v>42927</v>
      </c>
      <c r="B195" s="7">
        <v>83.5</v>
      </c>
      <c r="C195" s="7">
        <v>0.54</v>
      </c>
    </row>
    <row r="196" spans="1:3">
      <c r="A196" s="8">
        <v>42928</v>
      </c>
      <c r="B196" s="7">
        <v>80.199999999999989</v>
      </c>
      <c r="C196" s="7">
        <v>0.56000000000000005</v>
      </c>
    </row>
    <row r="197" spans="1:3">
      <c r="A197" s="8">
        <v>42929</v>
      </c>
      <c r="B197" s="7">
        <v>78.899999999999991</v>
      </c>
      <c r="C197" s="7">
        <v>0.61</v>
      </c>
    </row>
    <row r="198" spans="1:3">
      <c r="A198" s="8">
        <v>42930</v>
      </c>
      <c r="B198" s="7">
        <v>92</v>
      </c>
      <c r="C198" s="7">
        <v>0.5</v>
      </c>
    </row>
    <row r="199" spans="1:3">
      <c r="A199" s="8">
        <v>42931</v>
      </c>
      <c r="B199" s="7">
        <v>82.5</v>
      </c>
      <c r="C199" s="7">
        <v>0.54</v>
      </c>
    </row>
    <row r="200" spans="1:3">
      <c r="A200" s="8">
        <v>42932</v>
      </c>
      <c r="B200" s="7">
        <v>79.199999999999989</v>
      </c>
      <c r="C200" s="7">
        <v>0.59</v>
      </c>
    </row>
    <row r="201" spans="1:3">
      <c r="A201" s="8">
        <v>42933</v>
      </c>
      <c r="B201" s="7">
        <v>80.899999999999991</v>
      </c>
      <c r="C201" s="7">
        <v>0.56999999999999995</v>
      </c>
    </row>
    <row r="202" spans="1:3">
      <c r="A202" s="8">
        <v>42934</v>
      </c>
      <c r="B202" s="7">
        <v>99.3</v>
      </c>
      <c r="C202" s="7">
        <v>0.47</v>
      </c>
    </row>
    <row r="203" spans="1:3">
      <c r="A203" s="8">
        <v>42935</v>
      </c>
      <c r="B203" s="7">
        <v>83.8</v>
      </c>
      <c r="C203" s="7">
        <v>0.56000000000000005</v>
      </c>
    </row>
    <row r="204" spans="1:3">
      <c r="A204" s="8">
        <v>42936</v>
      </c>
      <c r="B204" s="7">
        <v>86.5</v>
      </c>
      <c r="C204" s="7">
        <v>0.56999999999999995</v>
      </c>
    </row>
    <row r="205" spans="1:3">
      <c r="A205" s="8">
        <v>42937</v>
      </c>
      <c r="B205" s="7">
        <v>76.899999999999991</v>
      </c>
      <c r="C205" s="7">
        <v>0.56999999999999995</v>
      </c>
    </row>
    <row r="206" spans="1:3">
      <c r="A206" s="8">
        <v>42938</v>
      </c>
      <c r="B206" s="7">
        <v>99.6</v>
      </c>
      <c r="C206" s="7">
        <v>0.47</v>
      </c>
    </row>
    <row r="207" spans="1:3">
      <c r="A207" s="8">
        <v>42939</v>
      </c>
      <c r="B207" s="7">
        <v>89.1</v>
      </c>
      <c r="C207" s="7">
        <v>0.51</v>
      </c>
    </row>
    <row r="208" spans="1:3">
      <c r="A208" s="8">
        <v>42940</v>
      </c>
      <c r="B208" s="7">
        <v>83.5</v>
      </c>
      <c r="C208" s="7">
        <v>0.56999999999999995</v>
      </c>
    </row>
    <row r="209" spans="1:3">
      <c r="A209" s="8">
        <v>42941</v>
      </c>
      <c r="B209" s="7">
        <v>79.899999999999991</v>
      </c>
      <c r="C209" s="7">
        <v>0.56999999999999995</v>
      </c>
    </row>
    <row r="210" spans="1:3">
      <c r="A210" s="8">
        <v>42942</v>
      </c>
      <c r="B210" s="7">
        <v>76.599999999999994</v>
      </c>
      <c r="C210" s="7">
        <v>0.59</v>
      </c>
    </row>
    <row r="211" spans="1:3">
      <c r="A211" s="8">
        <v>42943</v>
      </c>
      <c r="B211" s="7">
        <v>97.899999999999991</v>
      </c>
      <c r="C211" s="7">
        <v>0.47</v>
      </c>
    </row>
    <row r="212" spans="1:3">
      <c r="A212" s="8">
        <v>42944</v>
      </c>
      <c r="B212" s="7">
        <v>87.399999999999991</v>
      </c>
      <c r="C212" s="7">
        <v>0.51</v>
      </c>
    </row>
    <row r="213" spans="1:3">
      <c r="A213" s="8">
        <v>42945</v>
      </c>
      <c r="B213" s="7">
        <v>85.5</v>
      </c>
      <c r="C213" s="7">
        <v>0.56999999999999995</v>
      </c>
    </row>
    <row r="214" spans="1:3">
      <c r="A214" s="8">
        <v>42946</v>
      </c>
      <c r="B214" s="7">
        <v>78.199999999999989</v>
      </c>
      <c r="C214" s="7">
        <v>0.59</v>
      </c>
    </row>
    <row r="215" spans="1:3">
      <c r="A215" s="8">
        <v>42947</v>
      </c>
      <c r="B215" s="7">
        <v>74.599999999999994</v>
      </c>
      <c r="C215" s="7">
        <v>0.61</v>
      </c>
    </row>
    <row r="216" spans="1:3">
      <c r="A216" s="8">
        <v>42948</v>
      </c>
      <c r="B216" s="7">
        <v>75.599999999999994</v>
      </c>
      <c r="C216" s="7">
        <v>0.63</v>
      </c>
    </row>
    <row r="217" spans="1:3">
      <c r="A217" s="8">
        <v>42949</v>
      </c>
      <c r="B217" s="7">
        <v>76.3</v>
      </c>
      <c r="C217" s="7">
        <v>0.63</v>
      </c>
    </row>
    <row r="218" spans="1:3">
      <c r="A218" s="8">
        <v>42950</v>
      </c>
      <c r="B218" s="7">
        <v>75</v>
      </c>
      <c r="C218" s="7">
        <v>0.63</v>
      </c>
    </row>
    <row r="219" spans="1:3">
      <c r="A219" s="8">
        <v>42951</v>
      </c>
      <c r="B219" s="7">
        <v>70.699999999999989</v>
      </c>
      <c r="C219" s="7">
        <v>0.69</v>
      </c>
    </row>
    <row r="220" spans="1:3">
      <c r="A220" s="8">
        <v>42952</v>
      </c>
      <c r="B220" s="7">
        <v>76.599999999999994</v>
      </c>
      <c r="C220" s="7">
        <v>0.61</v>
      </c>
    </row>
    <row r="221" spans="1:3">
      <c r="A221" s="8">
        <v>42953</v>
      </c>
      <c r="B221" s="7">
        <v>77.3</v>
      </c>
      <c r="C221" s="7">
        <v>0.61</v>
      </c>
    </row>
    <row r="222" spans="1:3">
      <c r="A222" s="8">
        <v>42954</v>
      </c>
      <c r="B222" s="7">
        <v>75</v>
      </c>
      <c r="C222" s="7">
        <v>0.67</v>
      </c>
    </row>
    <row r="223" spans="1:3">
      <c r="A223" s="8">
        <v>42955</v>
      </c>
      <c r="B223" s="7">
        <v>68.699999999999989</v>
      </c>
      <c r="C223" s="7">
        <v>0.65</v>
      </c>
    </row>
    <row r="224" spans="1:3">
      <c r="A224" s="8">
        <v>42956</v>
      </c>
      <c r="B224" s="7">
        <v>76.599999999999994</v>
      </c>
      <c r="C224" s="7">
        <v>0.63</v>
      </c>
    </row>
    <row r="225" spans="1:3">
      <c r="A225" s="8">
        <v>42957</v>
      </c>
      <c r="B225" s="7">
        <v>70.3</v>
      </c>
      <c r="C225" s="7">
        <v>0.65</v>
      </c>
    </row>
    <row r="226" spans="1:3">
      <c r="A226" s="8">
        <v>42958</v>
      </c>
      <c r="B226" s="7">
        <v>75</v>
      </c>
      <c r="C226" s="7">
        <v>0.67</v>
      </c>
    </row>
    <row r="227" spans="1:3">
      <c r="A227" s="8">
        <v>42959</v>
      </c>
      <c r="B227" s="7">
        <v>67.699999999999989</v>
      </c>
      <c r="C227" s="7">
        <v>0.65</v>
      </c>
    </row>
    <row r="228" spans="1:3">
      <c r="A228" s="8">
        <v>42960</v>
      </c>
      <c r="B228" s="7">
        <v>67.699999999999989</v>
      </c>
      <c r="C228" s="7">
        <v>0.65</v>
      </c>
    </row>
    <row r="229" spans="1:3">
      <c r="A229" s="8">
        <v>42961</v>
      </c>
      <c r="B229" s="7">
        <v>72.599999999999994</v>
      </c>
      <c r="C229" s="7">
        <v>0.59</v>
      </c>
    </row>
    <row r="230" spans="1:3">
      <c r="A230" s="8">
        <v>42962</v>
      </c>
      <c r="B230" s="7">
        <v>74.3</v>
      </c>
      <c r="C230" s="7">
        <v>0.63</v>
      </c>
    </row>
    <row r="231" spans="1:3">
      <c r="A231" s="8">
        <v>42963</v>
      </c>
      <c r="B231" s="7">
        <v>71</v>
      </c>
      <c r="C231" s="7">
        <v>0.63</v>
      </c>
    </row>
    <row r="232" spans="1:3">
      <c r="A232" s="8">
        <v>42964</v>
      </c>
      <c r="B232" s="7">
        <v>68</v>
      </c>
      <c r="C232" s="7">
        <v>0.67</v>
      </c>
    </row>
    <row r="233" spans="1:3">
      <c r="A233" s="8">
        <v>42965</v>
      </c>
      <c r="B233" s="7">
        <v>65.699999999999989</v>
      </c>
      <c r="C233" s="7">
        <v>0.69</v>
      </c>
    </row>
    <row r="234" spans="1:3">
      <c r="A234" s="8">
        <v>42966</v>
      </c>
      <c r="B234" s="7">
        <v>79.599999999999994</v>
      </c>
      <c r="C234" s="7">
        <v>0.61</v>
      </c>
    </row>
    <row r="235" spans="1:3">
      <c r="A235" s="8">
        <v>42967</v>
      </c>
      <c r="B235" s="7">
        <v>74.3</v>
      </c>
      <c r="C235" s="7">
        <v>0.65</v>
      </c>
    </row>
    <row r="236" spans="1:3">
      <c r="A236" s="8">
        <v>42968</v>
      </c>
      <c r="B236" s="7">
        <v>68</v>
      </c>
      <c r="C236" s="7">
        <v>0.65</v>
      </c>
    </row>
    <row r="237" spans="1:3">
      <c r="A237" s="8">
        <v>42969</v>
      </c>
      <c r="B237" s="7">
        <v>69</v>
      </c>
      <c r="C237" s="7">
        <v>0.63</v>
      </c>
    </row>
    <row r="238" spans="1:3">
      <c r="A238" s="8">
        <v>42970</v>
      </c>
      <c r="B238" s="7">
        <v>70.699999999999989</v>
      </c>
      <c r="C238" s="7">
        <v>0.67</v>
      </c>
    </row>
    <row r="239" spans="1:3">
      <c r="A239" s="8">
        <v>42971</v>
      </c>
      <c r="B239" s="7">
        <v>74.599999999999994</v>
      </c>
      <c r="C239" s="7">
        <v>0.59</v>
      </c>
    </row>
    <row r="240" spans="1:3">
      <c r="A240" s="8">
        <v>42972</v>
      </c>
      <c r="B240" s="7">
        <v>71</v>
      </c>
      <c r="C240" s="7">
        <v>0.63</v>
      </c>
    </row>
    <row r="241" spans="1:3">
      <c r="A241" s="8">
        <v>42973</v>
      </c>
      <c r="B241" s="7">
        <v>70</v>
      </c>
      <c r="C241" s="7">
        <v>0.63</v>
      </c>
    </row>
    <row r="242" spans="1:3">
      <c r="A242" s="8">
        <v>42974</v>
      </c>
      <c r="B242" s="7">
        <v>65.699999999999989</v>
      </c>
      <c r="C242" s="7">
        <v>0.65</v>
      </c>
    </row>
    <row r="243" spans="1:3">
      <c r="A243" s="8">
        <v>42975</v>
      </c>
      <c r="B243" s="7">
        <v>77.599999999999994</v>
      </c>
      <c r="C243" s="7">
        <v>0.63</v>
      </c>
    </row>
    <row r="244" spans="1:3">
      <c r="A244" s="8">
        <v>42976</v>
      </c>
      <c r="B244" s="7">
        <v>75</v>
      </c>
      <c r="C244" s="7">
        <v>0.65</v>
      </c>
    </row>
    <row r="245" spans="1:3">
      <c r="A245" s="8">
        <v>42977</v>
      </c>
      <c r="B245" s="7">
        <v>72</v>
      </c>
      <c r="C245" s="7">
        <v>0.63</v>
      </c>
    </row>
    <row r="246" spans="1:3">
      <c r="A246" s="8">
        <v>42978</v>
      </c>
      <c r="B246" s="7">
        <v>67.699999999999989</v>
      </c>
      <c r="C246" s="7">
        <v>0.69</v>
      </c>
    </row>
    <row r="247" spans="1:3">
      <c r="A247" s="8">
        <v>42979</v>
      </c>
      <c r="B247" s="7">
        <v>71.699999999999989</v>
      </c>
      <c r="C247" s="7">
        <v>0.69</v>
      </c>
    </row>
    <row r="248" spans="1:3">
      <c r="A248" s="8">
        <v>42980</v>
      </c>
      <c r="B248" s="7">
        <v>67.399999999999991</v>
      </c>
      <c r="C248" s="7">
        <v>0.69</v>
      </c>
    </row>
    <row r="249" spans="1:3">
      <c r="A249" s="8">
        <v>42981</v>
      </c>
      <c r="B249" s="7">
        <v>61.099999999999994</v>
      </c>
      <c r="C249" s="7">
        <v>0.69</v>
      </c>
    </row>
    <row r="250" spans="1:3">
      <c r="A250" s="8">
        <v>42982</v>
      </c>
      <c r="B250" s="7">
        <v>59.8</v>
      </c>
      <c r="C250" s="7">
        <v>0.74</v>
      </c>
    </row>
    <row r="251" spans="1:3">
      <c r="A251" s="8">
        <v>42983</v>
      </c>
      <c r="B251" s="7">
        <v>61.8</v>
      </c>
      <c r="C251" s="7">
        <v>0.71</v>
      </c>
    </row>
    <row r="252" spans="1:3">
      <c r="A252" s="8">
        <v>42984</v>
      </c>
      <c r="B252" s="7">
        <v>71.699999999999989</v>
      </c>
      <c r="C252" s="7">
        <v>0.69</v>
      </c>
    </row>
    <row r="253" spans="1:3">
      <c r="A253" s="8">
        <v>42985</v>
      </c>
      <c r="B253" s="7">
        <v>68.399999999999991</v>
      </c>
      <c r="C253" s="7">
        <v>0.67</v>
      </c>
    </row>
    <row r="254" spans="1:3">
      <c r="A254" s="8">
        <v>42986</v>
      </c>
      <c r="B254" s="7">
        <v>65.099999999999994</v>
      </c>
      <c r="C254" s="7">
        <v>0.71</v>
      </c>
    </row>
    <row r="255" spans="1:3">
      <c r="A255" s="8">
        <v>42987</v>
      </c>
      <c r="B255" s="7">
        <v>64.8</v>
      </c>
      <c r="C255" s="7">
        <v>0.77</v>
      </c>
    </row>
    <row r="256" spans="1:3">
      <c r="A256" s="8">
        <v>42988</v>
      </c>
      <c r="B256" s="7">
        <v>61.8</v>
      </c>
      <c r="C256" s="7">
        <v>0.74</v>
      </c>
    </row>
    <row r="257" spans="1:3">
      <c r="A257" s="8">
        <v>42989</v>
      </c>
      <c r="B257" s="7">
        <v>68.399999999999991</v>
      </c>
      <c r="C257" s="7">
        <v>0.69</v>
      </c>
    </row>
    <row r="258" spans="1:3">
      <c r="A258" s="8">
        <v>42990</v>
      </c>
      <c r="B258" s="7">
        <v>61.099999999999994</v>
      </c>
      <c r="C258" s="7">
        <v>0.71</v>
      </c>
    </row>
    <row r="259" spans="1:3">
      <c r="A259" s="8">
        <v>42991</v>
      </c>
      <c r="B259" s="7">
        <v>64.8</v>
      </c>
      <c r="C259" s="7">
        <v>0.71</v>
      </c>
    </row>
    <row r="260" spans="1:3">
      <c r="A260" s="8">
        <v>42992</v>
      </c>
      <c r="B260" s="7">
        <v>63.8</v>
      </c>
      <c r="C260" s="7">
        <v>0.71</v>
      </c>
    </row>
    <row r="261" spans="1:3">
      <c r="A261" s="8">
        <v>42993</v>
      </c>
      <c r="B261" s="7">
        <v>63.399999999999991</v>
      </c>
      <c r="C261" s="7">
        <v>0.67</v>
      </c>
    </row>
    <row r="262" spans="1:3">
      <c r="A262" s="8">
        <v>42994</v>
      </c>
      <c r="B262" s="7">
        <v>68.099999999999994</v>
      </c>
      <c r="C262" s="7">
        <v>0.69</v>
      </c>
    </row>
    <row r="263" spans="1:3">
      <c r="A263" s="8">
        <v>42995</v>
      </c>
      <c r="B263" s="7">
        <v>59.8</v>
      </c>
      <c r="C263" s="7">
        <v>0.71</v>
      </c>
    </row>
    <row r="264" spans="1:3">
      <c r="A264" s="8">
        <v>42996</v>
      </c>
      <c r="B264" s="7">
        <v>64.8</v>
      </c>
      <c r="C264" s="7">
        <v>0.71</v>
      </c>
    </row>
    <row r="265" spans="1:3">
      <c r="A265" s="8">
        <v>42997</v>
      </c>
      <c r="B265" s="7">
        <v>67.399999999999991</v>
      </c>
      <c r="C265" s="7">
        <v>0.67</v>
      </c>
    </row>
    <row r="266" spans="1:3">
      <c r="A266" s="8">
        <v>42998</v>
      </c>
      <c r="B266" s="7">
        <v>67.099999999999994</v>
      </c>
      <c r="C266" s="7">
        <v>0.69</v>
      </c>
    </row>
    <row r="267" spans="1:3">
      <c r="A267" s="8">
        <v>42999</v>
      </c>
      <c r="B267" s="7">
        <v>59.8</v>
      </c>
      <c r="C267" s="7">
        <v>0.71</v>
      </c>
    </row>
    <row r="268" spans="1:3">
      <c r="A268" s="8">
        <v>43000</v>
      </c>
      <c r="B268" s="7">
        <v>64.8</v>
      </c>
      <c r="C268" s="7">
        <v>0.74</v>
      </c>
    </row>
    <row r="269" spans="1:3">
      <c r="A269" s="8">
        <v>43001</v>
      </c>
      <c r="B269" s="7">
        <v>63.399999999999991</v>
      </c>
      <c r="C269" s="7">
        <v>0.71</v>
      </c>
    </row>
    <row r="270" spans="1:3">
      <c r="A270" s="8">
        <v>43002</v>
      </c>
      <c r="B270" s="7">
        <v>63.399999999999991</v>
      </c>
      <c r="C270" s="7">
        <v>0.71</v>
      </c>
    </row>
    <row r="271" spans="1:3">
      <c r="A271" s="8">
        <v>43003</v>
      </c>
      <c r="B271" s="7">
        <v>61.099999999999994</v>
      </c>
      <c r="C271" s="7">
        <v>0.71</v>
      </c>
    </row>
    <row r="272" spans="1:3">
      <c r="A272" s="8">
        <v>43004</v>
      </c>
      <c r="B272" s="7">
        <v>61.8</v>
      </c>
      <c r="C272" s="7">
        <v>0.77</v>
      </c>
    </row>
    <row r="273" spans="1:3">
      <c r="A273" s="8">
        <v>43005</v>
      </c>
      <c r="B273" s="7">
        <v>70.699999999999989</v>
      </c>
      <c r="C273" s="7">
        <v>0.67</v>
      </c>
    </row>
    <row r="274" spans="1:3">
      <c r="A274" s="8">
        <v>43006</v>
      </c>
      <c r="B274" s="7">
        <v>67.399999999999991</v>
      </c>
      <c r="C274" s="7">
        <v>0.69</v>
      </c>
    </row>
    <row r="275" spans="1:3">
      <c r="A275" s="8">
        <v>43007</v>
      </c>
      <c r="B275" s="7">
        <v>66.099999999999994</v>
      </c>
      <c r="C275" s="7">
        <v>0.71</v>
      </c>
    </row>
    <row r="276" spans="1:3">
      <c r="A276" s="8">
        <v>43008</v>
      </c>
      <c r="B276" s="7">
        <v>64.8</v>
      </c>
      <c r="C276" s="7">
        <v>0.74</v>
      </c>
    </row>
    <row r="277" spans="1:3">
      <c r="A277" s="8">
        <v>43009</v>
      </c>
      <c r="B277" s="7">
        <v>56.499999999999993</v>
      </c>
      <c r="C277" s="7">
        <v>0.8</v>
      </c>
    </row>
    <row r="278" spans="1:3">
      <c r="A278" s="8">
        <v>43010</v>
      </c>
      <c r="B278" s="7">
        <v>58.499999999999993</v>
      </c>
      <c r="C278" s="7">
        <v>0.74</v>
      </c>
    </row>
    <row r="279" spans="1:3">
      <c r="A279" s="8">
        <v>43011</v>
      </c>
      <c r="B279" s="7">
        <v>59.199999999999996</v>
      </c>
      <c r="C279" s="7">
        <v>0.8</v>
      </c>
    </row>
    <row r="280" spans="1:3">
      <c r="A280" s="8">
        <v>43012</v>
      </c>
      <c r="B280" s="7">
        <v>61.199999999999996</v>
      </c>
      <c r="C280" s="7">
        <v>0.77</v>
      </c>
    </row>
    <row r="281" spans="1:3">
      <c r="A281" s="8">
        <v>43013</v>
      </c>
      <c r="B281" s="7">
        <v>60.499999999999993</v>
      </c>
      <c r="C281" s="7">
        <v>0.8</v>
      </c>
    </row>
    <row r="282" spans="1:3">
      <c r="A282" s="8">
        <v>43014</v>
      </c>
      <c r="B282" s="7">
        <v>62.499999999999993</v>
      </c>
      <c r="C282" s="7">
        <v>0.74</v>
      </c>
    </row>
    <row r="283" spans="1:3">
      <c r="A283" s="8">
        <v>43015</v>
      </c>
      <c r="B283" s="7">
        <v>63.499999999999993</v>
      </c>
      <c r="C283" s="7">
        <v>0.8</v>
      </c>
    </row>
    <row r="284" spans="1:3">
      <c r="A284" s="8">
        <v>43016</v>
      </c>
      <c r="B284" s="7">
        <v>60.199999999999996</v>
      </c>
      <c r="C284" s="7">
        <v>0.8</v>
      </c>
    </row>
    <row r="285" spans="1:3">
      <c r="A285" s="8">
        <v>43017</v>
      </c>
      <c r="B285" s="7">
        <v>63.499999999999993</v>
      </c>
      <c r="C285" s="7">
        <v>0.74</v>
      </c>
    </row>
    <row r="286" spans="1:3">
      <c r="A286" s="8">
        <v>43018</v>
      </c>
      <c r="B286" s="7">
        <v>58.499999999999993</v>
      </c>
      <c r="C286" s="7">
        <v>0.74</v>
      </c>
    </row>
    <row r="287" spans="1:3">
      <c r="A287" s="8">
        <v>43019</v>
      </c>
      <c r="B287" s="7">
        <v>61.499999999999993</v>
      </c>
      <c r="C287" s="7">
        <v>0.77</v>
      </c>
    </row>
    <row r="288" spans="1:3">
      <c r="A288" s="8">
        <v>43020</v>
      </c>
      <c r="B288" s="7">
        <v>58.199999999999996</v>
      </c>
      <c r="C288" s="7">
        <v>0.77</v>
      </c>
    </row>
    <row r="289" spans="1:3">
      <c r="A289" s="8">
        <v>43021</v>
      </c>
      <c r="B289" s="7">
        <v>61.499999999999993</v>
      </c>
      <c r="C289" s="7">
        <v>0.8</v>
      </c>
    </row>
    <row r="290" spans="1:3">
      <c r="A290" s="8">
        <v>43022</v>
      </c>
      <c r="B290" s="7">
        <v>59.499999999999993</v>
      </c>
      <c r="C290" s="7">
        <v>0.74</v>
      </c>
    </row>
    <row r="291" spans="1:3">
      <c r="A291" s="8">
        <v>43023</v>
      </c>
      <c r="B291" s="7">
        <v>61.499999999999993</v>
      </c>
      <c r="C291" s="7">
        <v>0.74</v>
      </c>
    </row>
    <row r="292" spans="1:3">
      <c r="A292" s="8">
        <v>43024</v>
      </c>
      <c r="B292" s="7">
        <v>58.199999999999996</v>
      </c>
      <c r="C292" s="7">
        <v>0.8</v>
      </c>
    </row>
    <row r="293" spans="1:3">
      <c r="A293" s="8">
        <v>43025</v>
      </c>
      <c r="B293" s="7">
        <v>58.499999999999993</v>
      </c>
      <c r="C293" s="7">
        <v>0.77</v>
      </c>
    </row>
    <row r="294" spans="1:3">
      <c r="A294" s="8">
        <v>43026</v>
      </c>
      <c r="B294" s="7">
        <v>62.499999999999993</v>
      </c>
      <c r="C294" s="7">
        <v>0.77</v>
      </c>
    </row>
    <row r="295" spans="1:3">
      <c r="A295" s="8">
        <v>43027</v>
      </c>
      <c r="B295" s="7">
        <v>60.499999999999993</v>
      </c>
      <c r="C295" s="7">
        <v>0.8</v>
      </c>
    </row>
    <row r="296" spans="1:3">
      <c r="A296" s="8">
        <v>43028</v>
      </c>
      <c r="B296" s="7">
        <v>60.199999999999996</v>
      </c>
      <c r="C296" s="7">
        <v>0.8</v>
      </c>
    </row>
    <row r="297" spans="1:3">
      <c r="A297" s="8">
        <v>43029</v>
      </c>
      <c r="B297" s="7">
        <v>56.199999999999996</v>
      </c>
      <c r="C297" s="7">
        <v>0.83</v>
      </c>
    </row>
    <row r="298" spans="1:3">
      <c r="A298" s="8">
        <v>43030</v>
      </c>
      <c r="B298" s="7">
        <v>57.499999999999993</v>
      </c>
      <c r="C298" s="7">
        <v>0.77</v>
      </c>
    </row>
    <row r="299" spans="1:3">
      <c r="A299" s="8">
        <v>43031</v>
      </c>
      <c r="B299" s="7">
        <v>58.499999999999993</v>
      </c>
      <c r="C299" s="7">
        <v>0.8</v>
      </c>
    </row>
    <row r="300" spans="1:3">
      <c r="A300" s="8">
        <v>43032</v>
      </c>
      <c r="B300" s="7">
        <v>61.499999999999993</v>
      </c>
      <c r="C300" s="7">
        <v>0.74</v>
      </c>
    </row>
    <row r="301" spans="1:3">
      <c r="A301" s="8">
        <v>43033</v>
      </c>
      <c r="B301" s="7">
        <v>61.199999999999996</v>
      </c>
      <c r="C301" s="7">
        <v>0.8</v>
      </c>
    </row>
    <row r="302" spans="1:3">
      <c r="A302" s="8">
        <v>43034</v>
      </c>
      <c r="B302" s="7">
        <v>54.199999999999996</v>
      </c>
      <c r="C302" s="7">
        <v>0.77</v>
      </c>
    </row>
    <row r="303" spans="1:3">
      <c r="A303" s="8">
        <v>43035</v>
      </c>
      <c r="B303" s="7">
        <v>62.8</v>
      </c>
      <c r="C303" s="7">
        <v>0.71</v>
      </c>
    </row>
    <row r="304" spans="1:3">
      <c r="A304" s="8">
        <v>43036</v>
      </c>
      <c r="B304" s="7">
        <v>57.499999999999993</v>
      </c>
      <c r="C304" s="7">
        <v>0.77</v>
      </c>
    </row>
    <row r="305" spans="1:3">
      <c r="A305" s="8">
        <v>43037</v>
      </c>
      <c r="B305" s="7">
        <v>61.499999999999993</v>
      </c>
      <c r="C305" s="7">
        <v>0.8</v>
      </c>
    </row>
    <row r="306" spans="1:3">
      <c r="A306" s="8">
        <v>43038</v>
      </c>
      <c r="B306" s="7">
        <v>58.199999999999996</v>
      </c>
      <c r="C306" s="7">
        <v>0.77</v>
      </c>
    </row>
    <row r="307" spans="1:3">
      <c r="A307" s="8">
        <v>43039</v>
      </c>
      <c r="B307" s="7">
        <v>54.199999999999996</v>
      </c>
      <c r="C307" s="7">
        <v>0.77</v>
      </c>
    </row>
    <row r="308" spans="1:3">
      <c r="A308" s="8">
        <v>43040</v>
      </c>
      <c r="B308" s="7">
        <v>51.9</v>
      </c>
      <c r="C308" s="7">
        <v>0.83</v>
      </c>
    </row>
    <row r="309" spans="1:3">
      <c r="A309" s="8">
        <v>43041</v>
      </c>
      <c r="B309" s="7">
        <v>53.599999999999994</v>
      </c>
      <c r="C309" s="7">
        <v>0.91</v>
      </c>
    </row>
    <row r="310" spans="1:3">
      <c r="A310" s="8">
        <v>43042</v>
      </c>
      <c r="B310" s="7">
        <v>51.3</v>
      </c>
      <c r="C310" s="7">
        <v>0.87</v>
      </c>
    </row>
    <row r="311" spans="1:3">
      <c r="A311" s="8">
        <v>43043</v>
      </c>
      <c r="B311" s="7">
        <v>48.699999999999996</v>
      </c>
      <c r="C311" s="7">
        <v>0.95</v>
      </c>
    </row>
    <row r="312" spans="1:3">
      <c r="A312" s="8">
        <v>43044</v>
      </c>
      <c r="B312" s="7">
        <v>55.9</v>
      </c>
      <c r="C312" s="7">
        <v>0.87</v>
      </c>
    </row>
    <row r="313" spans="1:3">
      <c r="A313" s="8">
        <v>43045</v>
      </c>
      <c r="B313" s="7">
        <v>51.599999999999994</v>
      </c>
      <c r="C313" s="7">
        <v>0.91</v>
      </c>
    </row>
    <row r="314" spans="1:3">
      <c r="A314" s="8">
        <v>43046</v>
      </c>
      <c r="B314" s="7">
        <v>52.3</v>
      </c>
      <c r="C314" s="7">
        <v>0.91</v>
      </c>
    </row>
    <row r="315" spans="1:3">
      <c r="A315" s="8">
        <v>43047</v>
      </c>
      <c r="B315" s="7">
        <v>44.699999999999996</v>
      </c>
      <c r="C315" s="7">
        <v>0.95</v>
      </c>
    </row>
    <row r="316" spans="1:3">
      <c r="A316" s="8">
        <v>43048</v>
      </c>
      <c r="B316" s="7">
        <v>53.9</v>
      </c>
      <c r="C316" s="7">
        <v>0.83</v>
      </c>
    </row>
    <row r="317" spans="1:3">
      <c r="A317" s="8">
        <v>43049</v>
      </c>
      <c r="B317" s="7">
        <v>54.599999999999994</v>
      </c>
      <c r="C317" s="7">
        <v>0.87</v>
      </c>
    </row>
    <row r="318" spans="1:3">
      <c r="A318" s="8">
        <v>43050</v>
      </c>
      <c r="B318" s="7">
        <v>47.3</v>
      </c>
      <c r="C318" s="7">
        <v>0.91</v>
      </c>
    </row>
    <row r="319" spans="1:3">
      <c r="A319" s="8">
        <v>43051</v>
      </c>
      <c r="B319" s="7">
        <v>49.699999999999996</v>
      </c>
      <c r="C319" s="7">
        <v>1.05</v>
      </c>
    </row>
    <row r="320" spans="1:3">
      <c r="A320" s="8">
        <v>43052</v>
      </c>
      <c r="B320" s="7">
        <v>44.699999999999996</v>
      </c>
      <c r="C320" s="7">
        <v>1.05</v>
      </c>
    </row>
    <row r="321" spans="1:3">
      <c r="A321" s="8">
        <v>43053</v>
      </c>
      <c r="B321" s="7">
        <v>55.9</v>
      </c>
      <c r="C321" s="7">
        <v>0.8</v>
      </c>
    </row>
    <row r="322" spans="1:3">
      <c r="A322" s="8">
        <v>43054</v>
      </c>
      <c r="B322" s="7">
        <v>55.9</v>
      </c>
      <c r="C322" s="7">
        <v>0.83</v>
      </c>
    </row>
    <row r="323" spans="1:3">
      <c r="A323" s="8">
        <v>43055</v>
      </c>
      <c r="B323" s="7">
        <v>47.3</v>
      </c>
      <c r="C323" s="7">
        <v>0.87</v>
      </c>
    </row>
    <row r="324" spans="1:3">
      <c r="A324" s="8">
        <v>43056</v>
      </c>
      <c r="B324" s="7">
        <v>46</v>
      </c>
      <c r="C324" s="7">
        <v>1</v>
      </c>
    </row>
    <row r="325" spans="1:3">
      <c r="A325" s="8">
        <v>43057</v>
      </c>
      <c r="B325" s="7">
        <v>48.699999999999996</v>
      </c>
      <c r="C325" s="7">
        <v>1.05</v>
      </c>
    </row>
    <row r="326" spans="1:3">
      <c r="A326" s="8">
        <v>43058</v>
      </c>
      <c r="B326" s="7">
        <v>55.9</v>
      </c>
      <c r="C326" s="7">
        <v>0.87</v>
      </c>
    </row>
    <row r="327" spans="1:3">
      <c r="A327" s="8">
        <v>43059</v>
      </c>
      <c r="B327" s="7">
        <v>55.599999999999994</v>
      </c>
      <c r="C327" s="7">
        <v>0.87</v>
      </c>
    </row>
    <row r="328" spans="1:3">
      <c r="A328" s="8">
        <v>43060</v>
      </c>
      <c r="B328" s="7">
        <v>47</v>
      </c>
      <c r="C328" s="7">
        <v>0.95</v>
      </c>
    </row>
    <row r="329" spans="1:3">
      <c r="A329" s="8">
        <v>43061</v>
      </c>
      <c r="B329" s="7">
        <v>48.699999999999996</v>
      </c>
      <c r="C329" s="7">
        <v>1</v>
      </c>
    </row>
    <row r="330" spans="1:3">
      <c r="A330" s="8">
        <v>43062</v>
      </c>
      <c r="B330" s="7">
        <v>51.9</v>
      </c>
      <c r="C330" s="7">
        <v>0.87</v>
      </c>
    </row>
    <row r="331" spans="1:3">
      <c r="A331" s="8">
        <v>43063</v>
      </c>
      <c r="B331" s="7">
        <v>53.599999999999994</v>
      </c>
      <c r="C331" s="7">
        <v>0.83</v>
      </c>
    </row>
    <row r="332" spans="1:3">
      <c r="A332" s="8">
        <v>43064</v>
      </c>
      <c r="B332" s="7">
        <v>49</v>
      </c>
      <c r="C332" s="7">
        <v>0.91</v>
      </c>
    </row>
    <row r="333" spans="1:3">
      <c r="A333" s="8">
        <v>43065</v>
      </c>
      <c r="B333" s="7">
        <v>49.699999999999996</v>
      </c>
      <c r="C333" s="7">
        <v>1.05</v>
      </c>
    </row>
    <row r="334" spans="1:3">
      <c r="A334" s="8">
        <v>43066</v>
      </c>
      <c r="B334" s="7">
        <v>53.9</v>
      </c>
      <c r="C334" s="7">
        <v>0.87</v>
      </c>
    </row>
    <row r="335" spans="1:3">
      <c r="A335" s="8">
        <v>43067</v>
      </c>
      <c r="B335" s="7">
        <v>54.599999999999994</v>
      </c>
      <c r="C335" s="7">
        <v>0.91</v>
      </c>
    </row>
    <row r="336" spans="1:3">
      <c r="A336" s="8">
        <v>43068</v>
      </c>
      <c r="B336" s="7">
        <v>50</v>
      </c>
      <c r="C336" s="7">
        <v>0.95</v>
      </c>
    </row>
    <row r="337" spans="1:3">
      <c r="A337" s="8">
        <v>43069</v>
      </c>
      <c r="B337" s="7">
        <v>44.699999999999996</v>
      </c>
      <c r="C337" s="7">
        <v>1.05</v>
      </c>
    </row>
    <row r="338" spans="1:3">
      <c r="A338" s="8">
        <v>43070</v>
      </c>
      <c r="B338" s="7">
        <v>48.699999999999996</v>
      </c>
      <c r="C338" s="7">
        <v>1</v>
      </c>
    </row>
    <row r="339" spans="1:3">
      <c r="A339" s="8">
        <v>43071</v>
      </c>
      <c r="B339" s="7">
        <v>44.099999999999994</v>
      </c>
      <c r="C339" s="7">
        <v>1.1100000000000001</v>
      </c>
    </row>
    <row r="340" spans="1:3">
      <c r="A340" s="8">
        <v>43072</v>
      </c>
      <c r="B340" s="7">
        <v>33.5</v>
      </c>
      <c r="C340" s="7">
        <v>1.18</v>
      </c>
    </row>
    <row r="341" spans="1:3">
      <c r="A341" s="8">
        <v>43073</v>
      </c>
      <c r="B341" s="7">
        <v>34.9</v>
      </c>
      <c r="C341" s="7">
        <v>1.54</v>
      </c>
    </row>
    <row r="342" spans="1:3">
      <c r="A342" s="8">
        <v>43074</v>
      </c>
      <c r="B342" s="7">
        <v>22</v>
      </c>
      <c r="C342" s="7">
        <v>1.82</v>
      </c>
    </row>
    <row r="343" spans="1:3">
      <c r="A343" s="8">
        <v>43075</v>
      </c>
      <c r="B343" s="7">
        <v>44.699999999999996</v>
      </c>
      <c r="C343" s="7">
        <v>0.95</v>
      </c>
    </row>
    <row r="344" spans="1:3">
      <c r="A344" s="8">
        <v>43076</v>
      </c>
      <c r="B344" s="7">
        <v>42.099999999999994</v>
      </c>
      <c r="C344" s="7">
        <v>1.05</v>
      </c>
    </row>
    <row r="345" spans="1:3">
      <c r="A345" s="8">
        <v>43077</v>
      </c>
      <c r="B345" s="7">
        <v>40.5</v>
      </c>
      <c r="C345" s="7">
        <v>1.25</v>
      </c>
    </row>
    <row r="346" spans="1:3">
      <c r="A346" s="8">
        <v>43078</v>
      </c>
      <c r="B346" s="7">
        <v>31.199999999999996</v>
      </c>
      <c r="C346" s="7">
        <v>1.43</v>
      </c>
    </row>
    <row r="347" spans="1:3">
      <c r="A347" s="8">
        <v>43079</v>
      </c>
      <c r="B347" s="7">
        <v>31.299999999999997</v>
      </c>
      <c r="C347" s="7">
        <v>1.82</v>
      </c>
    </row>
    <row r="348" spans="1:3">
      <c r="A348" s="8">
        <v>43080</v>
      </c>
      <c r="B348" s="7">
        <v>45.099999999999994</v>
      </c>
      <c r="C348" s="7">
        <v>1.1100000000000001</v>
      </c>
    </row>
    <row r="349" spans="1:3">
      <c r="A349" s="8">
        <v>43081</v>
      </c>
      <c r="B349" s="7">
        <v>33.5</v>
      </c>
      <c r="C349" s="7">
        <v>1.33</v>
      </c>
    </row>
    <row r="350" spans="1:3">
      <c r="A350" s="8">
        <v>43082</v>
      </c>
      <c r="B350" s="7">
        <v>32.199999999999996</v>
      </c>
      <c r="C350" s="7">
        <v>1.43</v>
      </c>
    </row>
    <row r="351" spans="1:3">
      <c r="A351" s="8">
        <v>43083</v>
      </c>
      <c r="B351" s="7">
        <v>31.9</v>
      </c>
      <c r="C351" s="7">
        <v>1.54</v>
      </c>
    </row>
    <row r="352" spans="1:3">
      <c r="A352" s="8">
        <v>43084</v>
      </c>
      <c r="B352" s="7">
        <v>42.099999999999994</v>
      </c>
      <c r="C352" s="7">
        <v>1.05</v>
      </c>
    </row>
    <row r="353" spans="1:3">
      <c r="A353" s="8">
        <v>43085</v>
      </c>
      <c r="B353" s="7">
        <v>35.5</v>
      </c>
      <c r="C353" s="7">
        <v>1.25</v>
      </c>
    </row>
    <row r="354" spans="1:3">
      <c r="A354" s="8">
        <v>43086</v>
      </c>
      <c r="B354" s="7">
        <v>32.199999999999996</v>
      </c>
      <c r="C354" s="7">
        <v>1.33</v>
      </c>
    </row>
    <row r="355" spans="1:3">
      <c r="A355" s="8">
        <v>43087</v>
      </c>
      <c r="B355" s="7">
        <v>30.9</v>
      </c>
      <c r="C355" s="7">
        <v>1.43</v>
      </c>
    </row>
    <row r="356" spans="1:3">
      <c r="A356" s="8">
        <v>43088</v>
      </c>
      <c r="B356" s="7">
        <v>41.4</v>
      </c>
      <c r="C356" s="7">
        <v>1</v>
      </c>
    </row>
    <row r="357" spans="1:3">
      <c r="A357" s="8">
        <v>43089</v>
      </c>
      <c r="B357" s="7">
        <v>36.799999999999997</v>
      </c>
      <c r="C357" s="7">
        <v>1.25</v>
      </c>
    </row>
    <row r="358" spans="1:3">
      <c r="A358" s="8">
        <v>43090</v>
      </c>
      <c r="B358" s="7">
        <v>40.5</v>
      </c>
      <c r="C358" s="7">
        <v>1.33</v>
      </c>
    </row>
    <row r="359" spans="1:3">
      <c r="A359" s="8">
        <v>43091</v>
      </c>
      <c r="B359" s="7">
        <v>30.9</v>
      </c>
      <c r="C359" s="7">
        <v>1.54</v>
      </c>
    </row>
    <row r="360" spans="1:3">
      <c r="A360" s="8">
        <v>43092</v>
      </c>
      <c r="B360" s="7">
        <v>42.4</v>
      </c>
      <c r="C360" s="7">
        <v>1.1100000000000001</v>
      </c>
    </row>
    <row r="361" spans="1:3">
      <c r="A361" s="8">
        <v>43093</v>
      </c>
      <c r="B361" s="7">
        <v>35.799999999999997</v>
      </c>
      <c r="C361" s="7">
        <v>1.25</v>
      </c>
    </row>
    <row r="362" spans="1:3">
      <c r="A362" s="8">
        <v>43094</v>
      </c>
      <c r="B362" s="7">
        <v>35.5</v>
      </c>
      <c r="C362" s="7">
        <v>1.25</v>
      </c>
    </row>
    <row r="363" spans="1:3">
      <c r="A363" s="8">
        <v>43095</v>
      </c>
      <c r="B363" s="7">
        <v>28.9</v>
      </c>
      <c r="C363" s="7">
        <v>1.43</v>
      </c>
    </row>
    <row r="364" spans="1:3">
      <c r="A364" s="8">
        <v>43096</v>
      </c>
      <c r="B364" s="7">
        <v>42.699999999999996</v>
      </c>
      <c r="C364" s="7">
        <v>1</v>
      </c>
    </row>
    <row r="365" spans="1:3">
      <c r="A365" s="8">
        <v>43097</v>
      </c>
      <c r="B365" s="7">
        <v>37.799999999999997</v>
      </c>
      <c r="C365" s="7">
        <v>1.25</v>
      </c>
    </row>
    <row r="366" spans="1:3">
      <c r="A366" s="8">
        <v>43098</v>
      </c>
      <c r="B366" s="7">
        <v>39.5</v>
      </c>
      <c r="C366" s="7">
        <v>1.25</v>
      </c>
    </row>
    <row r="367" spans="1:3">
      <c r="A367" s="8">
        <v>43099</v>
      </c>
      <c r="B367" s="7">
        <v>30.9</v>
      </c>
      <c r="C367" s="7">
        <v>1.43</v>
      </c>
    </row>
    <row r="368" spans="1:3">
      <c r="A368" s="8">
        <v>43100</v>
      </c>
      <c r="B368" s="7">
        <v>15.099999999999998</v>
      </c>
      <c r="C368" s="7">
        <v>2.5</v>
      </c>
    </row>
    <row r="369" spans="1:3">
      <c r="A369" s="8" t="s">
        <v>3</v>
      </c>
      <c r="B369" s="7">
        <v>22166.900000000016</v>
      </c>
      <c r="C369" s="7">
        <v>301.71000000000026</v>
      </c>
    </row>
    <row r="370" spans="1:3">
      <c r="B370"/>
      <c r="C370"/>
    </row>
    <row r="371" spans="1:3">
      <c r="B371"/>
      <c r="C371"/>
    </row>
    <row r="372" spans="1:3">
      <c r="B372"/>
      <c r="C372"/>
    </row>
    <row r="373" spans="1:3">
      <c r="B373"/>
      <c r="C373"/>
    </row>
    <row r="374" spans="1:3">
      <c r="B374"/>
      <c r="C374"/>
    </row>
    <row r="375" spans="1:3">
      <c r="B375"/>
      <c r="C375"/>
    </row>
    <row r="376" spans="1:3">
      <c r="B376"/>
      <c r="C376"/>
    </row>
    <row r="377" spans="1:3">
      <c r="B377"/>
      <c r="C377"/>
    </row>
    <row r="378" spans="1:3">
      <c r="B378"/>
      <c r="C378"/>
    </row>
    <row r="379" spans="1:3">
      <c r="B379"/>
      <c r="C379"/>
    </row>
    <row r="380" spans="1:3">
      <c r="B380"/>
      <c r="C380"/>
    </row>
    <row r="381" spans="1:3">
      <c r="B381"/>
      <c r="C381"/>
    </row>
    <row r="382" spans="1:3">
      <c r="B382"/>
      <c r="C382"/>
    </row>
    <row r="383" spans="1:3">
      <c r="B383"/>
      <c r="C383"/>
    </row>
    <row r="384" spans="1:3">
      <c r="B384"/>
      <c r="C384"/>
    </row>
    <row r="385" spans="2:3">
      <c r="B385"/>
      <c r="C385"/>
    </row>
    <row r="386" spans="2:3">
      <c r="B386"/>
      <c r="C386"/>
    </row>
    <row r="387" spans="2:3">
      <c r="B387"/>
      <c r="C387"/>
    </row>
    <row r="388" spans="2:3">
      <c r="B388"/>
      <c r="C388"/>
    </row>
    <row r="389" spans="2:3">
      <c r="B389"/>
      <c r="C389"/>
    </row>
    <row r="390" spans="2:3">
      <c r="B390"/>
      <c r="C390"/>
    </row>
    <row r="391" spans="2:3">
      <c r="B391"/>
      <c r="C391"/>
    </row>
    <row r="392" spans="2:3">
      <c r="B392"/>
      <c r="C392"/>
    </row>
    <row r="393" spans="2:3">
      <c r="B393"/>
      <c r="C393"/>
    </row>
    <row r="394" spans="2:3">
      <c r="B394"/>
      <c r="C394"/>
    </row>
    <row r="395" spans="2:3">
      <c r="B395"/>
      <c r="C395"/>
    </row>
    <row r="396" spans="2:3">
      <c r="B396"/>
      <c r="C396"/>
    </row>
    <row r="397" spans="2:3">
      <c r="B397"/>
      <c r="C397"/>
    </row>
    <row r="398" spans="2:3">
      <c r="B398"/>
      <c r="C398"/>
    </row>
    <row r="399" spans="2:3">
      <c r="B399"/>
      <c r="C399"/>
    </row>
    <row r="400" spans="2:3">
      <c r="B400"/>
      <c r="C400"/>
    </row>
    <row r="401" spans="2:3">
      <c r="B401"/>
      <c r="C401"/>
    </row>
    <row r="402" spans="2:3">
      <c r="B402"/>
      <c r="C402"/>
    </row>
    <row r="403" spans="2:3">
      <c r="B403"/>
      <c r="C403"/>
    </row>
    <row r="404" spans="2:3">
      <c r="B404"/>
      <c r="C404"/>
    </row>
    <row r="405" spans="2:3">
      <c r="B405"/>
      <c r="C405"/>
    </row>
    <row r="406" spans="2:3">
      <c r="B406"/>
      <c r="C406"/>
    </row>
    <row r="407" spans="2:3">
      <c r="B407"/>
      <c r="C407"/>
    </row>
    <row r="408" spans="2:3">
      <c r="B408"/>
      <c r="C408"/>
    </row>
    <row r="409" spans="2:3">
      <c r="B409"/>
      <c r="C409"/>
    </row>
    <row r="410" spans="2:3">
      <c r="B410"/>
      <c r="C410"/>
    </row>
    <row r="411" spans="2:3">
      <c r="B411"/>
      <c r="C411"/>
    </row>
    <row r="412" spans="2:3">
      <c r="B412"/>
      <c r="C412"/>
    </row>
    <row r="413" spans="2:3">
      <c r="B413"/>
      <c r="C413"/>
    </row>
    <row r="414" spans="2:3">
      <c r="B414"/>
      <c r="C414"/>
    </row>
    <row r="415" spans="2:3">
      <c r="B415"/>
      <c r="C415"/>
    </row>
    <row r="416" spans="2:3">
      <c r="B416"/>
      <c r="C416"/>
    </row>
    <row r="417" spans="2:3">
      <c r="B417"/>
      <c r="C417"/>
    </row>
    <row r="418" spans="2:3">
      <c r="B418"/>
      <c r="C418"/>
    </row>
    <row r="419" spans="2:3">
      <c r="B419"/>
      <c r="C419"/>
    </row>
    <row r="420" spans="2:3">
      <c r="B420"/>
      <c r="C420"/>
    </row>
    <row r="421" spans="2:3">
      <c r="B421"/>
      <c r="C421"/>
    </row>
    <row r="422" spans="2:3">
      <c r="B422"/>
      <c r="C422"/>
    </row>
    <row r="423" spans="2:3">
      <c r="B423"/>
      <c r="C423"/>
    </row>
    <row r="424" spans="2:3">
      <c r="B424"/>
      <c r="C424"/>
    </row>
    <row r="425" spans="2:3">
      <c r="B425"/>
      <c r="C425"/>
    </row>
    <row r="426" spans="2:3">
      <c r="B426"/>
      <c r="C426"/>
    </row>
    <row r="427" spans="2:3">
      <c r="B427"/>
      <c r="C427"/>
    </row>
    <row r="428" spans="2:3">
      <c r="B428"/>
      <c r="C428"/>
    </row>
    <row r="429" spans="2:3">
      <c r="B429"/>
      <c r="C429"/>
    </row>
    <row r="430" spans="2:3">
      <c r="B430"/>
      <c r="C430"/>
    </row>
    <row r="431" spans="2:3">
      <c r="B431"/>
      <c r="C431"/>
    </row>
    <row r="432" spans="2:3">
      <c r="B432"/>
      <c r="C432"/>
    </row>
    <row r="433" spans="2:3">
      <c r="B433"/>
      <c r="C433"/>
    </row>
    <row r="434" spans="2:3">
      <c r="B434"/>
      <c r="C434"/>
    </row>
    <row r="435" spans="2:3">
      <c r="B435"/>
      <c r="C435"/>
    </row>
    <row r="436" spans="2:3">
      <c r="B436"/>
      <c r="C436"/>
    </row>
    <row r="437" spans="2:3">
      <c r="B437"/>
      <c r="C437"/>
    </row>
    <row r="438" spans="2:3">
      <c r="B438"/>
      <c r="C438"/>
    </row>
    <row r="439" spans="2:3">
      <c r="B439"/>
      <c r="C439"/>
    </row>
    <row r="440" spans="2:3">
      <c r="B440"/>
      <c r="C440"/>
    </row>
    <row r="441" spans="2:3">
      <c r="B441"/>
      <c r="C441"/>
    </row>
    <row r="442" spans="2:3">
      <c r="B442"/>
      <c r="C442"/>
    </row>
    <row r="443" spans="2:3">
      <c r="B443"/>
      <c r="C443"/>
    </row>
    <row r="444" spans="2:3">
      <c r="B444"/>
      <c r="C444"/>
    </row>
    <row r="445" spans="2:3">
      <c r="B445"/>
      <c r="C445"/>
    </row>
    <row r="446" spans="2:3">
      <c r="B446"/>
      <c r="C446"/>
    </row>
    <row r="447" spans="2:3">
      <c r="B447"/>
      <c r="C447"/>
    </row>
    <row r="448" spans="2:3">
      <c r="B448"/>
      <c r="C448"/>
    </row>
    <row r="449" spans="2:3">
      <c r="B449"/>
      <c r="C449"/>
    </row>
    <row r="450" spans="2:3">
      <c r="B450"/>
      <c r="C450"/>
    </row>
    <row r="451" spans="2:3">
      <c r="B451"/>
      <c r="C451"/>
    </row>
    <row r="452" spans="2:3">
      <c r="B452"/>
      <c r="C452"/>
    </row>
    <row r="453" spans="2:3">
      <c r="B453"/>
      <c r="C453"/>
    </row>
    <row r="454" spans="2:3">
      <c r="B454"/>
      <c r="C454"/>
    </row>
    <row r="455" spans="2:3">
      <c r="B455"/>
      <c r="C455"/>
    </row>
    <row r="456" spans="2:3">
      <c r="B456"/>
      <c r="C456"/>
    </row>
    <row r="457" spans="2:3">
      <c r="B457"/>
      <c r="C457"/>
    </row>
    <row r="458" spans="2:3">
      <c r="B458"/>
      <c r="C458"/>
    </row>
    <row r="459" spans="2:3">
      <c r="B459"/>
      <c r="C459"/>
    </row>
    <row r="460" spans="2:3">
      <c r="B460"/>
      <c r="C460"/>
    </row>
    <row r="461" spans="2:3">
      <c r="B461"/>
      <c r="C461"/>
    </row>
    <row r="462" spans="2:3">
      <c r="B462"/>
      <c r="C462"/>
    </row>
    <row r="463" spans="2:3">
      <c r="B463"/>
      <c r="C463"/>
    </row>
    <row r="464" spans="2:3">
      <c r="B464"/>
      <c r="C464"/>
    </row>
    <row r="465" spans="2:3">
      <c r="B465"/>
      <c r="C465"/>
    </row>
    <row r="466" spans="2:3">
      <c r="B466"/>
      <c r="C466"/>
    </row>
    <row r="467" spans="2:3">
      <c r="B467"/>
      <c r="C467"/>
    </row>
    <row r="468" spans="2:3">
      <c r="B468"/>
      <c r="C468"/>
    </row>
    <row r="469" spans="2:3">
      <c r="B469"/>
      <c r="C469"/>
    </row>
    <row r="470" spans="2:3">
      <c r="B470"/>
      <c r="C470"/>
    </row>
    <row r="471" spans="2:3">
      <c r="B471"/>
      <c r="C471"/>
    </row>
    <row r="472" spans="2:3">
      <c r="B472"/>
      <c r="C472"/>
    </row>
    <row r="473" spans="2:3">
      <c r="B473"/>
      <c r="C473"/>
    </row>
    <row r="474" spans="2:3">
      <c r="B474"/>
      <c r="C474"/>
    </row>
    <row r="475" spans="2:3">
      <c r="B475"/>
      <c r="C475"/>
    </row>
    <row r="476" spans="2:3">
      <c r="B476"/>
      <c r="C476"/>
    </row>
    <row r="477" spans="2:3">
      <c r="B477"/>
      <c r="C477"/>
    </row>
    <row r="478" spans="2:3">
      <c r="B478"/>
      <c r="C478"/>
    </row>
    <row r="479" spans="2:3">
      <c r="B479"/>
      <c r="C479"/>
    </row>
    <row r="480" spans="2:3">
      <c r="B480"/>
      <c r="C480"/>
    </row>
    <row r="481" spans="2:3">
      <c r="B481"/>
      <c r="C481"/>
    </row>
    <row r="482" spans="2:3">
      <c r="B482"/>
      <c r="C482"/>
    </row>
    <row r="483" spans="2:3">
      <c r="B483"/>
      <c r="C483"/>
    </row>
    <row r="484" spans="2:3">
      <c r="B484"/>
      <c r="C484"/>
    </row>
    <row r="485" spans="2:3">
      <c r="B485"/>
      <c r="C485"/>
    </row>
    <row r="486" spans="2:3">
      <c r="B486"/>
      <c r="C486"/>
    </row>
    <row r="487" spans="2:3">
      <c r="B487"/>
      <c r="C487"/>
    </row>
    <row r="488" spans="2:3">
      <c r="B488"/>
      <c r="C488"/>
    </row>
    <row r="489" spans="2:3">
      <c r="B489"/>
      <c r="C489"/>
    </row>
    <row r="490" spans="2:3">
      <c r="B490"/>
      <c r="C490"/>
    </row>
    <row r="491" spans="2:3">
      <c r="B491"/>
      <c r="C491"/>
    </row>
    <row r="492" spans="2:3">
      <c r="B492"/>
      <c r="C492"/>
    </row>
    <row r="493" spans="2:3">
      <c r="B493"/>
      <c r="C493"/>
    </row>
    <row r="494" spans="2:3">
      <c r="B494"/>
      <c r="C494"/>
    </row>
    <row r="495" spans="2:3">
      <c r="B495"/>
      <c r="C495"/>
    </row>
    <row r="496" spans="2:3">
      <c r="B496"/>
      <c r="C496"/>
    </row>
    <row r="497" spans="2:3">
      <c r="B497"/>
      <c r="C497"/>
    </row>
    <row r="498" spans="2:3">
      <c r="B498"/>
      <c r="C498"/>
    </row>
    <row r="499" spans="2:3">
      <c r="B499"/>
      <c r="C499"/>
    </row>
    <row r="500" spans="2:3">
      <c r="B500"/>
      <c r="C500"/>
    </row>
    <row r="501" spans="2:3">
      <c r="B501"/>
      <c r="C501"/>
    </row>
    <row r="502" spans="2:3">
      <c r="B502"/>
      <c r="C502"/>
    </row>
    <row r="503" spans="2:3">
      <c r="B503"/>
      <c r="C503"/>
    </row>
    <row r="504" spans="2:3">
      <c r="B504"/>
      <c r="C504"/>
    </row>
    <row r="505" spans="2:3">
      <c r="B505"/>
      <c r="C505"/>
    </row>
    <row r="506" spans="2:3">
      <c r="B506"/>
      <c r="C506"/>
    </row>
    <row r="507" spans="2:3">
      <c r="B507"/>
      <c r="C507"/>
    </row>
    <row r="508" spans="2:3">
      <c r="B508"/>
      <c r="C508"/>
    </row>
    <row r="509" spans="2:3">
      <c r="B509"/>
      <c r="C509"/>
    </row>
    <row r="510" spans="2:3">
      <c r="B510"/>
      <c r="C510"/>
    </row>
    <row r="511" spans="2:3">
      <c r="B511"/>
      <c r="C511"/>
    </row>
    <row r="512" spans="2:3">
      <c r="B512"/>
      <c r="C512"/>
    </row>
    <row r="513" spans="2:3">
      <c r="B513"/>
      <c r="C513"/>
    </row>
    <row r="514" spans="2:3">
      <c r="B514"/>
      <c r="C514"/>
    </row>
    <row r="515" spans="2:3">
      <c r="B515"/>
      <c r="C515"/>
    </row>
    <row r="516" spans="2:3">
      <c r="B516"/>
      <c r="C516"/>
    </row>
    <row r="517" spans="2:3">
      <c r="B517"/>
      <c r="C517"/>
    </row>
    <row r="518" spans="2:3">
      <c r="B518"/>
      <c r="C518"/>
    </row>
    <row r="519" spans="2:3">
      <c r="B519"/>
      <c r="C519"/>
    </row>
    <row r="520" spans="2:3">
      <c r="B520"/>
      <c r="C520"/>
    </row>
    <row r="521" spans="2:3">
      <c r="B521"/>
      <c r="C521"/>
    </row>
    <row r="522" spans="2:3">
      <c r="B522"/>
      <c r="C522"/>
    </row>
    <row r="523" spans="2:3">
      <c r="B523"/>
      <c r="C523"/>
    </row>
    <row r="524" spans="2:3">
      <c r="B524"/>
      <c r="C524"/>
    </row>
    <row r="525" spans="2:3">
      <c r="B525"/>
      <c r="C525"/>
    </row>
    <row r="526" spans="2:3">
      <c r="B526"/>
      <c r="C526"/>
    </row>
    <row r="527" spans="2:3">
      <c r="B527"/>
      <c r="C527"/>
    </row>
    <row r="528" spans="2:3">
      <c r="B528"/>
      <c r="C528"/>
    </row>
    <row r="529" spans="2:3">
      <c r="B529"/>
      <c r="C529"/>
    </row>
    <row r="530" spans="2:3">
      <c r="B530"/>
      <c r="C530"/>
    </row>
    <row r="531" spans="2:3">
      <c r="B531"/>
      <c r="C531"/>
    </row>
    <row r="532" spans="2:3">
      <c r="B532"/>
      <c r="C532"/>
    </row>
    <row r="533" spans="2:3">
      <c r="B533"/>
      <c r="C533"/>
    </row>
    <row r="534" spans="2:3">
      <c r="B534"/>
      <c r="C534"/>
    </row>
    <row r="535" spans="2:3">
      <c r="B535"/>
      <c r="C535"/>
    </row>
    <row r="536" spans="2:3">
      <c r="B536"/>
      <c r="C536"/>
    </row>
    <row r="537" spans="2:3">
      <c r="B537"/>
      <c r="C537"/>
    </row>
    <row r="538" spans="2:3">
      <c r="B538"/>
      <c r="C538"/>
    </row>
    <row r="539" spans="2:3">
      <c r="B539"/>
      <c r="C539"/>
    </row>
    <row r="540" spans="2:3">
      <c r="B540"/>
      <c r="C540"/>
    </row>
    <row r="541" spans="2:3">
      <c r="B541"/>
      <c r="C541"/>
    </row>
    <row r="542" spans="2:3">
      <c r="B542"/>
      <c r="C542"/>
    </row>
    <row r="543" spans="2:3">
      <c r="B543"/>
      <c r="C543"/>
    </row>
    <row r="544" spans="2:3">
      <c r="B544"/>
      <c r="C544"/>
    </row>
    <row r="545" spans="2:3">
      <c r="B545"/>
      <c r="C545"/>
    </row>
    <row r="546" spans="2:3">
      <c r="B546"/>
      <c r="C546"/>
    </row>
    <row r="547" spans="2:3">
      <c r="B547"/>
      <c r="C547"/>
    </row>
    <row r="548" spans="2:3">
      <c r="B548"/>
      <c r="C548"/>
    </row>
    <row r="549" spans="2:3">
      <c r="B549"/>
      <c r="C549"/>
    </row>
    <row r="550" spans="2:3">
      <c r="B550"/>
      <c r="C550"/>
    </row>
    <row r="551" spans="2:3">
      <c r="B551"/>
      <c r="C551"/>
    </row>
    <row r="552" spans="2:3">
      <c r="B552"/>
      <c r="C552"/>
    </row>
    <row r="553" spans="2:3">
      <c r="B553"/>
      <c r="C553"/>
    </row>
    <row r="554" spans="2:3">
      <c r="B554"/>
      <c r="C554"/>
    </row>
    <row r="555" spans="2:3">
      <c r="B555"/>
      <c r="C555"/>
    </row>
    <row r="556" spans="2:3">
      <c r="B556"/>
      <c r="C556"/>
    </row>
    <row r="557" spans="2:3">
      <c r="B557"/>
      <c r="C557"/>
    </row>
    <row r="558" spans="2:3">
      <c r="B558"/>
      <c r="C558"/>
    </row>
    <row r="559" spans="2:3">
      <c r="B559"/>
      <c r="C559"/>
    </row>
    <row r="560" spans="2:3">
      <c r="B560"/>
      <c r="C560"/>
    </row>
    <row r="561" spans="2:3">
      <c r="B561"/>
      <c r="C561"/>
    </row>
    <row r="562" spans="2:3">
      <c r="B562"/>
      <c r="C562"/>
    </row>
    <row r="563" spans="2:3">
      <c r="B563"/>
      <c r="C563"/>
    </row>
    <row r="564" spans="2:3">
      <c r="B564"/>
      <c r="C564"/>
    </row>
    <row r="565" spans="2:3">
      <c r="B565"/>
      <c r="C565"/>
    </row>
    <row r="566" spans="2:3">
      <c r="B566"/>
      <c r="C566"/>
    </row>
    <row r="567" spans="2:3">
      <c r="B567"/>
      <c r="C567"/>
    </row>
    <row r="568" spans="2:3">
      <c r="B568"/>
      <c r="C568"/>
    </row>
    <row r="569" spans="2:3">
      <c r="B569"/>
      <c r="C569"/>
    </row>
    <row r="570" spans="2:3">
      <c r="B570"/>
      <c r="C570"/>
    </row>
    <row r="571" spans="2:3">
      <c r="B571"/>
      <c r="C571"/>
    </row>
    <row r="572" spans="2:3">
      <c r="B572"/>
      <c r="C572"/>
    </row>
    <row r="573" spans="2:3">
      <c r="B573"/>
      <c r="C573"/>
    </row>
    <row r="574" spans="2:3">
      <c r="B574"/>
      <c r="C574"/>
    </row>
    <row r="575" spans="2:3">
      <c r="B575"/>
      <c r="C575"/>
    </row>
    <row r="576" spans="2:3">
      <c r="B576"/>
      <c r="C576"/>
    </row>
    <row r="577" spans="2:3">
      <c r="B577"/>
      <c r="C577"/>
    </row>
    <row r="578" spans="2:3">
      <c r="B578"/>
      <c r="C578"/>
    </row>
    <row r="579" spans="2:3">
      <c r="B579"/>
      <c r="C579"/>
    </row>
    <row r="580" spans="2:3">
      <c r="B580"/>
      <c r="C580"/>
    </row>
    <row r="581" spans="2:3">
      <c r="B581"/>
      <c r="C581"/>
    </row>
    <row r="582" spans="2:3">
      <c r="B582"/>
      <c r="C582"/>
    </row>
    <row r="583" spans="2:3">
      <c r="B583"/>
      <c r="C583"/>
    </row>
    <row r="584" spans="2:3">
      <c r="B584"/>
      <c r="C584"/>
    </row>
    <row r="585" spans="2:3">
      <c r="B585"/>
      <c r="C585"/>
    </row>
    <row r="586" spans="2:3">
      <c r="B586"/>
      <c r="C586"/>
    </row>
    <row r="587" spans="2:3">
      <c r="B587"/>
      <c r="C587"/>
    </row>
    <row r="588" spans="2:3">
      <c r="B588"/>
      <c r="C588"/>
    </row>
    <row r="589" spans="2:3">
      <c r="B589"/>
      <c r="C589"/>
    </row>
    <row r="590" spans="2:3">
      <c r="B590"/>
      <c r="C590"/>
    </row>
    <row r="591" spans="2:3">
      <c r="B591"/>
      <c r="C591"/>
    </row>
    <row r="592" spans="2:3">
      <c r="B592"/>
      <c r="C592"/>
    </row>
    <row r="593" spans="2:3">
      <c r="B593"/>
      <c r="C593"/>
    </row>
    <row r="594" spans="2:3">
      <c r="B594"/>
      <c r="C594"/>
    </row>
    <row r="595" spans="2:3">
      <c r="B595"/>
      <c r="C595"/>
    </row>
    <row r="596" spans="2:3">
      <c r="B596"/>
      <c r="C596"/>
    </row>
    <row r="597" spans="2:3">
      <c r="B597"/>
      <c r="C597"/>
    </row>
    <row r="598" spans="2:3">
      <c r="B598"/>
      <c r="C598"/>
    </row>
    <row r="599" spans="2:3">
      <c r="B599"/>
      <c r="C599"/>
    </row>
    <row r="600" spans="2:3">
      <c r="B600"/>
      <c r="C600"/>
    </row>
    <row r="601" spans="2:3">
      <c r="B601"/>
      <c r="C601"/>
    </row>
    <row r="602" spans="2:3">
      <c r="B602"/>
      <c r="C602"/>
    </row>
    <row r="603" spans="2:3">
      <c r="B603"/>
      <c r="C603"/>
    </row>
    <row r="604" spans="2:3">
      <c r="B604"/>
      <c r="C604"/>
    </row>
    <row r="605" spans="2:3">
      <c r="B605"/>
      <c r="C605"/>
    </row>
    <row r="606" spans="2:3">
      <c r="B606"/>
      <c r="C606"/>
    </row>
    <row r="607" spans="2:3">
      <c r="B607"/>
      <c r="C607"/>
    </row>
    <row r="608" spans="2:3">
      <c r="B608"/>
      <c r="C608"/>
    </row>
    <row r="609" spans="2:3">
      <c r="B609"/>
      <c r="C609"/>
    </row>
    <row r="610" spans="2:3">
      <c r="B610"/>
      <c r="C610"/>
    </row>
    <row r="611" spans="2:3">
      <c r="B611"/>
      <c r="C611"/>
    </row>
    <row r="612" spans="2:3">
      <c r="B612"/>
      <c r="C612"/>
    </row>
    <row r="613" spans="2:3">
      <c r="B613"/>
      <c r="C613"/>
    </row>
    <row r="614" spans="2:3">
      <c r="B614"/>
      <c r="C614"/>
    </row>
    <row r="615" spans="2:3">
      <c r="B615"/>
      <c r="C615"/>
    </row>
    <row r="616" spans="2:3">
      <c r="B616"/>
      <c r="C616"/>
    </row>
    <row r="617" spans="2:3">
      <c r="B617"/>
      <c r="C617"/>
    </row>
    <row r="618" spans="2:3">
      <c r="B618"/>
      <c r="C618"/>
    </row>
    <row r="619" spans="2:3">
      <c r="B619"/>
      <c r="C619"/>
    </row>
    <row r="620" spans="2:3">
      <c r="B620"/>
      <c r="C620"/>
    </row>
    <row r="621" spans="2:3">
      <c r="B621"/>
      <c r="C621"/>
    </row>
    <row r="622" spans="2:3">
      <c r="B622"/>
      <c r="C622"/>
    </row>
    <row r="623" spans="2:3">
      <c r="B623"/>
      <c r="C623"/>
    </row>
    <row r="624" spans="2:3">
      <c r="B624"/>
      <c r="C624"/>
    </row>
    <row r="625" spans="2:3">
      <c r="B625"/>
      <c r="C625"/>
    </row>
    <row r="626" spans="2:3">
      <c r="B626"/>
      <c r="C626"/>
    </row>
    <row r="627" spans="2:3">
      <c r="B627"/>
      <c r="C627"/>
    </row>
    <row r="628" spans="2:3">
      <c r="B628"/>
      <c r="C628"/>
    </row>
    <row r="629" spans="2:3">
      <c r="B629"/>
      <c r="C629"/>
    </row>
    <row r="630" spans="2:3">
      <c r="B630"/>
      <c r="C630"/>
    </row>
    <row r="631" spans="2:3">
      <c r="B631"/>
      <c r="C631"/>
    </row>
    <row r="632" spans="2:3">
      <c r="B632"/>
      <c r="C632"/>
    </row>
    <row r="633" spans="2:3">
      <c r="B633"/>
      <c r="C633"/>
    </row>
    <row r="634" spans="2:3">
      <c r="B634"/>
      <c r="C634"/>
    </row>
    <row r="635" spans="2:3">
      <c r="B635"/>
      <c r="C635"/>
    </row>
    <row r="636" spans="2:3">
      <c r="B636"/>
      <c r="C636"/>
    </row>
    <row r="637" spans="2:3">
      <c r="B637"/>
      <c r="C637"/>
    </row>
    <row r="638" spans="2:3">
      <c r="B638"/>
      <c r="C638"/>
    </row>
    <row r="639" spans="2:3">
      <c r="B639"/>
      <c r="C639"/>
    </row>
    <row r="640" spans="2:3">
      <c r="B640"/>
      <c r="C640"/>
    </row>
    <row r="641" spans="2:3">
      <c r="B641"/>
      <c r="C641"/>
    </row>
    <row r="642" spans="2:3">
      <c r="B642"/>
      <c r="C642"/>
    </row>
    <row r="643" spans="2:3">
      <c r="B643"/>
      <c r="C643"/>
    </row>
    <row r="644" spans="2:3">
      <c r="B644"/>
      <c r="C644"/>
    </row>
    <row r="645" spans="2:3">
      <c r="B645"/>
      <c r="C645"/>
    </row>
    <row r="646" spans="2:3">
      <c r="B646"/>
      <c r="C646"/>
    </row>
    <row r="647" spans="2:3">
      <c r="B647"/>
      <c r="C647"/>
    </row>
    <row r="648" spans="2:3">
      <c r="B648"/>
      <c r="C648"/>
    </row>
    <row r="649" spans="2:3">
      <c r="B649"/>
      <c r="C649"/>
    </row>
    <row r="650" spans="2:3">
      <c r="B650"/>
      <c r="C650"/>
    </row>
    <row r="651" spans="2:3">
      <c r="B651"/>
      <c r="C651"/>
    </row>
    <row r="652" spans="2:3">
      <c r="B652"/>
      <c r="C652"/>
    </row>
    <row r="653" spans="2:3">
      <c r="B653"/>
      <c r="C653"/>
    </row>
    <row r="654" spans="2:3">
      <c r="B654"/>
      <c r="C654"/>
    </row>
    <row r="655" spans="2:3">
      <c r="B655"/>
      <c r="C655"/>
    </row>
    <row r="656" spans="2:3">
      <c r="B656"/>
      <c r="C656"/>
    </row>
    <row r="657" spans="2:3">
      <c r="B657"/>
      <c r="C657"/>
    </row>
    <row r="658" spans="2:3">
      <c r="B658"/>
      <c r="C658"/>
    </row>
    <row r="659" spans="2:3">
      <c r="B659"/>
      <c r="C659"/>
    </row>
    <row r="660" spans="2:3">
      <c r="B660"/>
      <c r="C660"/>
    </row>
    <row r="661" spans="2:3">
      <c r="B661"/>
      <c r="C661"/>
    </row>
    <row r="662" spans="2:3">
      <c r="B662"/>
      <c r="C662"/>
    </row>
    <row r="663" spans="2:3">
      <c r="B663"/>
      <c r="C663"/>
    </row>
    <row r="664" spans="2:3">
      <c r="B664"/>
      <c r="C664"/>
    </row>
    <row r="665" spans="2:3">
      <c r="B665"/>
      <c r="C665"/>
    </row>
    <row r="666" spans="2:3">
      <c r="B666"/>
      <c r="C666"/>
    </row>
    <row r="667" spans="2:3">
      <c r="B667"/>
      <c r="C667"/>
    </row>
    <row r="668" spans="2:3">
      <c r="B668"/>
      <c r="C668"/>
    </row>
    <row r="669" spans="2:3">
      <c r="B669"/>
      <c r="C669"/>
    </row>
    <row r="670" spans="2:3">
      <c r="B670"/>
      <c r="C670"/>
    </row>
    <row r="671" spans="2:3">
      <c r="B671"/>
      <c r="C671"/>
    </row>
    <row r="672" spans="2:3">
      <c r="B672"/>
      <c r="C672"/>
    </row>
    <row r="673" spans="2:3">
      <c r="B673"/>
      <c r="C673"/>
    </row>
    <row r="674" spans="2:3">
      <c r="B674"/>
      <c r="C674"/>
    </row>
    <row r="675" spans="2:3">
      <c r="B675"/>
      <c r="C675"/>
    </row>
    <row r="676" spans="2:3">
      <c r="B676"/>
      <c r="C676"/>
    </row>
    <row r="677" spans="2:3">
      <c r="B677"/>
      <c r="C677"/>
    </row>
    <row r="678" spans="2:3">
      <c r="B678"/>
      <c r="C678"/>
    </row>
    <row r="679" spans="2:3">
      <c r="B679"/>
      <c r="C679"/>
    </row>
    <row r="680" spans="2:3">
      <c r="B680"/>
      <c r="C680"/>
    </row>
    <row r="681" spans="2:3">
      <c r="B681"/>
      <c r="C681"/>
    </row>
    <row r="682" spans="2:3">
      <c r="B682"/>
      <c r="C682"/>
    </row>
    <row r="683" spans="2:3">
      <c r="B683"/>
      <c r="C683"/>
    </row>
    <row r="684" spans="2:3">
      <c r="B684"/>
      <c r="C684"/>
    </row>
    <row r="685" spans="2:3">
      <c r="B685"/>
      <c r="C685"/>
    </row>
    <row r="686" spans="2:3">
      <c r="B686"/>
      <c r="C686"/>
    </row>
    <row r="687" spans="2:3">
      <c r="B687"/>
      <c r="C687"/>
    </row>
    <row r="688" spans="2:3">
      <c r="B688"/>
      <c r="C688"/>
    </row>
    <row r="689" spans="2:3">
      <c r="B689"/>
      <c r="C689"/>
    </row>
    <row r="690" spans="2:3">
      <c r="B690"/>
      <c r="C690"/>
    </row>
    <row r="691" spans="2:3">
      <c r="B691"/>
      <c r="C691"/>
    </row>
    <row r="692" spans="2:3">
      <c r="B692"/>
      <c r="C692"/>
    </row>
    <row r="693" spans="2:3">
      <c r="B693"/>
      <c r="C693"/>
    </row>
    <row r="694" spans="2:3">
      <c r="B694"/>
      <c r="C694"/>
    </row>
    <row r="695" spans="2:3">
      <c r="B695"/>
      <c r="C695"/>
    </row>
    <row r="696" spans="2:3">
      <c r="B696"/>
      <c r="C696"/>
    </row>
    <row r="697" spans="2:3">
      <c r="B697"/>
      <c r="C697"/>
    </row>
    <row r="698" spans="2:3">
      <c r="B698"/>
      <c r="C698"/>
    </row>
    <row r="699" spans="2:3">
      <c r="B699"/>
      <c r="C699"/>
    </row>
    <row r="700" spans="2:3">
      <c r="B700"/>
      <c r="C700"/>
    </row>
    <row r="701" spans="2:3">
      <c r="B701"/>
      <c r="C701"/>
    </row>
    <row r="702" spans="2:3">
      <c r="B702"/>
      <c r="C702"/>
    </row>
    <row r="703" spans="2:3">
      <c r="B703"/>
      <c r="C703"/>
    </row>
    <row r="704" spans="2:3">
      <c r="B704"/>
      <c r="C704"/>
    </row>
    <row r="705" spans="2:3">
      <c r="B705"/>
      <c r="C705"/>
    </row>
    <row r="706" spans="2:3">
      <c r="B706"/>
      <c r="C706"/>
    </row>
    <row r="707" spans="2:3">
      <c r="B707"/>
      <c r="C707"/>
    </row>
    <row r="708" spans="2:3">
      <c r="B708"/>
      <c r="C708"/>
    </row>
    <row r="709" spans="2:3">
      <c r="B709"/>
      <c r="C709"/>
    </row>
    <row r="710" spans="2:3">
      <c r="B710"/>
      <c r="C710"/>
    </row>
    <row r="711" spans="2:3">
      <c r="B711"/>
      <c r="C711"/>
    </row>
    <row r="712" spans="2:3">
      <c r="B712"/>
      <c r="C712"/>
    </row>
    <row r="713" spans="2:3">
      <c r="B713"/>
      <c r="C713"/>
    </row>
    <row r="714" spans="2:3">
      <c r="B714"/>
      <c r="C714"/>
    </row>
    <row r="715" spans="2:3">
      <c r="B715"/>
      <c r="C715"/>
    </row>
    <row r="716" spans="2:3">
      <c r="B716"/>
      <c r="C716"/>
    </row>
    <row r="717" spans="2:3">
      <c r="B717"/>
      <c r="C717"/>
    </row>
    <row r="718" spans="2:3">
      <c r="B718"/>
      <c r="C718"/>
    </row>
    <row r="719" spans="2:3">
      <c r="B719"/>
      <c r="C719"/>
    </row>
    <row r="720" spans="2:3">
      <c r="B720"/>
      <c r="C720"/>
    </row>
    <row r="721" spans="2:3">
      <c r="B721"/>
      <c r="C721"/>
    </row>
    <row r="722" spans="2:3">
      <c r="B722"/>
      <c r="C722"/>
    </row>
    <row r="723" spans="2:3">
      <c r="B723"/>
      <c r="C723"/>
    </row>
    <row r="724" spans="2:3">
      <c r="B724"/>
      <c r="C724"/>
    </row>
    <row r="725" spans="2:3">
      <c r="B725"/>
      <c r="C725"/>
    </row>
    <row r="726" spans="2:3">
      <c r="B726"/>
      <c r="C726"/>
    </row>
    <row r="727" spans="2:3">
      <c r="B727"/>
      <c r="C727"/>
    </row>
    <row r="728" spans="2:3">
      <c r="B728"/>
      <c r="C728"/>
    </row>
    <row r="729" spans="2:3">
      <c r="B729"/>
      <c r="C729"/>
    </row>
    <row r="730" spans="2:3">
      <c r="B730"/>
      <c r="C730"/>
    </row>
    <row r="731" spans="2:3">
      <c r="B731"/>
      <c r="C731"/>
    </row>
    <row r="732" spans="2:3">
      <c r="B732"/>
      <c r="C732"/>
    </row>
    <row r="733" spans="2:3">
      <c r="B733"/>
      <c r="C733"/>
    </row>
    <row r="734" spans="2:3">
      <c r="B734"/>
      <c r="C7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8689-CABC-4D41-B38C-2461C1192A19}">
  <dimension ref="A1:D366"/>
  <sheetViews>
    <sheetView workbookViewId="0" xr3:uid="{3F183FC5-2B00-512D-A268-B5638B089A87}">
      <selection activeCell="D2" sqref="D2"/>
    </sheetView>
  </sheetViews>
  <sheetFormatPr defaultRowHeight="15"/>
  <cols>
    <col min="4" max="4" width="11.140625" bestFit="1" customWidth="1"/>
  </cols>
  <sheetData>
    <row r="1" spans="1:4">
      <c r="A1" s="10" t="s">
        <v>6</v>
      </c>
      <c r="B1" s="10" t="s">
        <v>16</v>
      </c>
      <c r="D1" s="10" t="s">
        <v>22</v>
      </c>
    </row>
    <row r="2" spans="1:4">
      <c r="A2" s="7">
        <v>2</v>
      </c>
      <c r="B2" s="7">
        <v>10</v>
      </c>
      <c r="D2">
        <f>CORREL(A2:A366,B2:B366)</f>
        <v>-0.90921393241010251</v>
      </c>
    </row>
    <row r="3" spans="1:4">
      <c r="A3" s="7">
        <v>1.33</v>
      </c>
      <c r="B3" s="7">
        <v>13</v>
      </c>
    </row>
    <row r="4" spans="1:4">
      <c r="A4" s="7">
        <v>1.33</v>
      </c>
      <c r="B4" s="7">
        <v>15</v>
      </c>
    </row>
    <row r="5" spans="1:4">
      <c r="A5" s="7">
        <v>1.05</v>
      </c>
      <c r="B5" s="7">
        <v>17</v>
      </c>
    </row>
    <row r="6" spans="1:4">
      <c r="A6" s="7">
        <v>1</v>
      </c>
      <c r="B6" s="7">
        <v>18</v>
      </c>
    </row>
    <row r="7" spans="1:4">
      <c r="A7" s="7">
        <v>1.54</v>
      </c>
      <c r="B7" s="7">
        <v>11</v>
      </c>
    </row>
    <row r="8" spans="1:4">
      <c r="A8" s="7">
        <v>1.54</v>
      </c>
      <c r="B8" s="7">
        <v>13</v>
      </c>
    </row>
    <row r="9" spans="1:4">
      <c r="A9" s="7">
        <v>1.18</v>
      </c>
      <c r="B9" s="7">
        <v>15</v>
      </c>
    </row>
    <row r="10" spans="1:4">
      <c r="A10" s="7">
        <v>1.18</v>
      </c>
      <c r="B10" s="7">
        <v>17</v>
      </c>
    </row>
    <row r="11" spans="1:4">
      <c r="A11" s="7">
        <v>1.05</v>
      </c>
      <c r="B11" s="7">
        <v>18</v>
      </c>
    </row>
    <row r="12" spans="1:4">
      <c r="A12" s="7">
        <v>1.54</v>
      </c>
      <c r="B12" s="7">
        <v>12</v>
      </c>
    </row>
    <row r="13" spans="1:4">
      <c r="A13" s="7">
        <v>1.33</v>
      </c>
      <c r="B13" s="7">
        <v>14</v>
      </c>
    </row>
    <row r="14" spans="1:4">
      <c r="A14" s="7">
        <v>1.33</v>
      </c>
      <c r="B14" s="7">
        <v>15</v>
      </c>
    </row>
    <row r="15" spans="1:4">
      <c r="A15" s="7">
        <v>1.05</v>
      </c>
      <c r="B15" s="7">
        <v>17</v>
      </c>
    </row>
    <row r="16" spans="1:4">
      <c r="A16" s="7">
        <v>1.1100000000000001</v>
      </c>
      <c r="B16" s="7">
        <v>18</v>
      </c>
    </row>
    <row r="17" spans="1:2">
      <c r="A17" s="7">
        <v>1.67</v>
      </c>
      <c r="B17" s="7">
        <v>12</v>
      </c>
    </row>
    <row r="18" spans="1:2">
      <c r="A18" s="7">
        <v>1.43</v>
      </c>
      <c r="B18" s="7">
        <v>14</v>
      </c>
    </row>
    <row r="19" spans="1:2">
      <c r="A19" s="7">
        <v>1.18</v>
      </c>
      <c r="B19" s="7">
        <v>16</v>
      </c>
    </row>
    <row r="20" spans="1:2">
      <c r="A20" s="7">
        <v>1.18</v>
      </c>
      <c r="B20" s="7">
        <v>17</v>
      </c>
    </row>
    <row r="21" spans="1:2">
      <c r="A21" s="7">
        <v>1.43</v>
      </c>
      <c r="B21" s="7">
        <v>12</v>
      </c>
    </row>
    <row r="22" spans="1:2">
      <c r="A22" s="7">
        <v>1.25</v>
      </c>
      <c r="B22" s="7">
        <v>14</v>
      </c>
    </row>
    <row r="23" spans="1:2">
      <c r="A23" s="7">
        <v>1.1100000000000001</v>
      </c>
      <c r="B23" s="7">
        <v>16</v>
      </c>
    </row>
    <row r="24" spans="1:2">
      <c r="A24" s="7">
        <v>1.05</v>
      </c>
      <c r="B24" s="7">
        <v>17</v>
      </c>
    </row>
    <row r="25" spans="1:2">
      <c r="A25" s="7">
        <v>1.54</v>
      </c>
      <c r="B25" s="7">
        <v>12</v>
      </c>
    </row>
    <row r="26" spans="1:2">
      <c r="A26" s="7">
        <v>1.25</v>
      </c>
      <c r="B26" s="7">
        <v>14</v>
      </c>
    </row>
    <row r="27" spans="1:2">
      <c r="A27" s="7">
        <v>1.25</v>
      </c>
      <c r="B27" s="7">
        <v>16</v>
      </c>
    </row>
    <row r="28" spans="1:2">
      <c r="A28" s="7">
        <v>1.05</v>
      </c>
      <c r="B28" s="7">
        <v>17</v>
      </c>
    </row>
    <row r="29" spans="1:2">
      <c r="A29" s="7">
        <v>1.33</v>
      </c>
      <c r="B29" s="7">
        <v>13</v>
      </c>
    </row>
    <row r="30" spans="1:2">
      <c r="A30" s="7">
        <v>1.33</v>
      </c>
      <c r="B30" s="7">
        <v>14</v>
      </c>
    </row>
    <row r="31" spans="1:2">
      <c r="A31" s="7">
        <v>1.05</v>
      </c>
      <c r="B31" s="7">
        <v>17</v>
      </c>
    </row>
    <row r="32" spans="1:2">
      <c r="A32" s="7">
        <v>1.05</v>
      </c>
      <c r="B32" s="7">
        <v>18</v>
      </c>
    </row>
    <row r="33" spans="1:2">
      <c r="A33" s="7">
        <v>1</v>
      </c>
      <c r="B33" s="7">
        <v>18</v>
      </c>
    </row>
    <row r="34" spans="1:2">
      <c r="A34" s="7">
        <v>1</v>
      </c>
      <c r="B34" s="7">
        <v>20</v>
      </c>
    </row>
    <row r="35" spans="1:2">
      <c r="A35" s="7">
        <v>0.87</v>
      </c>
      <c r="B35" s="7">
        <v>21</v>
      </c>
    </row>
    <row r="36" spans="1:2">
      <c r="A36" s="7">
        <v>0.83</v>
      </c>
      <c r="B36" s="7">
        <v>22</v>
      </c>
    </row>
    <row r="37" spans="1:2">
      <c r="A37" s="7">
        <v>1.1100000000000001</v>
      </c>
      <c r="B37" s="7">
        <v>18</v>
      </c>
    </row>
    <row r="38" spans="1:2">
      <c r="A38" s="7">
        <v>0.95</v>
      </c>
      <c r="B38" s="7">
        <v>20</v>
      </c>
    </row>
    <row r="39" spans="1:2">
      <c r="A39" s="7">
        <v>0.87</v>
      </c>
      <c r="B39" s="7">
        <v>21</v>
      </c>
    </row>
    <row r="40" spans="1:2">
      <c r="A40" s="7">
        <v>0.87</v>
      </c>
      <c r="B40" s="7">
        <v>22</v>
      </c>
    </row>
    <row r="41" spans="1:2">
      <c r="A41" s="7">
        <v>1</v>
      </c>
      <c r="B41" s="7">
        <v>19</v>
      </c>
    </row>
    <row r="42" spans="1:2">
      <c r="A42" s="7">
        <v>0.91</v>
      </c>
      <c r="B42" s="7">
        <v>20</v>
      </c>
    </row>
    <row r="43" spans="1:2">
      <c r="A43" s="7">
        <v>0.91</v>
      </c>
      <c r="B43" s="7">
        <v>21</v>
      </c>
    </row>
    <row r="44" spans="1:2">
      <c r="A44" s="7">
        <v>0.83</v>
      </c>
      <c r="B44" s="7">
        <v>22</v>
      </c>
    </row>
    <row r="45" spans="1:2">
      <c r="A45" s="7">
        <v>1.1100000000000001</v>
      </c>
      <c r="B45" s="7">
        <v>18</v>
      </c>
    </row>
    <row r="46" spans="1:2">
      <c r="A46" s="7">
        <v>0.95</v>
      </c>
      <c r="B46" s="7">
        <v>19</v>
      </c>
    </row>
    <row r="47" spans="1:2">
      <c r="A47" s="7">
        <v>0.91</v>
      </c>
      <c r="B47" s="7">
        <v>20</v>
      </c>
    </row>
    <row r="48" spans="1:2">
      <c r="A48" s="7">
        <v>0.87</v>
      </c>
      <c r="B48" s="7">
        <v>21</v>
      </c>
    </row>
    <row r="49" spans="1:2">
      <c r="A49" s="7">
        <v>1</v>
      </c>
      <c r="B49" s="7">
        <v>18</v>
      </c>
    </row>
    <row r="50" spans="1:2">
      <c r="A50" s="7">
        <v>0.95</v>
      </c>
      <c r="B50" s="7">
        <v>19</v>
      </c>
    </row>
    <row r="51" spans="1:2">
      <c r="A51" s="7">
        <v>0.95</v>
      </c>
      <c r="B51" s="7">
        <v>20</v>
      </c>
    </row>
    <row r="52" spans="1:2">
      <c r="A52" s="7">
        <v>0.95</v>
      </c>
      <c r="B52" s="7">
        <v>21</v>
      </c>
    </row>
    <row r="53" spans="1:2">
      <c r="A53" s="7">
        <v>1</v>
      </c>
      <c r="B53" s="7">
        <v>18</v>
      </c>
    </row>
    <row r="54" spans="1:2">
      <c r="A54" s="7">
        <v>0.95</v>
      </c>
      <c r="B54" s="7">
        <v>19</v>
      </c>
    </row>
    <row r="55" spans="1:2">
      <c r="A55" s="7">
        <v>1</v>
      </c>
      <c r="B55" s="7">
        <v>20</v>
      </c>
    </row>
    <row r="56" spans="1:2">
      <c r="A56" s="7">
        <v>0.87</v>
      </c>
      <c r="B56" s="7">
        <v>21</v>
      </c>
    </row>
    <row r="57" spans="1:2">
      <c r="A57" s="7">
        <v>1</v>
      </c>
      <c r="B57" s="7">
        <v>18</v>
      </c>
    </row>
    <row r="58" spans="1:2">
      <c r="A58" s="7">
        <v>1.05</v>
      </c>
      <c r="B58" s="7">
        <v>19</v>
      </c>
    </row>
    <row r="59" spans="1:2">
      <c r="A59" s="7">
        <v>1</v>
      </c>
      <c r="B59" s="7">
        <v>20</v>
      </c>
    </row>
    <row r="60" spans="1:2">
      <c r="A60" s="7">
        <v>0.91</v>
      </c>
      <c r="B60" s="7">
        <v>22</v>
      </c>
    </row>
    <row r="61" spans="1:2">
      <c r="A61" s="7">
        <v>0.87</v>
      </c>
      <c r="B61" s="7">
        <v>23</v>
      </c>
    </row>
    <row r="62" spans="1:2">
      <c r="A62" s="7">
        <v>0.8</v>
      </c>
      <c r="B62" s="7">
        <v>24</v>
      </c>
    </row>
    <row r="63" spans="1:2">
      <c r="A63" s="7">
        <v>0.77</v>
      </c>
      <c r="B63" s="7">
        <v>24</v>
      </c>
    </row>
    <row r="64" spans="1:2">
      <c r="A64" s="7">
        <v>0.77</v>
      </c>
      <c r="B64" s="7">
        <v>25</v>
      </c>
    </row>
    <row r="65" spans="1:2">
      <c r="A65" s="7">
        <v>0.87</v>
      </c>
      <c r="B65" s="7">
        <v>23</v>
      </c>
    </row>
    <row r="66" spans="1:2">
      <c r="A66" s="7">
        <v>0.77</v>
      </c>
      <c r="B66" s="7">
        <v>24</v>
      </c>
    </row>
    <row r="67" spans="1:2">
      <c r="A67" s="7">
        <v>0.77</v>
      </c>
      <c r="B67" s="7">
        <v>24</v>
      </c>
    </row>
    <row r="68" spans="1:2">
      <c r="A68" s="7">
        <v>0.77</v>
      </c>
      <c r="B68" s="7">
        <v>25</v>
      </c>
    </row>
    <row r="69" spans="1:2">
      <c r="A69" s="7">
        <v>0.8</v>
      </c>
      <c r="B69" s="7">
        <v>23</v>
      </c>
    </row>
    <row r="70" spans="1:2">
      <c r="A70" s="7">
        <v>0.83</v>
      </c>
      <c r="B70" s="7">
        <v>24</v>
      </c>
    </row>
    <row r="71" spans="1:2">
      <c r="A71" s="7">
        <v>0.83</v>
      </c>
      <c r="B71" s="7">
        <v>24</v>
      </c>
    </row>
    <row r="72" spans="1:2">
      <c r="A72" s="7">
        <v>0.74</v>
      </c>
      <c r="B72" s="7">
        <v>25</v>
      </c>
    </row>
    <row r="73" spans="1:2">
      <c r="A73" s="7">
        <v>0.87</v>
      </c>
      <c r="B73" s="7">
        <v>23</v>
      </c>
    </row>
    <row r="74" spans="1:2">
      <c r="A74" s="7">
        <v>0.87</v>
      </c>
      <c r="B74" s="7">
        <v>23</v>
      </c>
    </row>
    <row r="75" spans="1:2">
      <c r="A75" s="7">
        <v>0.83</v>
      </c>
      <c r="B75" s="7">
        <v>24</v>
      </c>
    </row>
    <row r="76" spans="1:2">
      <c r="A76" s="7">
        <v>0.83</v>
      </c>
      <c r="B76" s="7">
        <v>24</v>
      </c>
    </row>
    <row r="77" spans="1:2">
      <c r="A77" s="7">
        <v>0.77</v>
      </c>
      <c r="B77" s="7">
        <v>25</v>
      </c>
    </row>
    <row r="78" spans="1:2">
      <c r="A78" s="7">
        <v>0.83</v>
      </c>
      <c r="B78" s="7">
        <v>23</v>
      </c>
    </row>
    <row r="79" spans="1:2">
      <c r="A79" s="7">
        <v>0.83</v>
      </c>
      <c r="B79" s="7">
        <v>23</v>
      </c>
    </row>
    <row r="80" spans="1:2">
      <c r="A80" s="7">
        <v>0.77</v>
      </c>
      <c r="B80" s="7">
        <v>24</v>
      </c>
    </row>
    <row r="81" spans="1:2">
      <c r="A81" s="7">
        <v>0.83</v>
      </c>
      <c r="B81" s="7">
        <v>24</v>
      </c>
    </row>
    <row r="82" spans="1:2">
      <c r="A82" s="7">
        <v>0.74</v>
      </c>
      <c r="B82" s="7">
        <v>25</v>
      </c>
    </row>
    <row r="83" spans="1:2">
      <c r="A83" s="7">
        <v>0.87</v>
      </c>
      <c r="B83" s="7">
        <v>23</v>
      </c>
    </row>
    <row r="84" spans="1:2">
      <c r="A84" s="7">
        <v>0.83</v>
      </c>
      <c r="B84" s="7">
        <v>23</v>
      </c>
    </row>
    <row r="85" spans="1:2">
      <c r="A85" s="7">
        <v>0.8</v>
      </c>
      <c r="B85" s="7">
        <v>24</v>
      </c>
    </row>
    <row r="86" spans="1:2">
      <c r="A86" s="7">
        <v>0.77</v>
      </c>
      <c r="B86" s="7">
        <v>25</v>
      </c>
    </row>
    <row r="87" spans="1:2">
      <c r="A87" s="7">
        <v>0.74</v>
      </c>
      <c r="B87" s="7">
        <v>25</v>
      </c>
    </row>
    <row r="88" spans="1:2">
      <c r="A88" s="7">
        <v>0.83</v>
      </c>
      <c r="B88" s="7">
        <v>23</v>
      </c>
    </row>
    <row r="89" spans="1:2">
      <c r="A89" s="7">
        <v>0.83</v>
      </c>
      <c r="B89" s="7">
        <v>24</v>
      </c>
    </row>
    <row r="90" spans="1:2">
      <c r="A90" s="7">
        <v>0.8</v>
      </c>
      <c r="B90" s="7">
        <v>24</v>
      </c>
    </row>
    <row r="91" spans="1:2">
      <c r="A91" s="7">
        <v>0.77</v>
      </c>
      <c r="B91" s="7">
        <v>25</v>
      </c>
    </row>
    <row r="92" spans="1:2">
      <c r="A92" s="7">
        <v>0.8</v>
      </c>
      <c r="B92" s="7">
        <v>25</v>
      </c>
    </row>
    <row r="93" spans="1:2">
      <c r="A93" s="7">
        <v>0.74</v>
      </c>
      <c r="B93" s="7">
        <v>26</v>
      </c>
    </row>
    <row r="94" spans="1:2">
      <c r="A94" s="7">
        <v>0.74</v>
      </c>
      <c r="B94" s="7">
        <v>26</v>
      </c>
    </row>
    <row r="95" spans="1:2">
      <c r="A95" s="7">
        <v>0.71</v>
      </c>
      <c r="B95" s="7">
        <v>27</v>
      </c>
    </row>
    <row r="96" spans="1:2">
      <c r="A96" s="7">
        <v>0.71</v>
      </c>
      <c r="B96" s="7">
        <v>28</v>
      </c>
    </row>
    <row r="97" spans="1:2">
      <c r="A97" s="7">
        <v>0.8</v>
      </c>
      <c r="B97" s="7">
        <v>25</v>
      </c>
    </row>
    <row r="98" spans="1:2">
      <c r="A98" s="7">
        <v>0.74</v>
      </c>
      <c r="B98" s="7">
        <v>26</v>
      </c>
    </row>
    <row r="99" spans="1:2">
      <c r="A99" s="7">
        <v>0.74</v>
      </c>
      <c r="B99" s="7">
        <v>26</v>
      </c>
    </row>
    <row r="100" spans="1:2">
      <c r="A100" s="7">
        <v>0.69</v>
      </c>
      <c r="B100" s="7">
        <v>27</v>
      </c>
    </row>
    <row r="101" spans="1:2">
      <c r="A101" s="7">
        <v>0.74</v>
      </c>
      <c r="B101" s="7">
        <v>25</v>
      </c>
    </row>
    <row r="102" spans="1:2">
      <c r="A102" s="7">
        <v>0.74</v>
      </c>
      <c r="B102" s="7">
        <v>26</v>
      </c>
    </row>
    <row r="103" spans="1:2">
      <c r="A103" s="7">
        <v>0.74</v>
      </c>
      <c r="B103" s="7">
        <v>27</v>
      </c>
    </row>
    <row r="104" spans="1:2">
      <c r="A104" s="7">
        <v>0.69</v>
      </c>
      <c r="B104" s="7">
        <v>27</v>
      </c>
    </row>
    <row r="105" spans="1:2">
      <c r="A105" s="7">
        <v>0.77</v>
      </c>
      <c r="B105" s="7">
        <v>25</v>
      </c>
    </row>
    <row r="106" spans="1:2">
      <c r="A106" s="7">
        <v>0.74</v>
      </c>
      <c r="B106" s="7">
        <v>26</v>
      </c>
    </row>
    <row r="107" spans="1:2">
      <c r="A107" s="7">
        <v>0.69</v>
      </c>
      <c r="B107" s="7">
        <v>27</v>
      </c>
    </row>
    <row r="108" spans="1:2">
      <c r="A108" s="7">
        <v>0.71</v>
      </c>
      <c r="B108" s="7">
        <v>27</v>
      </c>
    </row>
    <row r="109" spans="1:2">
      <c r="A109" s="7">
        <v>0.74</v>
      </c>
      <c r="B109" s="7">
        <v>25</v>
      </c>
    </row>
    <row r="110" spans="1:2">
      <c r="A110" s="7">
        <v>0.77</v>
      </c>
      <c r="B110" s="7">
        <v>26</v>
      </c>
    </row>
    <row r="111" spans="1:2">
      <c r="A111" s="7">
        <v>0.69</v>
      </c>
      <c r="B111" s="7">
        <v>27</v>
      </c>
    </row>
    <row r="112" spans="1:2">
      <c r="A112" s="7">
        <v>0.74</v>
      </c>
      <c r="B112" s="7">
        <v>27</v>
      </c>
    </row>
    <row r="113" spans="1:2">
      <c r="A113" s="7">
        <v>0.77</v>
      </c>
      <c r="B113" s="7">
        <v>25</v>
      </c>
    </row>
    <row r="114" spans="1:2">
      <c r="A114" s="7">
        <v>0.77</v>
      </c>
      <c r="B114" s="7">
        <v>26</v>
      </c>
    </row>
    <row r="115" spans="1:2">
      <c r="A115" s="7">
        <v>0.69</v>
      </c>
      <c r="B115" s="7">
        <v>27</v>
      </c>
    </row>
    <row r="116" spans="1:2">
      <c r="A116" s="7">
        <v>0.71</v>
      </c>
      <c r="B116" s="7">
        <v>27</v>
      </c>
    </row>
    <row r="117" spans="1:2">
      <c r="A117" s="7">
        <v>0.8</v>
      </c>
      <c r="B117" s="7">
        <v>25</v>
      </c>
    </row>
    <row r="118" spans="1:2">
      <c r="A118" s="7">
        <v>0.77</v>
      </c>
      <c r="B118" s="7">
        <v>25</v>
      </c>
    </row>
    <row r="119" spans="1:2">
      <c r="A119" s="7">
        <v>0.74</v>
      </c>
      <c r="B119" s="7">
        <v>26</v>
      </c>
    </row>
    <row r="120" spans="1:2">
      <c r="A120" s="7">
        <v>0.71</v>
      </c>
      <c r="B120" s="7">
        <v>27</v>
      </c>
    </row>
    <row r="121" spans="1:2">
      <c r="A121" s="7">
        <v>0.74</v>
      </c>
      <c r="B121" s="7">
        <v>27</v>
      </c>
    </row>
    <row r="122" spans="1:2">
      <c r="A122" s="7">
        <v>0.65</v>
      </c>
      <c r="B122" s="7">
        <v>29</v>
      </c>
    </row>
    <row r="123" spans="1:2">
      <c r="A123" s="7">
        <v>0.69</v>
      </c>
      <c r="B123" s="7">
        <v>29</v>
      </c>
    </row>
    <row r="124" spans="1:2">
      <c r="A124" s="7">
        <v>0.63</v>
      </c>
      <c r="B124" s="7">
        <v>30</v>
      </c>
    </row>
    <row r="125" spans="1:2">
      <c r="A125" s="7">
        <v>0.63</v>
      </c>
      <c r="B125" s="7">
        <v>31</v>
      </c>
    </row>
    <row r="126" spans="1:2">
      <c r="A126" s="7">
        <v>0.71</v>
      </c>
      <c r="B126" s="7">
        <v>28</v>
      </c>
    </row>
    <row r="127" spans="1:2">
      <c r="A127" s="7">
        <v>0.67</v>
      </c>
      <c r="B127" s="7">
        <v>29</v>
      </c>
    </row>
    <row r="128" spans="1:2">
      <c r="A128" s="7">
        <v>0.65</v>
      </c>
      <c r="B128" s="7">
        <v>29</v>
      </c>
    </row>
    <row r="129" spans="1:2">
      <c r="A129" s="7">
        <v>0.67</v>
      </c>
      <c r="B129" s="7">
        <v>30</v>
      </c>
    </row>
    <row r="130" spans="1:2">
      <c r="A130" s="7">
        <v>0.63</v>
      </c>
      <c r="B130" s="7">
        <v>31</v>
      </c>
    </row>
    <row r="131" spans="1:2">
      <c r="A131" s="7">
        <v>0.69</v>
      </c>
      <c r="B131" s="7">
        <v>28</v>
      </c>
    </row>
    <row r="132" spans="1:2">
      <c r="A132" s="7">
        <v>0.67</v>
      </c>
      <c r="B132" s="7">
        <v>29</v>
      </c>
    </row>
    <row r="133" spans="1:2">
      <c r="A133" s="7">
        <v>0.67</v>
      </c>
      <c r="B133" s="7">
        <v>29</v>
      </c>
    </row>
    <row r="134" spans="1:2">
      <c r="A134" s="7">
        <v>0.65</v>
      </c>
      <c r="B134" s="7">
        <v>30</v>
      </c>
    </row>
    <row r="135" spans="1:2">
      <c r="A135" s="7">
        <v>0.63</v>
      </c>
      <c r="B135" s="7">
        <v>31</v>
      </c>
    </row>
    <row r="136" spans="1:2">
      <c r="A136" s="7">
        <v>0.69</v>
      </c>
      <c r="B136" s="7">
        <v>28</v>
      </c>
    </row>
    <row r="137" spans="1:2">
      <c r="A137" s="7">
        <v>0.67</v>
      </c>
      <c r="B137" s="7">
        <v>29</v>
      </c>
    </row>
    <row r="138" spans="1:2">
      <c r="A138" s="7">
        <v>0.67</v>
      </c>
      <c r="B138" s="7">
        <v>29</v>
      </c>
    </row>
    <row r="139" spans="1:2">
      <c r="A139" s="7">
        <v>0.67</v>
      </c>
      <c r="B139" s="7">
        <v>30</v>
      </c>
    </row>
    <row r="140" spans="1:2">
      <c r="A140" s="7">
        <v>0.61</v>
      </c>
      <c r="B140" s="7">
        <v>31</v>
      </c>
    </row>
    <row r="141" spans="1:2">
      <c r="A141" s="7">
        <v>0.67</v>
      </c>
      <c r="B141" s="7">
        <v>28</v>
      </c>
    </row>
    <row r="142" spans="1:2">
      <c r="A142" s="7">
        <v>0.69</v>
      </c>
      <c r="B142" s="7">
        <v>29</v>
      </c>
    </row>
    <row r="143" spans="1:2">
      <c r="A143" s="7">
        <v>0.67</v>
      </c>
      <c r="B143" s="7">
        <v>30</v>
      </c>
    </row>
    <row r="144" spans="1:2">
      <c r="A144" s="7">
        <v>0.63</v>
      </c>
      <c r="B144" s="7">
        <v>31</v>
      </c>
    </row>
    <row r="145" spans="1:2">
      <c r="A145" s="7">
        <v>0.69</v>
      </c>
      <c r="B145" s="7">
        <v>28</v>
      </c>
    </row>
    <row r="146" spans="1:2">
      <c r="A146" s="7">
        <v>0.69</v>
      </c>
      <c r="B146" s="7">
        <v>29</v>
      </c>
    </row>
    <row r="147" spans="1:2">
      <c r="A147" s="7">
        <v>0.67</v>
      </c>
      <c r="B147" s="7">
        <v>30</v>
      </c>
    </row>
    <row r="148" spans="1:2">
      <c r="A148" s="7">
        <v>0.63</v>
      </c>
      <c r="B148" s="7">
        <v>31</v>
      </c>
    </row>
    <row r="149" spans="1:2">
      <c r="A149" s="7">
        <v>0.65</v>
      </c>
      <c r="B149" s="7">
        <v>29</v>
      </c>
    </row>
    <row r="150" spans="1:2">
      <c r="A150" s="7">
        <v>0.65</v>
      </c>
      <c r="B150" s="7">
        <v>29</v>
      </c>
    </row>
    <row r="151" spans="1:2">
      <c r="A151" s="7">
        <v>0.67</v>
      </c>
      <c r="B151" s="7">
        <v>30</v>
      </c>
    </row>
    <row r="152" spans="1:2">
      <c r="A152" s="7">
        <v>0.65</v>
      </c>
      <c r="B152" s="7">
        <v>31</v>
      </c>
    </row>
    <row r="153" spans="1:2">
      <c r="A153" s="7">
        <v>0.65</v>
      </c>
      <c r="B153" s="7">
        <v>31</v>
      </c>
    </row>
    <row r="154" spans="1:2">
      <c r="A154" s="7">
        <v>0.59</v>
      </c>
      <c r="B154" s="7">
        <v>33</v>
      </c>
    </row>
    <row r="155" spans="1:2">
      <c r="A155" s="7">
        <v>0.56000000000000005</v>
      </c>
      <c r="B155" s="7">
        <v>35</v>
      </c>
    </row>
    <row r="156" spans="1:2">
      <c r="A156" s="7">
        <v>0.51</v>
      </c>
      <c r="B156" s="7">
        <v>38</v>
      </c>
    </row>
    <row r="157" spans="1:2">
      <c r="A157" s="7">
        <v>0.59</v>
      </c>
      <c r="B157" s="7">
        <v>32</v>
      </c>
    </row>
    <row r="158" spans="1:2">
      <c r="A158" s="7">
        <v>0.56000000000000005</v>
      </c>
      <c r="B158" s="7">
        <v>34</v>
      </c>
    </row>
    <row r="159" spans="1:2">
      <c r="A159" s="7">
        <v>0.56000000000000005</v>
      </c>
      <c r="B159" s="7">
        <v>36</v>
      </c>
    </row>
    <row r="160" spans="1:2">
      <c r="A160" s="7">
        <v>0.5</v>
      </c>
      <c r="B160" s="7">
        <v>39</v>
      </c>
    </row>
    <row r="161" spans="1:2">
      <c r="A161" s="7">
        <v>0.61</v>
      </c>
      <c r="B161" s="7">
        <v>32</v>
      </c>
    </row>
    <row r="162" spans="1:2">
      <c r="A162" s="7">
        <v>0.54</v>
      </c>
      <c r="B162" s="7">
        <v>35</v>
      </c>
    </row>
    <row r="163" spans="1:2">
      <c r="A163" s="7">
        <v>0.53</v>
      </c>
      <c r="B163" s="7">
        <v>36</v>
      </c>
    </row>
    <row r="164" spans="1:2">
      <c r="A164" s="7">
        <v>0.5</v>
      </c>
      <c r="B164" s="7">
        <v>40</v>
      </c>
    </row>
    <row r="165" spans="1:2">
      <c r="A165" s="7">
        <v>0.59</v>
      </c>
      <c r="B165" s="7">
        <v>32</v>
      </c>
    </row>
    <row r="166" spans="1:2">
      <c r="A166" s="7">
        <v>0.56999999999999995</v>
      </c>
      <c r="B166" s="7">
        <v>35</v>
      </c>
    </row>
    <row r="167" spans="1:2">
      <c r="A167" s="7">
        <v>0.56000000000000005</v>
      </c>
      <c r="B167" s="7">
        <v>36</v>
      </c>
    </row>
    <row r="168" spans="1:2">
      <c r="A168" s="7">
        <v>0.47</v>
      </c>
      <c r="B168" s="7">
        <v>41</v>
      </c>
    </row>
    <row r="169" spans="1:2">
      <c r="A169" s="7">
        <v>0.65</v>
      </c>
      <c r="B169" s="7">
        <v>31</v>
      </c>
    </row>
    <row r="170" spans="1:2">
      <c r="A170" s="7">
        <v>0.59</v>
      </c>
      <c r="B170" s="7">
        <v>32</v>
      </c>
    </row>
    <row r="171" spans="1:2">
      <c r="A171" s="7">
        <v>0.56000000000000005</v>
      </c>
      <c r="B171" s="7">
        <v>35</v>
      </c>
    </row>
    <row r="172" spans="1:2">
      <c r="A172" s="7">
        <v>0.54</v>
      </c>
      <c r="B172" s="7">
        <v>37</v>
      </c>
    </row>
    <row r="173" spans="1:2">
      <c r="A173" s="7">
        <v>0.47</v>
      </c>
      <c r="B173" s="7">
        <v>41</v>
      </c>
    </row>
    <row r="174" spans="1:2">
      <c r="A174" s="7">
        <v>0.65</v>
      </c>
      <c r="B174" s="7">
        <v>31</v>
      </c>
    </row>
    <row r="175" spans="1:2">
      <c r="A175" s="7">
        <v>0.61</v>
      </c>
      <c r="B175" s="7">
        <v>33</v>
      </c>
    </row>
    <row r="176" spans="1:2">
      <c r="A176" s="7">
        <v>0.56999999999999995</v>
      </c>
      <c r="B176" s="7">
        <v>35</v>
      </c>
    </row>
    <row r="177" spans="1:2">
      <c r="A177" s="7">
        <v>0.51</v>
      </c>
      <c r="B177" s="7">
        <v>37</v>
      </c>
    </row>
    <row r="178" spans="1:2">
      <c r="A178" s="7">
        <v>0.47</v>
      </c>
      <c r="B178" s="7">
        <v>42</v>
      </c>
    </row>
    <row r="179" spans="1:2">
      <c r="A179" s="7">
        <v>0.63</v>
      </c>
      <c r="B179" s="7">
        <v>31</v>
      </c>
    </row>
    <row r="180" spans="1:2">
      <c r="A180" s="7">
        <v>0.59</v>
      </c>
      <c r="B180" s="7">
        <v>33</v>
      </c>
    </row>
    <row r="181" spans="1:2">
      <c r="A181" s="7">
        <v>0.54</v>
      </c>
      <c r="B181" s="7">
        <v>35</v>
      </c>
    </row>
    <row r="182" spans="1:2">
      <c r="A182" s="7">
        <v>0.53</v>
      </c>
      <c r="B182" s="7">
        <v>38</v>
      </c>
    </row>
    <row r="183" spans="1:2">
      <c r="A183" s="7">
        <v>0.47</v>
      </c>
      <c r="B183" s="7">
        <v>43</v>
      </c>
    </row>
    <row r="184" spans="1:2">
      <c r="A184" s="7">
        <v>0.51</v>
      </c>
      <c r="B184" s="7">
        <v>38</v>
      </c>
    </row>
    <row r="185" spans="1:2">
      <c r="A185" s="7">
        <v>0.54</v>
      </c>
      <c r="B185" s="7">
        <v>35</v>
      </c>
    </row>
    <row r="186" spans="1:2">
      <c r="A186" s="7">
        <v>0.59</v>
      </c>
      <c r="B186" s="7">
        <v>34</v>
      </c>
    </row>
    <row r="187" spans="1:2">
      <c r="A187" s="7">
        <v>0.63</v>
      </c>
      <c r="B187" s="7">
        <v>32</v>
      </c>
    </row>
    <row r="188" spans="1:2">
      <c r="A188" s="7">
        <v>0.51</v>
      </c>
      <c r="B188" s="7">
        <v>39</v>
      </c>
    </row>
    <row r="189" spans="1:2">
      <c r="A189" s="7">
        <v>0.56999999999999995</v>
      </c>
      <c r="B189" s="7">
        <v>35</v>
      </c>
    </row>
    <row r="190" spans="1:2">
      <c r="A190" s="7">
        <v>0.56999999999999995</v>
      </c>
      <c r="B190" s="7">
        <v>34</v>
      </c>
    </row>
    <row r="191" spans="1:2">
      <c r="A191" s="7">
        <v>0.59</v>
      </c>
      <c r="B191" s="7">
        <v>33</v>
      </c>
    </row>
    <row r="192" spans="1:2">
      <c r="A192" s="7">
        <v>0.49</v>
      </c>
      <c r="B192" s="7">
        <v>40</v>
      </c>
    </row>
    <row r="193" spans="1:2">
      <c r="A193" s="7">
        <v>0.54</v>
      </c>
      <c r="B193" s="7">
        <v>35</v>
      </c>
    </row>
    <row r="194" spans="1:2">
      <c r="A194" s="7">
        <v>0.56000000000000005</v>
      </c>
      <c r="B194" s="7">
        <v>34</v>
      </c>
    </row>
    <row r="195" spans="1:2">
      <c r="A195" s="7">
        <v>0.61</v>
      </c>
      <c r="B195" s="7">
        <v>33</v>
      </c>
    </row>
    <row r="196" spans="1:2">
      <c r="A196" s="7">
        <v>0.5</v>
      </c>
      <c r="B196" s="7">
        <v>40</v>
      </c>
    </row>
    <row r="197" spans="1:2">
      <c r="A197" s="7">
        <v>0.54</v>
      </c>
      <c r="B197" s="7">
        <v>35</v>
      </c>
    </row>
    <row r="198" spans="1:2">
      <c r="A198" s="7">
        <v>0.59</v>
      </c>
      <c r="B198" s="7">
        <v>34</v>
      </c>
    </row>
    <row r="199" spans="1:2">
      <c r="A199" s="7">
        <v>0.56999999999999995</v>
      </c>
      <c r="B199" s="7">
        <v>33</v>
      </c>
    </row>
    <row r="200" spans="1:2">
      <c r="A200" s="7">
        <v>0.47</v>
      </c>
      <c r="B200" s="7">
        <v>41</v>
      </c>
    </row>
    <row r="201" spans="1:2">
      <c r="A201" s="7">
        <v>0.56000000000000005</v>
      </c>
      <c r="B201" s="7">
        <v>36</v>
      </c>
    </row>
    <row r="202" spans="1:2">
      <c r="A202" s="7">
        <v>0.56999999999999995</v>
      </c>
      <c r="B202" s="7">
        <v>35</v>
      </c>
    </row>
    <row r="203" spans="1:2">
      <c r="A203" s="7">
        <v>0.56999999999999995</v>
      </c>
      <c r="B203" s="7">
        <v>33</v>
      </c>
    </row>
    <row r="204" spans="1:2">
      <c r="A204" s="7">
        <v>0.47</v>
      </c>
      <c r="B204" s="7">
        <v>42</v>
      </c>
    </row>
    <row r="205" spans="1:2">
      <c r="A205" s="7">
        <v>0.51</v>
      </c>
      <c r="B205" s="7">
        <v>37</v>
      </c>
    </row>
    <row r="206" spans="1:2">
      <c r="A206" s="7">
        <v>0.56999999999999995</v>
      </c>
      <c r="B206" s="7">
        <v>35</v>
      </c>
    </row>
    <row r="207" spans="1:2">
      <c r="A207" s="7">
        <v>0.56999999999999995</v>
      </c>
      <c r="B207" s="7">
        <v>33</v>
      </c>
    </row>
    <row r="208" spans="1:2">
      <c r="A208" s="7">
        <v>0.59</v>
      </c>
      <c r="B208" s="7">
        <v>32</v>
      </c>
    </row>
    <row r="209" spans="1:2">
      <c r="A209" s="7">
        <v>0.47</v>
      </c>
      <c r="B209" s="7">
        <v>43</v>
      </c>
    </row>
    <row r="210" spans="1:2">
      <c r="A210" s="7">
        <v>0.51</v>
      </c>
      <c r="B210" s="7">
        <v>38</v>
      </c>
    </row>
    <row r="211" spans="1:2">
      <c r="A211" s="7">
        <v>0.56999999999999995</v>
      </c>
      <c r="B211" s="7">
        <v>35</v>
      </c>
    </row>
    <row r="212" spans="1:2">
      <c r="A212" s="7">
        <v>0.59</v>
      </c>
      <c r="B212" s="7">
        <v>34</v>
      </c>
    </row>
    <row r="213" spans="1:2">
      <c r="A213" s="7">
        <v>0.61</v>
      </c>
      <c r="B213" s="7">
        <v>32</v>
      </c>
    </row>
    <row r="214" spans="1:2">
      <c r="A214" s="7">
        <v>0.63</v>
      </c>
      <c r="B214" s="7">
        <v>32</v>
      </c>
    </row>
    <row r="215" spans="1:2">
      <c r="A215" s="7">
        <v>0.63</v>
      </c>
      <c r="B215" s="7">
        <v>31</v>
      </c>
    </row>
    <row r="216" spans="1:2">
      <c r="A216" s="7">
        <v>0.63</v>
      </c>
      <c r="B216" s="7">
        <v>30</v>
      </c>
    </row>
    <row r="217" spans="1:2">
      <c r="A217" s="7">
        <v>0.69</v>
      </c>
      <c r="B217" s="7">
        <v>29</v>
      </c>
    </row>
    <row r="218" spans="1:2">
      <c r="A218" s="7">
        <v>0.61</v>
      </c>
      <c r="B218" s="7">
        <v>32</v>
      </c>
    </row>
    <row r="219" spans="1:2">
      <c r="A219" s="7">
        <v>0.61</v>
      </c>
      <c r="B219" s="7">
        <v>31</v>
      </c>
    </row>
    <row r="220" spans="1:2">
      <c r="A220" s="7">
        <v>0.67</v>
      </c>
      <c r="B220" s="7">
        <v>30</v>
      </c>
    </row>
    <row r="221" spans="1:2">
      <c r="A221" s="7">
        <v>0.65</v>
      </c>
      <c r="B221" s="7">
        <v>29</v>
      </c>
    </row>
    <row r="222" spans="1:2">
      <c r="A222" s="7">
        <v>0.63</v>
      </c>
      <c r="B222" s="7">
        <v>32</v>
      </c>
    </row>
    <row r="223" spans="1:2">
      <c r="A223" s="7">
        <v>0.65</v>
      </c>
      <c r="B223" s="7">
        <v>31</v>
      </c>
    </row>
    <row r="224" spans="1:2">
      <c r="A224" s="7">
        <v>0.67</v>
      </c>
      <c r="B224" s="7">
        <v>30</v>
      </c>
    </row>
    <row r="225" spans="1:2">
      <c r="A225" s="7">
        <v>0.65</v>
      </c>
      <c r="B225" s="7">
        <v>29</v>
      </c>
    </row>
    <row r="226" spans="1:2">
      <c r="A226" s="7">
        <v>0.65</v>
      </c>
      <c r="B226" s="7">
        <v>29</v>
      </c>
    </row>
    <row r="227" spans="1:2">
      <c r="A227" s="7">
        <v>0.59</v>
      </c>
      <c r="B227" s="7">
        <v>32</v>
      </c>
    </row>
    <row r="228" spans="1:2">
      <c r="A228" s="7">
        <v>0.63</v>
      </c>
      <c r="B228" s="7">
        <v>31</v>
      </c>
    </row>
    <row r="229" spans="1:2">
      <c r="A229" s="7">
        <v>0.63</v>
      </c>
      <c r="B229" s="7">
        <v>30</v>
      </c>
    </row>
    <row r="230" spans="1:2">
      <c r="A230" s="7">
        <v>0.67</v>
      </c>
      <c r="B230" s="7">
        <v>30</v>
      </c>
    </row>
    <row r="231" spans="1:2">
      <c r="A231" s="7">
        <v>0.69</v>
      </c>
      <c r="B231" s="7">
        <v>29</v>
      </c>
    </row>
    <row r="232" spans="1:2">
      <c r="A232" s="7">
        <v>0.61</v>
      </c>
      <c r="B232" s="7">
        <v>32</v>
      </c>
    </row>
    <row r="233" spans="1:2">
      <c r="A233" s="7">
        <v>0.65</v>
      </c>
      <c r="B233" s="7">
        <v>31</v>
      </c>
    </row>
    <row r="234" spans="1:2">
      <c r="A234" s="7">
        <v>0.65</v>
      </c>
      <c r="B234" s="7">
        <v>30</v>
      </c>
    </row>
    <row r="235" spans="1:2">
      <c r="A235" s="7">
        <v>0.63</v>
      </c>
      <c r="B235" s="7">
        <v>30</v>
      </c>
    </row>
    <row r="236" spans="1:2">
      <c r="A236" s="7">
        <v>0.67</v>
      </c>
      <c r="B236" s="7">
        <v>29</v>
      </c>
    </row>
    <row r="237" spans="1:2">
      <c r="A237" s="7">
        <v>0.59</v>
      </c>
      <c r="B237" s="7">
        <v>32</v>
      </c>
    </row>
    <row r="238" spans="1:2">
      <c r="A238" s="7">
        <v>0.63</v>
      </c>
      <c r="B238" s="7">
        <v>30</v>
      </c>
    </row>
    <row r="239" spans="1:2">
      <c r="A239" s="7">
        <v>0.63</v>
      </c>
      <c r="B239" s="7">
        <v>30</v>
      </c>
    </row>
    <row r="240" spans="1:2">
      <c r="A240" s="7">
        <v>0.65</v>
      </c>
      <c r="B240" s="7">
        <v>29</v>
      </c>
    </row>
    <row r="241" spans="1:2">
      <c r="A241" s="7">
        <v>0.63</v>
      </c>
      <c r="B241" s="7">
        <v>32</v>
      </c>
    </row>
    <row r="242" spans="1:2">
      <c r="A242" s="7">
        <v>0.65</v>
      </c>
      <c r="B242" s="7">
        <v>30</v>
      </c>
    </row>
    <row r="243" spans="1:2">
      <c r="A243" s="7">
        <v>0.63</v>
      </c>
      <c r="B243" s="7">
        <v>30</v>
      </c>
    </row>
    <row r="244" spans="1:2">
      <c r="A244" s="7">
        <v>0.69</v>
      </c>
      <c r="B244" s="7">
        <v>29</v>
      </c>
    </row>
    <row r="245" spans="1:2">
      <c r="A245" s="7">
        <v>0.69</v>
      </c>
      <c r="B245" s="7">
        <v>29</v>
      </c>
    </row>
    <row r="246" spans="1:2">
      <c r="A246" s="7">
        <v>0.69</v>
      </c>
      <c r="B246" s="7">
        <v>28</v>
      </c>
    </row>
    <row r="247" spans="1:2">
      <c r="A247" s="7">
        <v>0.69</v>
      </c>
      <c r="B247" s="7">
        <v>27</v>
      </c>
    </row>
    <row r="248" spans="1:2">
      <c r="A248" s="7">
        <v>0.74</v>
      </c>
      <c r="B248" s="7">
        <v>26</v>
      </c>
    </row>
    <row r="249" spans="1:2">
      <c r="A249" s="7">
        <v>0.71</v>
      </c>
      <c r="B249" s="7">
        <v>26</v>
      </c>
    </row>
    <row r="250" spans="1:2">
      <c r="A250" s="7">
        <v>0.69</v>
      </c>
      <c r="B250" s="7">
        <v>29</v>
      </c>
    </row>
    <row r="251" spans="1:2">
      <c r="A251" s="7">
        <v>0.67</v>
      </c>
      <c r="B251" s="7">
        <v>28</v>
      </c>
    </row>
    <row r="252" spans="1:2">
      <c r="A252" s="7">
        <v>0.71</v>
      </c>
      <c r="B252" s="7">
        <v>27</v>
      </c>
    </row>
    <row r="253" spans="1:2">
      <c r="A253" s="7">
        <v>0.77</v>
      </c>
      <c r="B253" s="7">
        <v>26</v>
      </c>
    </row>
    <row r="254" spans="1:2">
      <c r="A254" s="7">
        <v>0.74</v>
      </c>
      <c r="B254" s="7">
        <v>26</v>
      </c>
    </row>
    <row r="255" spans="1:2">
      <c r="A255" s="7">
        <v>0.69</v>
      </c>
      <c r="B255" s="7">
        <v>28</v>
      </c>
    </row>
    <row r="256" spans="1:2">
      <c r="A256" s="7">
        <v>0.71</v>
      </c>
      <c r="B256" s="7">
        <v>27</v>
      </c>
    </row>
    <row r="257" spans="1:2">
      <c r="A257" s="7">
        <v>0.71</v>
      </c>
      <c r="B257" s="7">
        <v>26</v>
      </c>
    </row>
    <row r="258" spans="1:2">
      <c r="A258" s="7">
        <v>0.71</v>
      </c>
      <c r="B258" s="7">
        <v>26</v>
      </c>
    </row>
    <row r="259" spans="1:2">
      <c r="A259" s="7">
        <v>0.67</v>
      </c>
      <c r="B259" s="7">
        <v>28</v>
      </c>
    </row>
    <row r="260" spans="1:2">
      <c r="A260" s="7">
        <v>0.69</v>
      </c>
      <c r="B260" s="7">
        <v>27</v>
      </c>
    </row>
    <row r="261" spans="1:2">
      <c r="A261" s="7">
        <v>0.71</v>
      </c>
      <c r="B261" s="7">
        <v>26</v>
      </c>
    </row>
    <row r="262" spans="1:2">
      <c r="A262" s="7">
        <v>0.71</v>
      </c>
      <c r="B262" s="7">
        <v>26</v>
      </c>
    </row>
    <row r="263" spans="1:2">
      <c r="A263" s="7">
        <v>0.67</v>
      </c>
      <c r="B263" s="7">
        <v>28</v>
      </c>
    </row>
    <row r="264" spans="1:2">
      <c r="A264" s="7">
        <v>0.69</v>
      </c>
      <c r="B264" s="7">
        <v>27</v>
      </c>
    </row>
    <row r="265" spans="1:2">
      <c r="A265" s="7">
        <v>0.71</v>
      </c>
      <c r="B265" s="7">
        <v>26</v>
      </c>
    </row>
    <row r="266" spans="1:2">
      <c r="A266" s="7">
        <v>0.74</v>
      </c>
      <c r="B266" s="7">
        <v>26</v>
      </c>
    </row>
    <row r="267" spans="1:2">
      <c r="A267" s="7">
        <v>0.71</v>
      </c>
      <c r="B267" s="7">
        <v>28</v>
      </c>
    </row>
    <row r="268" spans="1:2">
      <c r="A268" s="7">
        <v>0.71</v>
      </c>
      <c r="B268" s="7">
        <v>28</v>
      </c>
    </row>
    <row r="269" spans="1:2">
      <c r="A269" s="7">
        <v>0.71</v>
      </c>
      <c r="B269" s="7">
        <v>27</v>
      </c>
    </row>
    <row r="270" spans="1:2">
      <c r="A270" s="7">
        <v>0.77</v>
      </c>
      <c r="B270" s="7">
        <v>26</v>
      </c>
    </row>
    <row r="271" spans="1:2">
      <c r="A271" s="7">
        <v>0.67</v>
      </c>
      <c r="B271" s="7">
        <v>29</v>
      </c>
    </row>
    <row r="272" spans="1:2">
      <c r="A272" s="7">
        <v>0.69</v>
      </c>
      <c r="B272" s="7">
        <v>28</v>
      </c>
    </row>
    <row r="273" spans="1:2">
      <c r="A273" s="7">
        <v>0.71</v>
      </c>
      <c r="B273" s="7">
        <v>27</v>
      </c>
    </row>
    <row r="274" spans="1:2">
      <c r="A274" s="7">
        <v>0.74</v>
      </c>
      <c r="B274" s="7">
        <v>26</v>
      </c>
    </row>
    <row r="275" spans="1:2">
      <c r="A275" s="7">
        <v>0.8</v>
      </c>
      <c r="B275" s="7">
        <v>25</v>
      </c>
    </row>
    <row r="276" spans="1:2">
      <c r="A276" s="7">
        <v>0.74</v>
      </c>
      <c r="B276" s="7">
        <v>25</v>
      </c>
    </row>
    <row r="277" spans="1:2">
      <c r="A277" s="7">
        <v>0.8</v>
      </c>
      <c r="B277" s="7">
        <v>24</v>
      </c>
    </row>
    <row r="278" spans="1:2">
      <c r="A278" s="7">
        <v>0.77</v>
      </c>
      <c r="B278" s="7">
        <v>24</v>
      </c>
    </row>
    <row r="279" spans="1:2">
      <c r="A279" s="7">
        <v>0.8</v>
      </c>
      <c r="B279" s="7">
        <v>25</v>
      </c>
    </row>
    <row r="280" spans="1:2">
      <c r="A280" s="7">
        <v>0.74</v>
      </c>
      <c r="B280" s="7">
        <v>25</v>
      </c>
    </row>
    <row r="281" spans="1:2">
      <c r="A281" s="7">
        <v>0.8</v>
      </c>
      <c r="B281" s="7">
        <v>25</v>
      </c>
    </row>
    <row r="282" spans="1:2">
      <c r="A282" s="7">
        <v>0.8</v>
      </c>
      <c r="B282" s="7">
        <v>24</v>
      </c>
    </row>
    <row r="283" spans="1:2">
      <c r="A283" s="7">
        <v>0.74</v>
      </c>
      <c r="B283" s="7">
        <v>25</v>
      </c>
    </row>
    <row r="284" spans="1:2">
      <c r="A284" s="7">
        <v>0.74</v>
      </c>
      <c r="B284" s="7">
        <v>25</v>
      </c>
    </row>
    <row r="285" spans="1:2">
      <c r="A285" s="7">
        <v>0.77</v>
      </c>
      <c r="B285" s="7">
        <v>25</v>
      </c>
    </row>
    <row r="286" spans="1:2">
      <c r="A286" s="7">
        <v>0.77</v>
      </c>
      <c r="B286" s="7">
        <v>24</v>
      </c>
    </row>
    <row r="287" spans="1:2">
      <c r="A287" s="7">
        <v>0.8</v>
      </c>
      <c r="B287" s="7">
        <v>25</v>
      </c>
    </row>
    <row r="288" spans="1:2">
      <c r="A288" s="7">
        <v>0.74</v>
      </c>
      <c r="B288" s="7">
        <v>25</v>
      </c>
    </row>
    <row r="289" spans="1:2">
      <c r="A289" s="7">
        <v>0.74</v>
      </c>
      <c r="B289" s="7">
        <v>25</v>
      </c>
    </row>
    <row r="290" spans="1:2">
      <c r="A290" s="7">
        <v>0.8</v>
      </c>
      <c r="B290" s="7">
        <v>24</v>
      </c>
    </row>
    <row r="291" spans="1:2">
      <c r="A291" s="7">
        <v>0.77</v>
      </c>
      <c r="B291" s="7">
        <v>25</v>
      </c>
    </row>
    <row r="292" spans="1:2">
      <c r="A292" s="7">
        <v>0.77</v>
      </c>
      <c r="B292" s="7">
        <v>25</v>
      </c>
    </row>
    <row r="293" spans="1:2">
      <c r="A293" s="7">
        <v>0.8</v>
      </c>
      <c r="B293" s="7">
        <v>25</v>
      </c>
    </row>
    <row r="294" spans="1:2">
      <c r="A294" s="7">
        <v>0.8</v>
      </c>
      <c r="B294" s="7">
        <v>24</v>
      </c>
    </row>
    <row r="295" spans="1:2">
      <c r="A295" s="7">
        <v>0.83</v>
      </c>
      <c r="B295" s="7">
        <v>24</v>
      </c>
    </row>
    <row r="296" spans="1:2">
      <c r="A296" s="7">
        <v>0.77</v>
      </c>
      <c r="B296" s="7">
        <v>25</v>
      </c>
    </row>
    <row r="297" spans="1:2">
      <c r="A297" s="7">
        <v>0.8</v>
      </c>
      <c r="B297" s="7">
        <v>25</v>
      </c>
    </row>
    <row r="298" spans="1:2">
      <c r="A298" s="7">
        <v>0.74</v>
      </c>
      <c r="B298" s="7">
        <v>25</v>
      </c>
    </row>
    <row r="299" spans="1:2">
      <c r="A299" s="7">
        <v>0.8</v>
      </c>
      <c r="B299" s="7">
        <v>24</v>
      </c>
    </row>
    <row r="300" spans="1:2">
      <c r="A300" s="7">
        <v>0.77</v>
      </c>
      <c r="B300" s="7">
        <v>24</v>
      </c>
    </row>
    <row r="301" spans="1:2">
      <c r="A301" s="7">
        <v>0.71</v>
      </c>
      <c r="B301" s="7">
        <v>26</v>
      </c>
    </row>
    <row r="302" spans="1:2">
      <c r="A302" s="7">
        <v>0.77</v>
      </c>
      <c r="B302" s="7">
        <v>25</v>
      </c>
    </row>
    <row r="303" spans="1:2">
      <c r="A303" s="7">
        <v>0.8</v>
      </c>
      <c r="B303" s="7">
        <v>25</v>
      </c>
    </row>
    <row r="304" spans="1:2">
      <c r="A304" s="7">
        <v>0.77</v>
      </c>
      <c r="B304" s="7">
        <v>24</v>
      </c>
    </row>
    <row r="305" spans="1:2">
      <c r="A305" s="7">
        <v>0.77</v>
      </c>
      <c r="B305" s="7">
        <v>24</v>
      </c>
    </row>
    <row r="306" spans="1:2">
      <c r="A306" s="7">
        <v>0.83</v>
      </c>
      <c r="B306" s="7">
        <v>23</v>
      </c>
    </row>
    <row r="307" spans="1:2">
      <c r="A307" s="7">
        <v>0.91</v>
      </c>
      <c r="B307" s="7">
        <v>22</v>
      </c>
    </row>
    <row r="308" spans="1:2">
      <c r="A308" s="7">
        <v>0.87</v>
      </c>
      <c r="B308" s="7">
        <v>21</v>
      </c>
    </row>
    <row r="309" spans="1:2">
      <c r="A309" s="7">
        <v>0.95</v>
      </c>
      <c r="B309" s="7">
        <v>19</v>
      </c>
    </row>
    <row r="310" spans="1:2">
      <c r="A310" s="7">
        <v>0.87</v>
      </c>
      <c r="B310" s="7">
        <v>23</v>
      </c>
    </row>
    <row r="311" spans="1:2">
      <c r="A311" s="7">
        <v>0.91</v>
      </c>
      <c r="B311" s="7">
        <v>22</v>
      </c>
    </row>
    <row r="312" spans="1:2">
      <c r="A312" s="7">
        <v>0.91</v>
      </c>
      <c r="B312" s="7">
        <v>21</v>
      </c>
    </row>
    <row r="313" spans="1:2">
      <c r="A313" s="7">
        <v>0.95</v>
      </c>
      <c r="B313" s="7">
        <v>19</v>
      </c>
    </row>
    <row r="314" spans="1:2">
      <c r="A314" s="7">
        <v>0.83</v>
      </c>
      <c r="B314" s="7">
        <v>23</v>
      </c>
    </row>
    <row r="315" spans="1:2">
      <c r="A315" s="7">
        <v>0.87</v>
      </c>
      <c r="B315" s="7">
        <v>22</v>
      </c>
    </row>
    <row r="316" spans="1:2">
      <c r="A316" s="7">
        <v>0.91</v>
      </c>
      <c r="B316" s="7">
        <v>21</v>
      </c>
    </row>
    <row r="317" spans="1:2">
      <c r="A317" s="7">
        <v>1.05</v>
      </c>
      <c r="B317" s="7">
        <v>19</v>
      </c>
    </row>
    <row r="318" spans="1:2">
      <c r="A318" s="7">
        <v>1.05</v>
      </c>
      <c r="B318" s="7">
        <v>19</v>
      </c>
    </row>
    <row r="319" spans="1:2">
      <c r="A319" s="7">
        <v>0.8</v>
      </c>
      <c r="B319" s="7">
        <v>23</v>
      </c>
    </row>
    <row r="320" spans="1:2">
      <c r="A320" s="7">
        <v>0.83</v>
      </c>
      <c r="B320" s="7">
        <v>23</v>
      </c>
    </row>
    <row r="321" spans="1:2">
      <c r="A321" s="7">
        <v>0.87</v>
      </c>
      <c r="B321" s="7">
        <v>21</v>
      </c>
    </row>
    <row r="322" spans="1:2">
      <c r="A322" s="7">
        <v>1</v>
      </c>
      <c r="B322" s="7">
        <v>20</v>
      </c>
    </row>
    <row r="323" spans="1:2">
      <c r="A323" s="7">
        <v>1.05</v>
      </c>
      <c r="B323" s="7">
        <v>19</v>
      </c>
    </row>
    <row r="324" spans="1:2">
      <c r="A324" s="7">
        <v>0.87</v>
      </c>
      <c r="B324" s="7">
        <v>23</v>
      </c>
    </row>
    <row r="325" spans="1:2">
      <c r="A325" s="7">
        <v>0.87</v>
      </c>
      <c r="B325" s="7">
        <v>22</v>
      </c>
    </row>
    <row r="326" spans="1:2">
      <c r="A326" s="7">
        <v>0.95</v>
      </c>
      <c r="B326" s="7">
        <v>20</v>
      </c>
    </row>
    <row r="327" spans="1:2">
      <c r="A327" s="7">
        <v>1</v>
      </c>
      <c r="B327" s="7">
        <v>19</v>
      </c>
    </row>
    <row r="328" spans="1:2">
      <c r="A328" s="7">
        <v>0.87</v>
      </c>
      <c r="B328" s="7">
        <v>23</v>
      </c>
    </row>
    <row r="329" spans="1:2">
      <c r="A329" s="7">
        <v>0.83</v>
      </c>
      <c r="B329" s="7">
        <v>22</v>
      </c>
    </row>
    <row r="330" spans="1:2">
      <c r="A330" s="7">
        <v>0.91</v>
      </c>
      <c r="B330" s="7">
        <v>20</v>
      </c>
    </row>
    <row r="331" spans="1:2">
      <c r="A331" s="7">
        <v>1.05</v>
      </c>
      <c r="B331" s="7">
        <v>19</v>
      </c>
    </row>
    <row r="332" spans="1:2">
      <c r="A332" s="7">
        <v>0.87</v>
      </c>
      <c r="B332" s="7">
        <v>23</v>
      </c>
    </row>
    <row r="333" spans="1:2">
      <c r="A333" s="7">
        <v>0.91</v>
      </c>
      <c r="B333" s="7">
        <v>22</v>
      </c>
    </row>
    <row r="334" spans="1:2">
      <c r="A334" s="7">
        <v>0.95</v>
      </c>
      <c r="B334" s="7">
        <v>20</v>
      </c>
    </row>
    <row r="335" spans="1:2">
      <c r="A335" s="7">
        <v>1.05</v>
      </c>
      <c r="B335" s="7">
        <v>19</v>
      </c>
    </row>
    <row r="336" spans="1:2">
      <c r="A336" s="7">
        <v>1</v>
      </c>
      <c r="B336" s="7">
        <v>19</v>
      </c>
    </row>
    <row r="337" spans="1:2">
      <c r="A337" s="7">
        <v>1.1100000000000001</v>
      </c>
      <c r="B337" s="7">
        <v>17</v>
      </c>
    </row>
    <row r="338" spans="1:2">
      <c r="A338" s="7">
        <v>1.18</v>
      </c>
      <c r="B338" s="7">
        <v>15</v>
      </c>
    </row>
    <row r="339" spans="1:2">
      <c r="A339" s="7">
        <v>1.54</v>
      </c>
      <c r="B339" s="7">
        <v>13</v>
      </c>
    </row>
    <row r="340" spans="1:2">
      <c r="A340" s="7">
        <v>1.82</v>
      </c>
      <c r="B340" s="7">
        <v>10</v>
      </c>
    </row>
    <row r="341" spans="1:2">
      <c r="A341" s="7">
        <v>0.95</v>
      </c>
      <c r="B341" s="7">
        <v>19</v>
      </c>
    </row>
    <row r="342" spans="1:2">
      <c r="A342" s="7">
        <v>1.05</v>
      </c>
      <c r="B342" s="7">
        <v>17</v>
      </c>
    </row>
    <row r="343" spans="1:2">
      <c r="A343" s="7">
        <v>1.25</v>
      </c>
      <c r="B343" s="7">
        <v>15</v>
      </c>
    </row>
    <row r="344" spans="1:2">
      <c r="A344" s="7">
        <v>1.43</v>
      </c>
      <c r="B344" s="7">
        <v>14</v>
      </c>
    </row>
    <row r="345" spans="1:2">
      <c r="A345" s="7">
        <v>1.82</v>
      </c>
      <c r="B345" s="7">
        <v>11</v>
      </c>
    </row>
    <row r="346" spans="1:2">
      <c r="A346" s="7">
        <v>1.1100000000000001</v>
      </c>
      <c r="B346" s="7">
        <v>17</v>
      </c>
    </row>
    <row r="347" spans="1:2">
      <c r="A347" s="7">
        <v>1.33</v>
      </c>
      <c r="B347" s="7">
        <v>15</v>
      </c>
    </row>
    <row r="348" spans="1:2">
      <c r="A348" s="7">
        <v>1.43</v>
      </c>
      <c r="B348" s="7">
        <v>14</v>
      </c>
    </row>
    <row r="349" spans="1:2">
      <c r="A349" s="7">
        <v>1.54</v>
      </c>
      <c r="B349" s="7">
        <v>13</v>
      </c>
    </row>
    <row r="350" spans="1:2">
      <c r="A350" s="7">
        <v>1.05</v>
      </c>
      <c r="B350" s="7">
        <v>17</v>
      </c>
    </row>
    <row r="351" spans="1:2">
      <c r="A351" s="7">
        <v>1.25</v>
      </c>
      <c r="B351" s="7">
        <v>15</v>
      </c>
    </row>
    <row r="352" spans="1:2">
      <c r="A352" s="7">
        <v>1.33</v>
      </c>
      <c r="B352" s="7">
        <v>14</v>
      </c>
    </row>
    <row r="353" spans="1:2">
      <c r="A353" s="7">
        <v>1.43</v>
      </c>
      <c r="B353" s="7">
        <v>13</v>
      </c>
    </row>
    <row r="354" spans="1:2">
      <c r="A354" s="7">
        <v>1</v>
      </c>
      <c r="B354" s="7">
        <v>18</v>
      </c>
    </row>
    <row r="355" spans="1:2">
      <c r="A355" s="7">
        <v>1.25</v>
      </c>
      <c r="B355" s="7">
        <v>16</v>
      </c>
    </row>
    <row r="356" spans="1:2">
      <c r="A356" s="7">
        <v>1.33</v>
      </c>
      <c r="B356" s="7">
        <v>15</v>
      </c>
    </row>
    <row r="357" spans="1:2">
      <c r="A357" s="7">
        <v>1.54</v>
      </c>
      <c r="B357" s="7">
        <v>13</v>
      </c>
    </row>
    <row r="358" spans="1:2">
      <c r="A358" s="7">
        <v>1.1100000000000001</v>
      </c>
      <c r="B358" s="7">
        <v>18</v>
      </c>
    </row>
    <row r="359" spans="1:2">
      <c r="A359" s="7">
        <v>1.25</v>
      </c>
      <c r="B359" s="7">
        <v>16</v>
      </c>
    </row>
    <row r="360" spans="1:2">
      <c r="A360" s="7">
        <v>1.25</v>
      </c>
      <c r="B360" s="7">
        <v>15</v>
      </c>
    </row>
    <row r="361" spans="1:2">
      <c r="A361" s="7">
        <v>1.43</v>
      </c>
      <c r="B361" s="7">
        <v>13</v>
      </c>
    </row>
    <row r="362" spans="1:2">
      <c r="A362" s="7">
        <v>1</v>
      </c>
      <c r="B362" s="7">
        <v>19</v>
      </c>
    </row>
    <row r="363" spans="1:2">
      <c r="A363" s="7">
        <v>1.25</v>
      </c>
      <c r="B363" s="7">
        <v>16</v>
      </c>
    </row>
    <row r="364" spans="1:2">
      <c r="A364" s="7">
        <v>1.25</v>
      </c>
      <c r="B364" s="7">
        <v>15</v>
      </c>
    </row>
    <row r="365" spans="1:2">
      <c r="A365" s="7">
        <v>1.43</v>
      </c>
      <c r="B365" s="7">
        <v>13</v>
      </c>
    </row>
    <row r="366" spans="1:2">
      <c r="A366" s="7">
        <v>2.5</v>
      </c>
      <c r="B366" s="7">
        <v>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workbookViewId="0" xr3:uid="{99FC09E5-4A8C-533B-A422-0EB99E9EAECF}">
      <selection activeCell="C5" sqref="C5"/>
    </sheetView>
  </sheetViews>
  <sheetFormatPr defaultRowHeight="14.25"/>
  <cols>
    <col min="1" max="2" width="10.85546875" style="1" customWidth="1"/>
    <col min="3" max="3" width="15" customWidth="1"/>
    <col min="4" max="4" width="10.140625" customWidth="1"/>
    <col min="5" max="5" width="10.140625" style="2" bestFit="1" customWidth="1"/>
    <col min="6" max="6" width="10.140625" style="4" bestFit="1" customWidth="1"/>
    <col min="7" max="7" width="7.85546875" bestFit="1" customWidth="1"/>
    <col min="8" max="8" width="8" bestFit="1" customWidth="1"/>
    <col min="9" max="9" width="10.7109375" style="3" customWidth="1"/>
    <col min="10" max="10" width="10.7109375" customWidth="1"/>
    <col min="11" max="11" width="14.140625" bestFit="1" customWidth="1"/>
  </cols>
  <sheetData>
    <row r="1" spans="1:12" ht="15">
      <c r="A1" s="1" t="s">
        <v>4</v>
      </c>
      <c r="B1" s="1" t="s">
        <v>23</v>
      </c>
      <c r="C1" t="s">
        <v>24</v>
      </c>
      <c r="D1" t="s">
        <v>5</v>
      </c>
      <c r="E1" s="2" t="s">
        <v>6</v>
      </c>
      <c r="F1" s="4" t="s">
        <v>19</v>
      </c>
      <c r="G1" t="s">
        <v>25</v>
      </c>
      <c r="H1" t="s">
        <v>16</v>
      </c>
      <c r="I1" s="3" t="s">
        <v>26</v>
      </c>
      <c r="K1" s="11" t="s">
        <v>27</v>
      </c>
      <c r="L1" s="11"/>
    </row>
    <row r="2" spans="1:12" ht="15">
      <c r="A2" s="1">
        <v>42736</v>
      </c>
      <c r="B2" s="1" t="str">
        <f>TEXT(A2, "mmmm")</f>
        <v>January</v>
      </c>
      <c r="C2" t="s">
        <v>9</v>
      </c>
      <c r="D2">
        <v>27</v>
      </c>
      <c r="E2" s="2">
        <v>2</v>
      </c>
      <c r="F2" s="4">
        <v>15</v>
      </c>
      <c r="G2">
        <v>0.3</v>
      </c>
      <c r="H2">
        <v>10</v>
      </c>
      <c r="I2" s="3">
        <f>G2*H2</f>
        <v>3</v>
      </c>
      <c r="K2" t="s">
        <v>28</v>
      </c>
      <c r="L2">
        <f>AVERAGE(H2:H366)</f>
        <v>25.323287671232876</v>
      </c>
    </row>
    <row r="3" spans="1:12" ht="15">
      <c r="A3" s="1">
        <v>42737</v>
      </c>
      <c r="B3" s="1" t="str">
        <f>TEXT(A3, "mmmm")</f>
        <v>January</v>
      </c>
      <c r="C3" t="s">
        <v>10</v>
      </c>
      <c r="D3">
        <v>28.9</v>
      </c>
      <c r="E3" s="2">
        <v>1.33</v>
      </c>
      <c r="F3" s="4">
        <v>15</v>
      </c>
      <c r="G3">
        <v>0.3</v>
      </c>
      <c r="H3">
        <v>13</v>
      </c>
      <c r="I3" s="3">
        <f>G3*H3</f>
        <v>3.9</v>
      </c>
      <c r="K3" s="2" t="s">
        <v>29</v>
      </c>
      <c r="L3">
        <f>MEDIAN(H2:H366)</f>
        <v>25</v>
      </c>
    </row>
    <row r="4" spans="1:12" ht="15">
      <c r="A4" s="1">
        <v>42738</v>
      </c>
      <c r="B4" s="1" t="str">
        <f>TEXT(A4, "mmmm")</f>
        <v>January</v>
      </c>
      <c r="C4" t="s">
        <v>11</v>
      </c>
      <c r="D4">
        <v>34.5</v>
      </c>
      <c r="E4" s="2">
        <v>1.33</v>
      </c>
      <c r="F4" s="4">
        <v>27</v>
      </c>
      <c r="G4">
        <v>0.3</v>
      </c>
      <c r="H4">
        <v>15</v>
      </c>
      <c r="I4" s="3">
        <f>G4*H4</f>
        <v>4.5</v>
      </c>
      <c r="K4" t="s">
        <v>30</v>
      </c>
      <c r="L4">
        <f>_xlfn.MODE.SNGL(H2:H366)</f>
        <v>25</v>
      </c>
    </row>
    <row r="5" spans="1:12" ht="15">
      <c r="A5" s="1">
        <v>42739</v>
      </c>
      <c r="B5" s="1" t="str">
        <f>TEXT(A5, "mmmm")</f>
        <v>January</v>
      </c>
      <c r="C5" t="s">
        <v>12</v>
      </c>
      <c r="D5">
        <v>44.099999999999994</v>
      </c>
      <c r="E5" s="2">
        <v>1.05</v>
      </c>
      <c r="F5" s="4">
        <v>28</v>
      </c>
      <c r="G5">
        <v>0.3</v>
      </c>
      <c r="H5">
        <v>17</v>
      </c>
      <c r="I5" s="3">
        <f>G5*H5</f>
        <v>5.0999999999999996</v>
      </c>
      <c r="K5" t="s">
        <v>31</v>
      </c>
      <c r="L5">
        <f>_xlfn.VAR.P(H2:H366)</f>
        <v>47.391375492587727</v>
      </c>
    </row>
    <row r="6" spans="1:12" ht="15">
      <c r="A6" s="1">
        <v>42740</v>
      </c>
      <c r="B6" s="1" t="str">
        <f>TEXT(A6, "mmmm")</f>
        <v>January</v>
      </c>
      <c r="C6" t="s">
        <v>13</v>
      </c>
      <c r="D6">
        <v>42.4</v>
      </c>
      <c r="E6" s="2">
        <v>1</v>
      </c>
      <c r="F6" s="4">
        <v>33</v>
      </c>
      <c r="G6">
        <v>0.3</v>
      </c>
      <c r="H6">
        <v>18</v>
      </c>
      <c r="I6" s="3">
        <f>G6*H6</f>
        <v>5.3999999999999995</v>
      </c>
      <c r="K6" t="s">
        <v>32</v>
      </c>
      <c r="L6">
        <f>_xlfn.STDEV.P(H2:H366)</f>
        <v>6.8841394155397326</v>
      </c>
    </row>
    <row r="7" spans="1:12" ht="15">
      <c r="A7" s="1">
        <v>42741</v>
      </c>
      <c r="B7" s="1" t="str">
        <f>TEXT(A7, "mmmm")</f>
        <v>January</v>
      </c>
      <c r="C7" t="s">
        <v>14</v>
      </c>
      <c r="D7">
        <v>25.299999999999997</v>
      </c>
      <c r="E7" s="2">
        <v>1.54</v>
      </c>
      <c r="F7" s="4">
        <v>23</v>
      </c>
      <c r="G7">
        <v>0.3</v>
      </c>
      <c r="H7">
        <v>11</v>
      </c>
      <c r="I7" s="3">
        <f>G7*H7</f>
        <v>3.3</v>
      </c>
    </row>
    <row r="8" spans="1:12" ht="15">
      <c r="A8" s="1">
        <v>42742</v>
      </c>
      <c r="B8" s="1" t="str">
        <f>TEXT(A8, "mmmm")</f>
        <v>January</v>
      </c>
      <c r="C8" t="s">
        <v>15</v>
      </c>
      <c r="D8">
        <v>32.9</v>
      </c>
      <c r="E8" s="2">
        <v>1.54</v>
      </c>
      <c r="F8" s="4">
        <v>19</v>
      </c>
      <c r="G8">
        <v>0.3</v>
      </c>
      <c r="H8">
        <v>13</v>
      </c>
      <c r="I8" s="3">
        <f>G8*H8</f>
        <v>3.9</v>
      </c>
    </row>
    <row r="9" spans="1:12" ht="15">
      <c r="A9" s="1">
        <v>42743</v>
      </c>
      <c r="B9" s="1" t="str">
        <f>TEXT(A9, "mmmm")</f>
        <v>January</v>
      </c>
      <c r="C9" t="s">
        <v>9</v>
      </c>
      <c r="D9">
        <v>37.5</v>
      </c>
      <c r="E9" s="2">
        <v>1.18</v>
      </c>
      <c r="F9" s="4">
        <v>28</v>
      </c>
      <c r="G9">
        <v>0.3</v>
      </c>
      <c r="H9">
        <v>15</v>
      </c>
      <c r="I9" s="3">
        <f>G9*H9</f>
        <v>4.5</v>
      </c>
    </row>
    <row r="10" spans="1:12" ht="15">
      <c r="A10" s="1">
        <v>42744</v>
      </c>
      <c r="B10" s="1" t="str">
        <f>TEXT(A10, "mmmm")</f>
        <v>January</v>
      </c>
      <c r="C10" t="s">
        <v>10</v>
      </c>
      <c r="D10">
        <v>38.099999999999994</v>
      </c>
      <c r="E10" s="2">
        <v>1.18</v>
      </c>
      <c r="F10" s="4">
        <v>20</v>
      </c>
      <c r="G10">
        <v>0.3</v>
      </c>
      <c r="H10">
        <v>17</v>
      </c>
      <c r="I10" s="3">
        <f>G10*H10</f>
        <v>5.0999999999999996</v>
      </c>
    </row>
    <row r="11" spans="1:12" ht="15">
      <c r="A11" s="1">
        <v>42745</v>
      </c>
      <c r="B11" s="1" t="str">
        <f>TEXT(A11, "mmmm")</f>
        <v>January</v>
      </c>
      <c r="C11" t="s">
        <v>11</v>
      </c>
      <c r="D11">
        <v>43.4</v>
      </c>
      <c r="E11" s="2">
        <v>1.05</v>
      </c>
      <c r="F11" s="4">
        <v>33</v>
      </c>
      <c r="G11">
        <v>0.3</v>
      </c>
      <c r="H11">
        <v>18</v>
      </c>
      <c r="I11" s="3">
        <f>G11*H11</f>
        <v>5.3999999999999995</v>
      </c>
    </row>
    <row r="12" spans="1:12" ht="15">
      <c r="A12" s="1">
        <v>42746</v>
      </c>
      <c r="B12" s="1" t="str">
        <f>TEXT(A12, "mmmm")</f>
        <v>January</v>
      </c>
      <c r="C12" t="s">
        <v>12</v>
      </c>
      <c r="D12">
        <v>32.599999999999994</v>
      </c>
      <c r="E12" s="2">
        <v>1.54</v>
      </c>
      <c r="F12" s="4">
        <v>23</v>
      </c>
      <c r="G12">
        <v>0.3</v>
      </c>
      <c r="H12">
        <v>12</v>
      </c>
      <c r="I12" s="3">
        <f>G12*H12</f>
        <v>3.5999999999999996</v>
      </c>
    </row>
    <row r="13" spans="1:12" ht="15">
      <c r="A13" s="1">
        <v>42747</v>
      </c>
      <c r="B13" s="1" t="str">
        <f>TEXT(A13, "mmmm")</f>
        <v>January</v>
      </c>
      <c r="C13" t="s">
        <v>13</v>
      </c>
      <c r="D13">
        <v>38.199999999999996</v>
      </c>
      <c r="E13" s="2">
        <v>1.33</v>
      </c>
      <c r="F13" s="4">
        <v>16</v>
      </c>
      <c r="G13">
        <v>0.3</v>
      </c>
      <c r="H13">
        <v>14</v>
      </c>
      <c r="I13" s="3">
        <f>G13*H13</f>
        <v>4.2</v>
      </c>
    </row>
    <row r="14" spans="1:12" ht="15">
      <c r="A14" s="1">
        <v>42748</v>
      </c>
      <c r="B14" s="1" t="str">
        <f>TEXT(A14, "mmmm")</f>
        <v>January</v>
      </c>
      <c r="C14" t="s">
        <v>14</v>
      </c>
      <c r="D14">
        <v>37.5</v>
      </c>
      <c r="E14" s="2">
        <v>1.33</v>
      </c>
      <c r="F14" s="4">
        <v>19</v>
      </c>
      <c r="G14">
        <v>0.3</v>
      </c>
      <c r="H14">
        <v>15</v>
      </c>
      <c r="I14" s="3">
        <f>G14*H14</f>
        <v>4.5</v>
      </c>
    </row>
    <row r="15" spans="1:12" ht="15">
      <c r="A15" s="1">
        <v>42749</v>
      </c>
      <c r="B15" s="1" t="str">
        <f>TEXT(A15, "mmmm")</f>
        <v>January</v>
      </c>
      <c r="C15" t="s">
        <v>15</v>
      </c>
      <c r="D15">
        <v>44.099999999999994</v>
      </c>
      <c r="E15" s="2">
        <v>1.05</v>
      </c>
      <c r="F15" s="4">
        <v>23</v>
      </c>
      <c r="G15">
        <v>0.3</v>
      </c>
      <c r="H15">
        <v>17</v>
      </c>
      <c r="I15" s="3">
        <f>G15*H15</f>
        <v>5.0999999999999996</v>
      </c>
    </row>
    <row r="16" spans="1:12" ht="15">
      <c r="A16" s="1">
        <v>42750</v>
      </c>
      <c r="B16" s="1" t="str">
        <f>TEXT(A16, "mmmm")</f>
        <v>January</v>
      </c>
      <c r="C16" t="s">
        <v>9</v>
      </c>
      <c r="D16">
        <v>43.4</v>
      </c>
      <c r="E16" s="2">
        <v>1.1100000000000001</v>
      </c>
      <c r="F16" s="4">
        <v>33</v>
      </c>
      <c r="G16">
        <v>0.3</v>
      </c>
      <c r="H16">
        <v>18</v>
      </c>
      <c r="I16" s="3">
        <f>G16*H16</f>
        <v>5.3999999999999995</v>
      </c>
    </row>
    <row r="17" spans="1:12" ht="15">
      <c r="A17" s="1">
        <v>42751</v>
      </c>
      <c r="B17" s="1" t="str">
        <f>TEXT(A17, "mmmm")</f>
        <v>January</v>
      </c>
      <c r="C17" t="s">
        <v>10</v>
      </c>
      <c r="D17">
        <v>30.599999999999998</v>
      </c>
      <c r="E17" s="2">
        <v>1.67</v>
      </c>
      <c r="F17" s="4">
        <v>24</v>
      </c>
      <c r="G17">
        <v>0.3</v>
      </c>
      <c r="H17">
        <v>12</v>
      </c>
      <c r="I17" s="3">
        <f>G17*H17</f>
        <v>3.5999999999999996</v>
      </c>
      <c r="K17" s="11" t="s">
        <v>33</v>
      </c>
      <c r="L17" s="11"/>
    </row>
    <row r="18" spans="1:12" ht="15">
      <c r="A18" s="1">
        <v>42752</v>
      </c>
      <c r="B18" s="1" t="str">
        <f>TEXT(A18, "mmmm")</f>
        <v>January</v>
      </c>
      <c r="C18" t="s">
        <v>11</v>
      </c>
      <c r="D18">
        <v>32.199999999999996</v>
      </c>
      <c r="E18" s="2">
        <v>1.43</v>
      </c>
      <c r="F18" s="4">
        <v>26</v>
      </c>
      <c r="G18">
        <v>0.3</v>
      </c>
      <c r="H18">
        <v>14</v>
      </c>
      <c r="I18" s="3">
        <f>G18*H18</f>
        <v>4.2</v>
      </c>
      <c r="K18" t="s">
        <v>28</v>
      </c>
      <c r="L18" s="2">
        <f>AVERAGE(E2:E366)</f>
        <v>0.82660273972602816</v>
      </c>
    </row>
    <row r="19" spans="1:12" ht="15">
      <c r="A19" s="1">
        <v>42753</v>
      </c>
      <c r="B19" s="1" t="str">
        <f>TEXT(A19, "mmmm")</f>
        <v>January</v>
      </c>
      <c r="C19" t="s">
        <v>12</v>
      </c>
      <c r="D19">
        <v>42.8</v>
      </c>
      <c r="E19" s="2">
        <v>1.18</v>
      </c>
      <c r="F19" s="4">
        <v>33</v>
      </c>
      <c r="G19">
        <v>0.3</v>
      </c>
      <c r="H19">
        <v>16</v>
      </c>
      <c r="I19" s="3">
        <f>G19*H19</f>
        <v>4.8</v>
      </c>
      <c r="K19" t="s">
        <v>29</v>
      </c>
      <c r="L19" s="2">
        <f>MEDIAN(E2:E366)</f>
        <v>0.74</v>
      </c>
    </row>
    <row r="20" spans="1:12" ht="15">
      <c r="A20" s="1">
        <v>42754</v>
      </c>
      <c r="B20" s="1" t="str">
        <f>TEXT(A20, "mmmm")</f>
        <v>January</v>
      </c>
      <c r="C20" t="s">
        <v>13</v>
      </c>
      <c r="D20">
        <v>43.099999999999994</v>
      </c>
      <c r="E20" s="2">
        <v>1.18</v>
      </c>
      <c r="F20" s="4">
        <v>30</v>
      </c>
      <c r="G20">
        <v>0.3</v>
      </c>
      <c r="H20">
        <v>17</v>
      </c>
      <c r="I20" s="3">
        <f>G20*H20</f>
        <v>5.0999999999999996</v>
      </c>
      <c r="K20" t="s">
        <v>30</v>
      </c>
      <c r="L20">
        <f>_xlfn.MODE.SNGL(E2:E366)</f>
        <v>0.77</v>
      </c>
    </row>
    <row r="21" spans="1:12" ht="15">
      <c r="A21" s="1">
        <v>42755</v>
      </c>
      <c r="B21" s="1" t="str">
        <f>TEXT(A21, "mmmm")</f>
        <v>January</v>
      </c>
      <c r="C21" t="s">
        <v>14</v>
      </c>
      <c r="D21">
        <v>31.599999999999998</v>
      </c>
      <c r="E21" s="2">
        <v>1.43</v>
      </c>
      <c r="F21" s="4">
        <v>20</v>
      </c>
      <c r="G21">
        <v>0.3</v>
      </c>
      <c r="H21">
        <v>12</v>
      </c>
      <c r="I21" s="3">
        <f>G21*H21</f>
        <v>3.5999999999999996</v>
      </c>
      <c r="K21" t="s">
        <v>31</v>
      </c>
      <c r="L21">
        <f>_xlfn.VAR.P(E2:E366)</f>
        <v>7.4418047663724063E-2</v>
      </c>
    </row>
    <row r="22" spans="1:12" ht="15">
      <c r="A22" s="1">
        <v>42756</v>
      </c>
      <c r="B22" s="1" t="str">
        <f>TEXT(A22, "mmmm")</f>
        <v>January</v>
      </c>
      <c r="C22" t="s">
        <v>15</v>
      </c>
      <c r="D22">
        <v>36.199999999999996</v>
      </c>
      <c r="E22" s="2">
        <v>1.25</v>
      </c>
      <c r="F22" s="4">
        <v>16</v>
      </c>
      <c r="G22">
        <v>0.3</v>
      </c>
      <c r="H22">
        <v>14</v>
      </c>
      <c r="I22" s="3">
        <f>G22*H22</f>
        <v>4.2</v>
      </c>
      <c r="K22" t="s">
        <v>32</v>
      </c>
      <c r="L22">
        <f>_xlfn.STDEV.P(E2:E366)</f>
        <v>0.27279671490640073</v>
      </c>
    </row>
    <row r="23" spans="1:12" ht="15">
      <c r="A23" s="1">
        <v>42757</v>
      </c>
      <c r="B23" s="1" t="str">
        <f>TEXT(A23, "mmmm")</f>
        <v>January</v>
      </c>
      <c r="C23" t="s">
        <v>9</v>
      </c>
      <c r="D23">
        <v>40.799999999999997</v>
      </c>
      <c r="E23" s="2">
        <v>1.1100000000000001</v>
      </c>
      <c r="F23" s="4">
        <v>19</v>
      </c>
      <c r="G23">
        <v>0.3</v>
      </c>
      <c r="H23">
        <v>16</v>
      </c>
      <c r="I23" s="3">
        <f>G23*H23</f>
        <v>4.8</v>
      </c>
    </row>
    <row r="24" spans="1:12" ht="15">
      <c r="A24" s="1">
        <v>42758</v>
      </c>
      <c r="B24" s="1" t="str">
        <f>TEXT(A24, "mmmm")</f>
        <v>January</v>
      </c>
      <c r="C24" t="s">
        <v>10</v>
      </c>
      <c r="D24">
        <v>38.099999999999994</v>
      </c>
      <c r="E24" s="2">
        <v>1.05</v>
      </c>
      <c r="F24" s="4">
        <v>21</v>
      </c>
      <c r="G24">
        <v>0.3</v>
      </c>
      <c r="H24">
        <v>17</v>
      </c>
      <c r="I24" s="3">
        <f>G24*H24</f>
        <v>5.0999999999999996</v>
      </c>
    </row>
    <row r="25" spans="1:12" ht="15">
      <c r="A25" s="1">
        <v>42759</v>
      </c>
      <c r="B25" s="1" t="str">
        <f>TEXT(A25, "mmmm")</f>
        <v>January</v>
      </c>
      <c r="C25" t="s">
        <v>11</v>
      </c>
      <c r="D25">
        <v>28.599999999999998</v>
      </c>
      <c r="E25" s="2">
        <v>1.54</v>
      </c>
      <c r="F25" s="4">
        <v>20</v>
      </c>
      <c r="G25">
        <v>0.3</v>
      </c>
      <c r="H25">
        <v>12</v>
      </c>
      <c r="I25" s="3">
        <f>G25*H25</f>
        <v>3.5999999999999996</v>
      </c>
    </row>
    <row r="26" spans="1:12" ht="15">
      <c r="A26" s="1">
        <v>42760</v>
      </c>
      <c r="B26" s="1" t="str">
        <f>TEXT(A26, "mmmm")</f>
        <v>January</v>
      </c>
      <c r="C26" t="s">
        <v>12</v>
      </c>
      <c r="D26">
        <v>32.199999999999996</v>
      </c>
      <c r="E26" s="2">
        <v>1.25</v>
      </c>
      <c r="F26" s="4">
        <v>24</v>
      </c>
      <c r="G26">
        <v>0.3</v>
      </c>
      <c r="H26">
        <v>14</v>
      </c>
      <c r="I26" s="3">
        <f>G26*H26</f>
        <v>4.2</v>
      </c>
    </row>
    <row r="27" spans="1:12" ht="15">
      <c r="A27" s="1">
        <v>42761</v>
      </c>
      <c r="B27" s="1" t="str">
        <f>TEXT(A27, "mmmm")</f>
        <v>January</v>
      </c>
      <c r="C27" t="s">
        <v>13</v>
      </c>
      <c r="D27">
        <v>35.799999999999997</v>
      </c>
      <c r="E27" s="2">
        <v>1.25</v>
      </c>
      <c r="F27" s="4">
        <v>18</v>
      </c>
      <c r="G27">
        <v>0.3</v>
      </c>
      <c r="H27">
        <v>16</v>
      </c>
      <c r="I27" s="3">
        <f>G27*H27</f>
        <v>4.8</v>
      </c>
    </row>
    <row r="28" spans="1:12" ht="15">
      <c r="A28" s="1">
        <v>42762</v>
      </c>
      <c r="B28" s="1" t="str">
        <f>TEXT(A28, "mmmm")</f>
        <v>January</v>
      </c>
      <c r="C28" t="s">
        <v>14</v>
      </c>
      <c r="D28">
        <v>42.099999999999994</v>
      </c>
      <c r="E28" s="2">
        <v>1.05</v>
      </c>
      <c r="F28" s="4">
        <v>22</v>
      </c>
      <c r="G28">
        <v>0.3</v>
      </c>
      <c r="H28">
        <v>17</v>
      </c>
      <c r="I28" s="3">
        <f>G28*H28</f>
        <v>5.0999999999999996</v>
      </c>
    </row>
    <row r="29" spans="1:12" ht="15">
      <c r="A29" s="1">
        <v>42763</v>
      </c>
      <c r="B29" s="1" t="str">
        <f>TEXT(A29, "mmmm")</f>
        <v>January</v>
      </c>
      <c r="C29" t="s">
        <v>15</v>
      </c>
      <c r="D29">
        <v>34.9</v>
      </c>
      <c r="E29" s="2">
        <v>1.33</v>
      </c>
      <c r="F29" s="4">
        <v>15</v>
      </c>
      <c r="G29">
        <v>0.3</v>
      </c>
      <c r="H29">
        <v>13</v>
      </c>
      <c r="I29" s="3">
        <f>G29*H29</f>
        <v>3.9</v>
      </c>
    </row>
    <row r="30" spans="1:12" ht="15">
      <c r="A30" s="1">
        <v>42764</v>
      </c>
      <c r="B30" s="1" t="str">
        <f>TEXT(A30, "mmmm")</f>
        <v>January</v>
      </c>
      <c r="C30" t="s">
        <v>9</v>
      </c>
      <c r="D30">
        <v>35.199999999999996</v>
      </c>
      <c r="E30" s="2">
        <v>1.33</v>
      </c>
      <c r="F30" s="4">
        <v>27</v>
      </c>
      <c r="G30">
        <v>0.3</v>
      </c>
      <c r="H30">
        <v>14</v>
      </c>
      <c r="I30" s="3">
        <f>G30*H30</f>
        <v>4.2</v>
      </c>
    </row>
    <row r="31" spans="1:12" ht="15">
      <c r="A31" s="1">
        <v>42765</v>
      </c>
      <c r="B31" s="1" t="str">
        <f>TEXT(A31, "mmmm")</f>
        <v>January</v>
      </c>
      <c r="C31" t="s">
        <v>10</v>
      </c>
      <c r="D31">
        <v>41.099999999999994</v>
      </c>
      <c r="E31" s="2">
        <v>1.05</v>
      </c>
      <c r="F31" s="4">
        <v>20</v>
      </c>
      <c r="G31">
        <v>0.3</v>
      </c>
      <c r="H31">
        <v>17</v>
      </c>
      <c r="I31" s="3">
        <f>G31*H31</f>
        <v>5.0999999999999996</v>
      </c>
    </row>
    <row r="32" spans="1:12" ht="15">
      <c r="A32" s="1">
        <v>42766</v>
      </c>
      <c r="B32" s="1" t="str">
        <f>TEXT(A32, "mmmm")</f>
        <v>January</v>
      </c>
      <c r="C32" t="s">
        <v>11</v>
      </c>
      <c r="D32">
        <v>40.4</v>
      </c>
      <c r="E32" s="2">
        <v>1.05</v>
      </c>
      <c r="F32" s="4">
        <v>37</v>
      </c>
      <c r="G32">
        <v>0.3</v>
      </c>
      <c r="H32">
        <v>18</v>
      </c>
      <c r="I32" s="3">
        <f>G32*H32</f>
        <v>5.3999999999999995</v>
      </c>
    </row>
    <row r="33" spans="1:12" ht="15">
      <c r="A33" s="1">
        <v>42767</v>
      </c>
      <c r="B33" s="1" t="str">
        <f>TEXT(A33, "mmmm")</f>
        <v>February</v>
      </c>
      <c r="C33" t="s">
        <v>12</v>
      </c>
      <c r="D33">
        <v>42.4</v>
      </c>
      <c r="E33" s="2">
        <v>1</v>
      </c>
      <c r="F33" s="4">
        <v>35</v>
      </c>
      <c r="G33">
        <v>0.3</v>
      </c>
      <c r="H33">
        <v>18</v>
      </c>
      <c r="I33" s="3">
        <f>G33*H33</f>
        <v>5.3999999999999995</v>
      </c>
    </row>
    <row r="34" spans="1:12" ht="15">
      <c r="A34" s="1">
        <v>42768</v>
      </c>
      <c r="B34" s="1" t="str">
        <f>TEXT(A34, "mmmm")</f>
        <v>February</v>
      </c>
      <c r="C34" t="s">
        <v>13</v>
      </c>
      <c r="D34">
        <v>52</v>
      </c>
      <c r="E34" s="2">
        <v>1</v>
      </c>
      <c r="F34" s="4">
        <v>22</v>
      </c>
      <c r="G34">
        <v>0.3</v>
      </c>
      <c r="H34">
        <v>20</v>
      </c>
      <c r="I34" s="3">
        <f>G34*H34</f>
        <v>6</v>
      </c>
    </row>
    <row r="35" spans="1:12" ht="15">
      <c r="A35" s="1">
        <v>42769</v>
      </c>
      <c r="B35" s="1" t="str">
        <f>TEXT(A35, "mmmm")</f>
        <v>February</v>
      </c>
      <c r="C35" t="s">
        <v>14</v>
      </c>
      <c r="D35">
        <v>50.3</v>
      </c>
      <c r="E35" s="2">
        <v>0.87</v>
      </c>
      <c r="F35" s="4">
        <v>25</v>
      </c>
      <c r="G35">
        <v>0.3</v>
      </c>
      <c r="H35">
        <v>21</v>
      </c>
      <c r="I35" s="3">
        <f>G35*H35</f>
        <v>6.3</v>
      </c>
    </row>
    <row r="36" spans="1:12" ht="15">
      <c r="A36" s="1">
        <v>42770</v>
      </c>
      <c r="B36" s="1" t="str">
        <f>TEXT(A36, "mmmm")</f>
        <v>February</v>
      </c>
      <c r="C36" t="s">
        <v>15</v>
      </c>
      <c r="D36">
        <v>56.599999999999994</v>
      </c>
      <c r="E36" s="2">
        <v>0.83</v>
      </c>
      <c r="F36" s="4">
        <v>46</v>
      </c>
      <c r="G36">
        <v>0.3</v>
      </c>
      <c r="H36">
        <v>22</v>
      </c>
      <c r="I36" s="3">
        <f>G36*H36</f>
        <v>6.6</v>
      </c>
      <c r="K36" s="11" t="s">
        <v>34</v>
      </c>
      <c r="L36" s="11"/>
    </row>
    <row r="37" spans="1:12" ht="15">
      <c r="A37" s="1">
        <v>42771</v>
      </c>
      <c r="B37" s="1" t="str">
        <f>TEXT(A37, "mmmm")</f>
        <v>February</v>
      </c>
      <c r="C37" t="s">
        <v>9</v>
      </c>
      <c r="D37">
        <v>45.4</v>
      </c>
      <c r="E37" s="2">
        <v>1.1100000000000001</v>
      </c>
      <c r="F37" s="4">
        <v>32</v>
      </c>
      <c r="G37">
        <v>0.3</v>
      </c>
      <c r="H37">
        <v>18</v>
      </c>
      <c r="I37" s="3">
        <f>G37*H37</f>
        <v>5.3999999999999995</v>
      </c>
      <c r="K37" t="s">
        <v>28</v>
      </c>
      <c r="L37">
        <f>AVERAGE(D2:D366)</f>
        <v>60.731232876712376</v>
      </c>
    </row>
    <row r="38" spans="1:12" ht="15">
      <c r="A38" s="1">
        <v>42772</v>
      </c>
      <c r="B38" s="1" t="str">
        <f>TEXT(A38, "mmmm")</f>
        <v>February</v>
      </c>
      <c r="C38" t="s">
        <v>10</v>
      </c>
      <c r="D38">
        <v>45</v>
      </c>
      <c r="E38" s="2">
        <v>0.95</v>
      </c>
      <c r="F38" s="4">
        <v>28</v>
      </c>
      <c r="G38">
        <v>0.3</v>
      </c>
      <c r="H38">
        <v>20</v>
      </c>
      <c r="I38" s="3">
        <f>G38*H38</f>
        <v>6</v>
      </c>
      <c r="K38" t="s">
        <v>29</v>
      </c>
      <c r="L38">
        <f>MEDIAN(D2:D366)</f>
        <v>61.099999999999994</v>
      </c>
    </row>
    <row r="39" spans="1:12" ht="15">
      <c r="A39" s="1">
        <v>42773</v>
      </c>
      <c r="B39" s="1" t="str">
        <f>TEXT(A39, "mmmm")</f>
        <v>February</v>
      </c>
      <c r="C39" t="s">
        <v>11</v>
      </c>
      <c r="D39">
        <v>52.3</v>
      </c>
      <c r="E39" s="2">
        <v>0.87</v>
      </c>
      <c r="F39" s="4">
        <v>39</v>
      </c>
      <c r="G39">
        <v>0.3</v>
      </c>
      <c r="H39">
        <v>21</v>
      </c>
      <c r="I39" s="3">
        <f>G39*H39</f>
        <v>6.3</v>
      </c>
      <c r="K39" t="s">
        <v>30</v>
      </c>
      <c r="L39">
        <f>_xlfn.MODE.SNGL(D2:D366)</f>
        <v>55.9</v>
      </c>
    </row>
    <row r="40" spans="1:12" ht="15">
      <c r="A40" s="1">
        <v>42774</v>
      </c>
      <c r="B40" s="1" t="str">
        <f>TEXT(A40, "mmmm")</f>
        <v>February</v>
      </c>
      <c r="C40" t="s">
        <v>12</v>
      </c>
      <c r="D40">
        <v>52.599999999999994</v>
      </c>
      <c r="E40" s="2">
        <v>0.87</v>
      </c>
      <c r="F40" s="4">
        <v>31</v>
      </c>
      <c r="G40">
        <v>0.3</v>
      </c>
      <c r="H40">
        <v>22</v>
      </c>
      <c r="I40" s="3">
        <f>G40*H40</f>
        <v>6.6</v>
      </c>
      <c r="K40" t="s">
        <v>31</v>
      </c>
      <c r="L40">
        <f>_xlfn.VAR.P(D2:D366)</f>
        <v>261.60033957590281</v>
      </c>
    </row>
    <row r="41" spans="1:12" ht="15">
      <c r="A41" s="1">
        <v>42775</v>
      </c>
      <c r="B41" s="1" t="str">
        <f>TEXT(A41, "mmmm")</f>
        <v>February</v>
      </c>
      <c r="C41" t="s">
        <v>13</v>
      </c>
      <c r="D41">
        <v>42.699999999999996</v>
      </c>
      <c r="E41" s="2">
        <v>1</v>
      </c>
      <c r="F41" s="4">
        <v>39</v>
      </c>
      <c r="G41">
        <v>0.3</v>
      </c>
      <c r="H41">
        <v>19</v>
      </c>
      <c r="I41" s="3">
        <f>G41*H41</f>
        <v>5.7</v>
      </c>
      <c r="K41" t="s">
        <v>32</v>
      </c>
      <c r="L41">
        <f>_xlfn.STDEV.P(D2:D366)</f>
        <v>16.174063792872303</v>
      </c>
    </row>
    <row r="42" spans="1:12" ht="15">
      <c r="A42" s="1">
        <v>42776</v>
      </c>
      <c r="B42" s="1" t="str">
        <f>TEXT(A42, "mmmm")</f>
        <v>February</v>
      </c>
      <c r="C42" t="s">
        <v>14</v>
      </c>
      <c r="D42">
        <v>50</v>
      </c>
      <c r="E42" s="2">
        <v>0.91</v>
      </c>
      <c r="F42" s="4">
        <v>40</v>
      </c>
      <c r="G42">
        <v>0.3</v>
      </c>
      <c r="H42">
        <v>20</v>
      </c>
      <c r="I42" s="3">
        <f>G42*H42</f>
        <v>6</v>
      </c>
    </row>
    <row r="43" spans="1:12" ht="15">
      <c r="A43" s="1">
        <v>42777</v>
      </c>
      <c r="B43" s="1" t="str">
        <f>TEXT(A43, "mmmm")</f>
        <v>February</v>
      </c>
      <c r="C43" t="s">
        <v>15</v>
      </c>
      <c r="D43">
        <v>51.3</v>
      </c>
      <c r="E43" s="2">
        <v>0.91</v>
      </c>
      <c r="F43" s="4">
        <v>35</v>
      </c>
      <c r="G43">
        <v>0.3</v>
      </c>
      <c r="H43">
        <v>21</v>
      </c>
      <c r="I43" s="3">
        <f>G43*H43</f>
        <v>6.3</v>
      </c>
    </row>
    <row r="44" spans="1:12" ht="15">
      <c r="A44" s="1">
        <v>42778</v>
      </c>
      <c r="B44" s="1" t="str">
        <f>TEXT(A44, "mmmm")</f>
        <v>February</v>
      </c>
      <c r="C44" t="s">
        <v>9</v>
      </c>
      <c r="D44">
        <v>55.599999999999994</v>
      </c>
      <c r="E44" s="2">
        <v>0.83</v>
      </c>
      <c r="F44" s="4">
        <v>41</v>
      </c>
      <c r="G44">
        <v>0.3</v>
      </c>
      <c r="H44">
        <v>22</v>
      </c>
      <c r="I44" s="3">
        <f>G44*H44</f>
        <v>6.6</v>
      </c>
    </row>
    <row r="45" spans="1:12" ht="15">
      <c r="A45" s="1">
        <v>42779</v>
      </c>
      <c r="B45" s="1" t="str">
        <f>TEXT(A45, "mmmm")</f>
        <v>February</v>
      </c>
      <c r="C45" t="s">
        <v>10</v>
      </c>
      <c r="D45">
        <v>46.4</v>
      </c>
      <c r="E45" s="2">
        <v>1.1100000000000001</v>
      </c>
      <c r="F45" s="4">
        <v>34</v>
      </c>
      <c r="G45">
        <v>0.3</v>
      </c>
      <c r="H45">
        <v>18</v>
      </c>
      <c r="I45" s="3">
        <f>G45*H45</f>
        <v>5.3999999999999995</v>
      </c>
    </row>
    <row r="46" spans="1:12" ht="15">
      <c r="A46" s="1">
        <v>42780</v>
      </c>
      <c r="B46" s="1" t="str">
        <f>TEXT(A46, "mmmm")</f>
        <v>February</v>
      </c>
      <c r="C46" t="s">
        <v>11</v>
      </c>
      <c r="D46">
        <v>47.699999999999996</v>
      </c>
      <c r="E46" s="2">
        <v>0.95</v>
      </c>
      <c r="F46" s="4">
        <v>35</v>
      </c>
      <c r="G46">
        <v>0.3</v>
      </c>
      <c r="H46">
        <v>19</v>
      </c>
      <c r="I46" s="3">
        <f>G46*H46</f>
        <v>5.7</v>
      </c>
    </row>
    <row r="47" spans="1:12" ht="15">
      <c r="A47" s="1">
        <v>42781</v>
      </c>
      <c r="B47" s="1" t="str">
        <f>TEXT(A47, "mmmm")</f>
        <v>February</v>
      </c>
      <c r="C47" t="s">
        <v>12</v>
      </c>
      <c r="D47">
        <v>52</v>
      </c>
      <c r="E47" s="2">
        <v>0.91</v>
      </c>
      <c r="F47" s="4">
        <v>33</v>
      </c>
      <c r="G47">
        <v>0.3</v>
      </c>
      <c r="H47">
        <v>20</v>
      </c>
      <c r="I47" s="3">
        <f>G47*H47</f>
        <v>6</v>
      </c>
    </row>
    <row r="48" spans="1:12" ht="15">
      <c r="A48" s="1">
        <v>42782</v>
      </c>
      <c r="B48" s="1" t="str">
        <f>TEXT(A48, "mmmm")</f>
        <v>February</v>
      </c>
      <c r="C48" t="s">
        <v>13</v>
      </c>
      <c r="D48">
        <v>47.3</v>
      </c>
      <c r="E48" s="2">
        <v>0.87</v>
      </c>
      <c r="F48" s="4">
        <v>31</v>
      </c>
      <c r="G48">
        <v>0.3</v>
      </c>
      <c r="H48">
        <v>21</v>
      </c>
      <c r="I48" s="3">
        <f>G48*H48</f>
        <v>6.3</v>
      </c>
    </row>
    <row r="49" spans="1:9" ht="15">
      <c r="A49" s="1">
        <v>42783</v>
      </c>
      <c r="B49" s="1" t="str">
        <f>TEXT(A49, "mmmm")</f>
        <v>February</v>
      </c>
      <c r="C49" t="s">
        <v>14</v>
      </c>
      <c r="D49">
        <v>40.4</v>
      </c>
      <c r="E49" s="2">
        <v>1</v>
      </c>
      <c r="F49" s="4">
        <v>29</v>
      </c>
      <c r="G49">
        <v>0.3</v>
      </c>
      <c r="H49">
        <v>18</v>
      </c>
      <c r="I49" s="3">
        <f>G49*H49</f>
        <v>5.3999999999999995</v>
      </c>
    </row>
    <row r="50" spans="1:9" ht="15">
      <c r="A50" s="1">
        <v>42784</v>
      </c>
      <c r="B50" s="1" t="str">
        <f>TEXT(A50, "mmmm")</f>
        <v>February</v>
      </c>
      <c r="C50" t="s">
        <v>15</v>
      </c>
      <c r="D50">
        <v>43.699999999999996</v>
      </c>
      <c r="E50" s="2">
        <v>0.95</v>
      </c>
      <c r="F50" s="4">
        <v>25</v>
      </c>
      <c r="G50">
        <v>0.3</v>
      </c>
      <c r="H50">
        <v>19</v>
      </c>
      <c r="I50" s="3">
        <f>G50*H50</f>
        <v>5.7</v>
      </c>
    </row>
    <row r="51" spans="1:9" ht="15">
      <c r="A51" s="1">
        <v>42785</v>
      </c>
      <c r="B51" s="1" t="str">
        <f>TEXT(A51, "mmmm")</f>
        <v>February</v>
      </c>
      <c r="C51" t="s">
        <v>9</v>
      </c>
      <c r="D51">
        <v>50</v>
      </c>
      <c r="E51" s="2">
        <v>0.95</v>
      </c>
      <c r="F51" s="4">
        <v>28</v>
      </c>
      <c r="G51">
        <v>0.3</v>
      </c>
      <c r="H51">
        <v>20</v>
      </c>
      <c r="I51" s="3">
        <f>G51*H51</f>
        <v>6</v>
      </c>
    </row>
    <row r="52" spans="1:9" ht="15">
      <c r="A52" s="1">
        <v>42786</v>
      </c>
      <c r="B52" s="1" t="str">
        <f>TEXT(A52, "mmmm")</f>
        <v>February</v>
      </c>
      <c r="C52" t="s">
        <v>10</v>
      </c>
      <c r="D52">
        <v>50.3</v>
      </c>
      <c r="E52" s="2">
        <v>0.95</v>
      </c>
      <c r="F52" s="4">
        <v>25</v>
      </c>
      <c r="G52">
        <v>0.3</v>
      </c>
      <c r="H52">
        <v>21</v>
      </c>
      <c r="I52" s="3">
        <f>G52*H52</f>
        <v>6.3</v>
      </c>
    </row>
    <row r="53" spans="1:9" ht="15">
      <c r="A53" s="1">
        <v>42787</v>
      </c>
      <c r="B53" s="1" t="str">
        <f>TEXT(A53, "mmmm")</f>
        <v>February</v>
      </c>
      <c r="C53" t="s">
        <v>11</v>
      </c>
      <c r="D53">
        <v>42.4</v>
      </c>
      <c r="E53" s="2">
        <v>1</v>
      </c>
      <c r="F53" s="4">
        <v>28</v>
      </c>
      <c r="G53">
        <v>0.3</v>
      </c>
      <c r="H53">
        <v>18</v>
      </c>
      <c r="I53" s="3">
        <f>G53*H53</f>
        <v>5.3999999999999995</v>
      </c>
    </row>
    <row r="54" spans="1:9" ht="15">
      <c r="A54" s="1">
        <v>42788</v>
      </c>
      <c r="B54" s="1" t="str">
        <f>TEXT(A54, "mmmm")</f>
        <v>February</v>
      </c>
      <c r="C54" t="s">
        <v>12</v>
      </c>
      <c r="D54">
        <v>47.699999999999996</v>
      </c>
      <c r="E54" s="2">
        <v>0.95</v>
      </c>
      <c r="F54" s="4">
        <v>36</v>
      </c>
      <c r="G54">
        <v>0.3</v>
      </c>
      <c r="H54">
        <v>19</v>
      </c>
      <c r="I54" s="3">
        <f>G54*H54</f>
        <v>5.7</v>
      </c>
    </row>
    <row r="55" spans="1:9" ht="15">
      <c r="A55" s="1">
        <v>42789</v>
      </c>
      <c r="B55" s="1" t="str">
        <f>TEXT(A55, "mmmm")</f>
        <v>February</v>
      </c>
      <c r="C55" t="s">
        <v>13</v>
      </c>
      <c r="D55">
        <v>45</v>
      </c>
      <c r="E55" s="2">
        <v>1</v>
      </c>
      <c r="F55" s="4">
        <v>23</v>
      </c>
      <c r="G55">
        <v>0.3</v>
      </c>
      <c r="H55">
        <v>20</v>
      </c>
      <c r="I55" s="3">
        <f>G55*H55</f>
        <v>6</v>
      </c>
    </row>
    <row r="56" spans="1:9" ht="15">
      <c r="A56" s="1">
        <v>42790</v>
      </c>
      <c r="B56" s="1" t="str">
        <f>TEXT(A56, "mmmm")</f>
        <v>February</v>
      </c>
      <c r="C56" t="s">
        <v>14</v>
      </c>
      <c r="D56">
        <v>47.3</v>
      </c>
      <c r="E56" s="2">
        <v>0.87</v>
      </c>
      <c r="F56" s="4">
        <v>36</v>
      </c>
      <c r="G56">
        <v>0.3</v>
      </c>
      <c r="H56">
        <v>21</v>
      </c>
      <c r="I56" s="3">
        <f>G56*H56</f>
        <v>6.3</v>
      </c>
    </row>
    <row r="57" spans="1:9" ht="15">
      <c r="A57" s="1">
        <v>42791</v>
      </c>
      <c r="B57" s="1" t="str">
        <f>TEXT(A57, "mmmm")</f>
        <v>February</v>
      </c>
      <c r="C57" t="s">
        <v>15</v>
      </c>
      <c r="D57">
        <v>42.4</v>
      </c>
      <c r="E57" s="2">
        <v>1</v>
      </c>
      <c r="F57" s="4">
        <v>21</v>
      </c>
      <c r="G57">
        <v>0.3</v>
      </c>
      <c r="H57">
        <v>18</v>
      </c>
      <c r="I57" s="3">
        <f>G57*H57</f>
        <v>5.3999999999999995</v>
      </c>
    </row>
    <row r="58" spans="1:9" ht="15">
      <c r="A58" s="1">
        <v>42792</v>
      </c>
      <c r="B58" s="1" t="str">
        <f>TEXT(A58, "mmmm")</f>
        <v>February</v>
      </c>
      <c r="C58" t="s">
        <v>9</v>
      </c>
      <c r="D58">
        <v>48.699999999999996</v>
      </c>
      <c r="E58" s="2">
        <v>1.05</v>
      </c>
      <c r="F58" s="4">
        <v>32</v>
      </c>
      <c r="G58">
        <v>0.3</v>
      </c>
      <c r="H58">
        <v>19</v>
      </c>
      <c r="I58" s="3">
        <f>G58*H58</f>
        <v>5.7</v>
      </c>
    </row>
    <row r="59" spans="1:9" ht="15">
      <c r="A59" s="1">
        <v>42793</v>
      </c>
      <c r="B59" s="1" t="str">
        <f>TEXT(A59, "mmmm")</f>
        <v>February</v>
      </c>
      <c r="C59" t="s">
        <v>10</v>
      </c>
      <c r="D59">
        <v>45</v>
      </c>
      <c r="E59" s="2">
        <v>1</v>
      </c>
      <c r="F59" s="4">
        <v>34</v>
      </c>
      <c r="G59">
        <v>0.3</v>
      </c>
      <c r="H59">
        <v>20</v>
      </c>
      <c r="I59" s="3">
        <f>G59*H59</f>
        <v>6</v>
      </c>
    </row>
    <row r="60" spans="1:9" ht="15">
      <c r="A60" s="1">
        <v>42794</v>
      </c>
      <c r="B60" s="1" t="str">
        <f>TEXT(A60, "mmmm")</f>
        <v>February</v>
      </c>
      <c r="C60" t="s">
        <v>11</v>
      </c>
      <c r="D60">
        <v>49.599999999999994</v>
      </c>
      <c r="E60" s="2">
        <v>0.91</v>
      </c>
      <c r="F60" s="4">
        <v>45</v>
      </c>
      <c r="G60">
        <v>0.3</v>
      </c>
      <c r="H60">
        <v>22</v>
      </c>
      <c r="I60" s="3">
        <f>G60*H60</f>
        <v>6.6</v>
      </c>
    </row>
    <row r="61" spans="1:9" ht="15">
      <c r="A61" s="1">
        <v>42795</v>
      </c>
      <c r="B61" s="1" t="str">
        <f>TEXT(A61, "mmmm")</f>
        <v>March</v>
      </c>
      <c r="C61" t="s">
        <v>12</v>
      </c>
      <c r="D61">
        <v>57.9</v>
      </c>
      <c r="E61" s="2">
        <v>0.87</v>
      </c>
      <c r="F61" s="4">
        <v>46</v>
      </c>
      <c r="G61">
        <v>0.3</v>
      </c>
      <c r="H61">
        <v>23</v>
      </c>
      <c r="I61" s="3">
        <f>G61*H61</f>
        <v>6.8999999999999995</v>
      </c>
    </row>
    <row r="62" spans="1:9" ht="15">
      <c r="A62" s="1">
        <v>42796</v>
      </c>
      <c r="B62" s="1" t="str">
        <f>TEXT(A62, "mmmm")</f>
        <v>March</v>
      </c>
      <c r="C62" t="s">
        <v>13</v>
      </c>
      <c r="D62">
        <v>57.199999999999996</v>
      </c>
      <c r="E62" s="2">
        <v>0.8</v>
      </c>
      <c r="F62" s="4">
        <v>31</v>
      </c>
      <c r="G62">
        <v>0.3</v>
      </c>
      <c r="H62">
        <v>24</v>
      </c>
      <c r="I62" s="3">
        <f>G62*H62</f>
        <v>7.1999999999999993</v>
      </c>
    </row>
    <row r="63" spans="1:9" ht="15">
      <c r="A63" s="1">
        <v>42797</v>
      </c>
      <c r="B63" s="1" t="str">
        <f>TEXT(A63, "mmmm")</f>
        <v>March</v>
      </c>
      <c r="C63" t="s">
        <v>14</v>
      </c>
      <c r="D63">
        <v>60.199999999999996</v>
      </c>
      <c r="E63" s="2">
        <v>0.77</v>
      </c>
      <c r="F63" s="4">
        <v>28</v>
      </c>
      <c r="G63">
        <v>0.3</v>
      </c>
      <c r="H63">
        <v>24</v>
      </c>
      <c r="I63" s="3">
        <f>G63*H63</f>
        <v>7.1999999999999993</v>
      </c>
    </row>
    <row r="64" spans="1:9" ht="15">
      <c r="A64" s="1">
        <v>42798</v>
      </c>
      <c r="B64" s="1" t="str">
        <f>TEXT(A64, "mmmm")</f>
        <v>March</v>
      </c>
      <c r="C64" t="s">
        <v>15</v>
      </c>
      <c r="D64">
        <v>59.499999999999993</v>
      </c>
      <c r="E64" s="2">
        <v>0.77</v>
      </c>
      <c r="F64" s="4">
        <v>29</v>
      </c>
      <c r="G64">
        <v>0.3</v>
      </c>
      <c r="H64">
        <v>25</v>
      </c>
      <c r="I64" s="3">
        <f>G64*H64</f>
        <v>7.5</v>
      </c>
    </row>
    <row r="65" spans="1:9" ht="15">
      <c r="A65" s="1">
        <v>42799</v>
      </c>
      <c r="B65" s="1" t="str">
        <f>TEXT(A65, "mmmm")</f>
        <v>March</v>
      </c>
      <c r="C65" t="s">
        <v>9</v>
      </c>
      <c r="D65">
        <v>55.9</v>
      </c>
      <c r="E65" s="2">
        <v>0.87</v>
      </c>
      <c r="F65" s="4">
        <v>32</v>
      </c>
      <c r="G65">
        <v>0.3</v>
      </c>
      <c r="H65">
        <v>23</v>
      </c>
      <c r="I65" s="3">
        <f>G65*H65</f>
        <v>6.8999999999999995</v>
      </c>
    </row>
    <row r="66" spans="1:9" ht="15">
      <c r="A66" s="1">
        <v>42800</v>
      </c>
      <c r="B66" s="1" t="str">
        <f>TEXT(A66, "mmmm")</f>
        <v>March</v>
      </c>
      <c r="C66" t="s">
        <v>10</v>
      </c>
      <c r="D66">
        <v>61.199999999999996</v>
      </c>
      <c r="E66" s="2">
        <v>0.77</v>
      </c>
      <c r="F66" s="4">
        <v>28</v>
      </c>
      <c r="G66">
        <v>0.3</v>
      </c>
      <c r="H66">
        <v>24</v>
      </c>
      <c r="I66" s="3">
        <f>G66*H66</f>
        <v>7.1999999999999993</v>
      </c>
    </row>
    <row r="67" spans="1:9" ht="15">
      <c r="A67" s="1">
        <v>42801</v>
      </c>
      <c r="B67" s="1" t="str">
        <f>TEXT(A67, "mmmm")</f>
        <v>March</v>
      </c>
      <c r="C67" t="s">
        <v>11</v>
      </c>
      <c r="D67">
        <v>60.199999999999996</v>
      </c>
      <c r="E67" s="2">
        <v>0.77</v>
      </c>
      <c r="F67" s="4">
        <v>32</v>
      </c>
      <c r="G67">
        <v>0.3</v>
      </c>
      <c r="H67">
        <v>24</v>
      </c>
      <c r="I67" s="3">
        <f>G67*H67</f>
        <v>7.1999999999999993</v>
      </c>
    </row>
    <row r="68" spans="1:9" ht="15">
      <c r="A68" s="1">
        <v>42802</v>
      </c>
      <c r="B68" s="1" t="str">
        <f>TEXT(A68, "mmmm")</f>
        <v>March</v>
      </c>
      <c r="C68" t="s">
        <v>12</v>
      </c>
      <c r="D68">
        <v>58.499999999999993</v>
      </c>
      <c r="E68" s="2">
        <v>0.77</v>
      </c>
      <c r="F68" s="4">
        <v>43</v>
      </c>
      <c r="G68">
        <v>0.3</v>
      </c>
      <c r="H68">
        <v>25</v>
      </c>
      <c r="I68" s="3">
        <f>G68*H68</f>
        <v>7.5</v>
      </c>
    </row>
    <row r="69" spans="1:9" ht="15">
      <c r="A69" s="1">
        <v>42803</v>
      </c>
      <c r="B69" s="1" t="str">
        <f>TEXT(A69, "mmmm")</f>
        <v>March</v>
      </c>
      <c r="C69" t="s">
        <v>13</v>
      </c>
      <c r="D69">
        <v>52.9</v>
      </c>
      <c r="E69" s="2">
        <v>0.8</v>
      </c>
      <c r="F69" s="4">
        <v>29</v>
      </c>
      <c r="G69">
        <v>0.3</v>
      </c>
      <c r="H69">
        <v>23</v>
      </c>
      <c r="I69" s="3">
        <f>G69*H69</f>
        <v>6.8999999999999995</v>
      </c>
    </row>
    <row r="70" spans="1:9" ht="15">
      <c r="A70" s="1">
        <v>42804</v>
      </c>
      <c r="B70" s="1" t="str">
        <f>TEXT(A70, "mmmm")</f>
        <v>March</v>
      </c>
      <c r="C70" t="s">
        <v>14</v>
      </c>
      <c r="D70">
        <v>59.199999999999996</v>
      </c>
      <c r="E70" s="2">
        <v>0.83</v>
      </c>
      <c r="F70" s="4">
        <v>31</v>
      </c>
      <c r="G70">
        <v>0.3</v>
      </c>
      <c r="H70">
        <v>24</v>
      </c>
      <c r="I70" s="3">
        <f>G70*H70</f>
        <v>7.1999999999999993</v>
      </c>
    </row>
    <row r="71" spans="1:9" ht="15">
      <c r="A71" s="1">
        <v>42805</v>
      </c>
      <c r="B71" s="1" t="str">
        <f>TEXT(A71, "mmmm")</f>
        <v>March</v>
      </c>
      <c r="C71" t="s">
        <v>15</v>
      </c>
      <c r="D71">
        <v>58.199999999999996</v>
      </c>
      <c r="E71" s="2">
        <v>0.83</v>
      </c>
      <c r="F71" s="4">
        <v>30</v>
      </c>
      <c r="G71">
        <v>0.3</v>
      </c>
      <c r="H71">
        <v>24</v>
      </c>
      <c r="I71" s="3">
        <f>G71*H71</f>
        <v>7.1999999999999993</v>
      </c>
    </row>
    <row r="72" spans="1:9" ht="15">
      <c r="A72" s="1">
        <v>42806</v>
      </c>
      <c r="B72" s="1" t="str">
        <f>TEXT(A72, "mmmm")</f>
        <v>March</v>
      </c>
      <c r="C72" t="s">
        <v>9</v>
      </c>
      <c r="D72">
        <v>61.499999999999993</v>
      </c>
      <c r="E72" s="2">
        <v>0.74</v>
      </c>
      <c r="F72" s="4">
        <v>47</v>
      </c>
      <c r="G72">
        <v>0.3</v>
      </c>
      <c r="H72">
        <v>25</v>
      </c>
      <c r="I72" s="3">
        <f>G72*H72</f>
        <v>7.5</v>
      </c>
    </row>
    <row r="73" spans="1:9" ht="15">
      <c r="A73" s="1">
        <v>42807</v>
      </c>
      <c r="B73" s="1" t="str">
        <f>TEXT(A73, "mmmm")</f>
        <v>March</v>
      </c>
      <c r="C73" t="s">
        <v>10</v>
      </c>
      <c r="D73">
        <v>55.9</v>
      </c>
      <c r="E73" s="2">
        <v>0.87</v>
      </c>
      <c r="F73" s="4">
        <v>48</v>
      </c>
      <c r="G73">
        <v>0.3</v>
      </c>
      <c r="H73">
        <v>23</v>
      </c>
      <c r="I73" s="3">
        <f>G73*H73</f>
        <v>6.8999999999999995</v>
      </c>
    </row>
    <row r="74" spans="1:9" ht="15">
      <c r="A74" s="1">
        <v>42808</v>
      </c>
      <c r="B74" s="1" t="str">
        <f>TEXT(A74, "mmmm")</f>
        <v>March</v>
      </c>
      <c r="C74" t="s">
        <v>11</v>
      </c>
      <c r="D74">
        <v>58.9</v>
      </c>
      <c r="E74" s="2">
        <v>0.87</v>
      </c>
      <c r="F74" s="4">
        <v>35</v>
      </c>
      <c r="G74">
        <v>0.3</v>
      </c>
      <c r="H74">
        <v>23</v>
      </c>
      <c r="I74" s="3">
        <f>G74*H74</f>
        <v>6.8999999999999995</v>
      </c>
    </row>
    <row r="75" spans="1:9" ht="15">
      <c r="A75" s="1">
        <v>42809</v>
      </c>
      <c r="B75" s="1" t="str">
        <f>TEXT(A75, "mmmm")</f>
        <v>March</v>
      </c>
      <c r="C75" t="s">
        <v>12</v>
      </c>
      <c r="D75">
        <v>56.199999999999996</v>
      </c>
      <c r="E75" s="2">
        <v>0.83</v>
      </c>
      <c r="F75" s="4">
        <v>30</v>
      </c>
      <c r="G75">
        <v>0.3</v>
      </c>
      <c r="H75">
        <v>24</v>
      </c>
      <c r="I75" s="3">
        <f>G75*H75</f>
        <v>7.1999999999999993</v>
      </c>
    </row>
    <row r="76" spans="1:9" ht="15">
      <c r="A76" s="1">
        <v>42810</v>
      </c>
      <c r="B76" s="1" t="str">
        <f>TEXT(A76, "mmmm")</f>
        <v>March</v>
      </c>
      <c r="C76" t="s">
        <v>13</v>
      </c>
      <c r="D76">
        <v>60.199999999999996</v>
      </c>
      <c r="E76" s="2">
        <v>0.83</v>
      </c>
      <c r="F76" s="4">
        <v>39</v>
      </c>
      <c r="G76">
        <v>0.3</v>
      </c>
      <c r="H76">
        <v>24</v>
      </c>
      <c r="I76" s="3">
        <f>G76*H76</f>
        <v>7.1999999999999993</v>
      </c>
    </row>
    <row r="77" spans="1:9" ht="15">
      <c r="A77" s="1">
        <v>42811</v>
      </c>
      <c r="B77" s="1" t="str">
        <f>TEXT(A77, "mmmm")</f>
        <v>March</v>
      </c>
      <c r="C77" t="s">
        <v>14</v>
      </c>
      <c r="D77">
        <v>56.499999999999993</v>
      </c>
      <c r="E77" s="2">
        <v>0.77</v>
      </c>
      <c r="F77" s="4">
        <v>50</v>
      </c>
      <c r="G77">
        <v>0.3</v>
      </c>
      <c r="H77">
        <v>25</v>
      </c>
      <c r="I77" s="3">
        <f>G77*H77</f>
        <v>7.5</v>
      </c>
    </row>
    <row r="78" spans="1:9" ht="15">
      <c r="A78" s="1">
        <v>42812</v>
      </c>
      <c r="B78" s="1" t="str">
        <f>TEXT(A78, "mmmm")</f>
        <v>March</v>
      </c>
      <c r="C78" t="s">
        <v>15</v>
      </c>
      <c r="D78">
        <v>53.9</v>
      </c>
      <c r="E78" s="2">
        <v>0.83</v>
      </c>
      <c r="F78" s="4">
        <v>32</v>
      </c>
      <c r="G78">
        <v>0.3</v>
      </c>
      <c r="H78">
        <v>23</v>
      </c>
      <c r="I78" s="3">
        <f>G78*H78</f>
        <v>6.8999999999999995</v>
      </c>
    </row>
    <row r="79" spans="1:9" ht="15">
      <c r="A79" s="1">
        <v>42813</v>
      </c>
      <c r="B79" s="1" t="str">
        <f>TEXT(A79, "mmmm")</f>
        <v>March</v>
      </c>
      <c r="C79" t="s">
        <v>9</v>
      </c>
      <c r="D79">
        <v>56.9</v>
      </c>
      <c r="E79" s="2">
        <v>0.83</v>
      </c>
      <c r="F79" s="4">
        <v>38</v>
      </c>
      <c r="G79">
        <v>0.3</v>
      </c>
      <c r="H79">
        <v>23</v>
      </c>
      <c r="I79" s="3">
        <f>G79*H79</f>
        <v>6.8999999999999995</v>
      </c>
    </row>
    <row r="80" spans="1:9" ht="15">
      <c r="A80" s="1">
        <v>42814</v>
      </c>
      <c r="B80" s="1" t="str">
        <f>TEXT(A80, "mmmm")</f>
        <v>March</v>
      </c>
      <c r="C80" t="s">
        <v>10</v>
      </c>
      <c r="D80">
        <v>58.199999999999996</v>
      </c>
      <c r="E80" s="2">
        <v>0.77</v>
      </c>
      <c r="F80" s="4">
        <v>33</v>
      </c>
      <c r="G80">
        <v>0.3</v>
      </c>
      <c r="H80">
        <v>24</v>
      </c>
      <c r="I80" s="3">
        <f>G80*H80</f>
        <v>7.1999999999999993</v>
      </c>
    </row>
    <row r="81" spans="1:9" ht="15">
      <c r="A81" s="1">
        <v>42815</v>
      </c>
      <c r="B81" s="1" t="str">
        <f>TEXT(A81, "mmmm")</f>
        <v>March</v>
      </c>
      <c r="C81" t="s">
        <v>11</v>
      </c>
      <c r="D81">
        <v>57.199999999999996</v>
      </c>
      <c r="E81" s="2">
        <v>0.83</v>
      </c>
      <c r="F81" s="4">
        <v>36</v>
      </c>
      <c r="G81">
        <v>0.3</v>
      </c>
      <c r="H81">
        <v>24</v>
      </c>
      <c r="I81" s="3">
        <f>G81*H81</f>
        <v>7.1999999999999993</v>
      </c>
    </row>
    <row r="82" spans="1:9" ht="15">
      <c r="A82" s="1">
        <v>42816</v>
      </c>
      <c r="B82" s="1" t="str">
        <f>TEXT(A82, "mmmm")</f>
        <v>March</v>
      </c>
      <c r="C82" t="s">
        <v>12</v>
      </c>
      <c r="D82">
        <v>56.499999999999993</v>
      </c>
      <c r="E82" s="2">
        <v>0.74</v>
      </c>
      <c r="F82" s="4">
        <v>38</v>
      </c>
      <c r="G82">
        <v>0.3</v>
      </c>
      <c r="H82">
        <v>25</v>
      </c>
      <c r="I82" s="3">
        <f>G82*H82</f>
        <v>7.5</v>
      </c>
    </row>
    <row r="83" spans="1:9" ht="15">
      <c r="A83" s="1">
        <v>42817</v>
      </c>
      <c r="B83" s="1" t="str">
        <f>TEXT(A83, "mmmm")</f>
        <v>March</v>
      </c>
      <c r="C83" t="s">
        <v>13</v>
      </c>
      <c r="D83">
        <v>55.9</v>
      </c>
      <c r="E83" s="2">
        <v>0.87</v>
      </c>
      <c r="F83" s="4">
        <v>35</v>
      </c>
      <c r="G83">
        <v>0.3</v>
      </c>
      <c r="H83">
        <v>23</v>
      </c>
      <c r="I83" s="3">
        <f>G83*H83</f>
        <v>6.8999999999999995</v>
      </c>
    </row>
    <row r="84" spans="1:9" ht="15">
      <c r="A84" s="1">
        <v>42818</v>
      </c>
      <c r="B84" s="1" t="str">
        <f>TEXT(A84, "mmmm")</f>
        <v>March</v>
      </c>
      <c r="C84" t="s">
        <v>14</v>
      </c>
      <c r="D84">
        <v>56.9</v>
      </c>
      <c r="E84" s="2">
        <v>0.83</v>
      </c>
      <c r="F84" s="4">
        <v>41</v>
      </c>
      <c r="G84">
        <v>0.3</v>
      </c>
      <c r="H84">
        <v>23</v>
      </c>
      <c r="I84" s="3">
        <f>G84*H84</f>
        <v>6.8999999999999995</v>
      </c>
    </row>
    <row r="85" spans="1:9" ht="15">
      <c r="A85" s="1">
        <v>42819</v>
      </c>
      <c r="B85" s="1" t="str">
        <f>TEXT(A85, "mmmm")</f>
        <v>March</v>
      </c>
      <c r="C85" t="s">
        <v>15</v>
      </c>
      <c r="D85">
        <v>58.199999999999996</v>
      </c>
      <c r="E85" s="2">
        <v>0.8</v>
      </c>
      <c r="F85" s="4">
        <v>50</v>
      </c>
      <c r="G85">
        <v>0.3</v>
      </c>
      <c r="H85">
        <v>24</v>
      </c>
      <c r="I85" s="3">
        <f>G85*H85</f>
        <v>7.1999999999999993</v>
      </c>
    </row>
    <row r="86" spans="1:9" ht="15">
      <c r="A86" s="1">
        <v>42820</v>
      </c>
      <c r="B86" s="1" t="str">
        <f>TEXT(A86, "mmmm")</f>
        <v>March</v>
      </c>
      <c r="C86" t="s">
        <v>9</v>
      </c>
      <c r="D86">
        <v>59.499999999999993</v>
      </c>
      <c r="E86" s="2">
        <v>0.77</v>
      </c>
      <c r="F86" s="4">
        <v>39</v>
      </c>
      <c r="G86">
        <v>0.3</v>
      </c>
      <c r="H86">
        <v>25</v>
      </c>
      <c r="I86" s="3">
        <f>G86*H86</f>
        <v>7.5</v>
      </c>
    </row>
    <row r="87" spans="1:9" ht="15">
      <c r="A87" s="1">
        <v>42821</v>
      </c>
      <c r="B87" s="1" t="str">
        <f>TEXT(A87, "mmmm")</f>
        <v>March</v>
      </c>
      <c r="C87" t="s">
        <v>10</v>
      </c>
      <c r="D87">
        <v>60.499999999999993</v>
      </c>
      <c r="E87" s="2">
        <v>0.74</v>
      </c>
      <c r="F87" s="4">
        <v>30</v>
      </c>
      <c r="G87">
        <v>0.3</v>
      </c>
      <c r="H87">
        <v>25</v>
      </c>
      <c r="I87" s="3">
        <f>G87*H87</f>
        <v>7.5</v>
      </c>
    </row>
    <row r="88" spans="1:9" ht="15">
      <c r="A88" s="1">
        <v>42822</v>
      </c>
      <c r="B88" s="1" t="str">
        <f>TEXT(A88, "mmmm")</f>
        <v>March</v>
      </c>
      <c r="C88" t="s">
        <v>11</v>
      </c>
      <c r="D88">
        <v>55.9</v>
      </c>
      <c r="E88" s="2">
        <v>0.83</v>
      </c>
      <c r="F88" s="4">
        <v>48</v>
      </c>
      <c r="G88">
        <v>0.3</v>
      </c>
      <c r="H88">
        <v>23</v>
      </c>
      <c r="I88" s="3">
        <f>G88*H88</f>
        <v>6.8999999999999995</v>
      </c>
    </row>
    <row r="89" spans="1:9" ht="15">
      <c r="A89" s="1">
        <v>42823</v>
      </c>
      <c r="B89" s="1" t="str">
        <f>TEXT(A89, "mmmm")</f>
        <v>March</v>
      </c>
      <c r="C89" t="s">
        <v>12</v>
      </c>
      <c r="D89">
        <v>57.199999999999996</v>
      </c>
      <c r="E89" s="2">
        <v>0.83</v>
      </c>
      <c r="F89" s="4">
        <v>39</v>
      </c>
      <c r="G89">
        <v>0.3</v>
      </c>
      <c r="H89">
        <v>24</v>
      </c>
      <c r="I89" s="3">
        <f>G89*H89</f>
        <v>7.1999999999999993</v>
      </c>
    </row>
    <row r="90" spans="1:9" ht="15">
      <c r="A90" s="1">
        <v>42824</v>
      </c>
      <c r="B90" s="1" t="str">
        <f>TEXT(A90, "mmmm")</f>
        <v>March</v>
      </c>
      <c r="C90" t="s">
        <v>13</v>
      </c>
      <c r="D90">
        <v>55.199999999999996</v>
      </c>
      <c r="E90" s="2">
        <v>0.8</v>
      </c>
      <c r="F90" s="4">
        <v>47</v>
      </c>
      <c r="G90">
        <v>0.3</v>
      </c>
      <c r="H90">
        <v>24</v>
      </c>
      <c r="I90" s="3">
        <f>G90*H90</f>
        <v>7.1999999999999993</v>
      </c>
    </row>
    <row r="91" spans="1:9" ht="15">
      <c r="A91" s="1">
        <v>42825</v>
      </c>
      <c r="B91" s="1" t="str">
        <f>TEXT(A91, "mmmm")</f>
        <v>March</v>
      </c>
      <c r="C91" t="s">
        <v>14</v>
      </c>
      <c r="D91">
        <v>58.499999999999993</v>
      </c>
      <c r="E91" s="2">
        <v>0.77</v>
      </c>
      <c r="F91" s="4">
        <v>48</v>
      </c>
      <c r="G91">
        <v>0.3</v>
      </c>
      <c r="H91">
        <v>25</v>
      </c>
      <c r="I91" s="3">
        <f>G91*H91</f>
        <v>7.5</v>
      </c>
    </row>
    <row r="92" spans="1:9" ht="15">
      <c r="A92" s="1">
        <v>42826</v>
      </c>
      <c r="B92" s="1" t="str">
        <f>TEXT(A92, "mmmm")</f>
        <v>April</v>
      </c>
      <c r="C92" t="s">
        <v>15</v>
      </c>
      <c r="D92">
        <v>57.499999999999993</v>
      </c>
      <c r="E92" s="2">
        <v>0.8</v>
      </c>
      <c r="F92" s="4">
        <v>33</v>
      </c>
      <c r="G92">
        <v>0.3</v>
      </c>
      <c r="H92">
        <v>25</v>
      </c>
      <c r="I92" s="3">
        <f>G92*H92</f>
        <v>7.5</v>
      </c>
    </row>
    <row r="93" spans="1:9" ht="15">
      <c r="A93" s="1">
        <v>42827</v>
      </c>
      <c r="B93" s="1" t="str">
        <f>TEXT(A93, "mmmm")</f>
        <v>April</v>
      </c>
      <c r="C93" t="s">
        <v>9</v>
      </c>
      <c r="D93">
        <v>65.8</v>
      </c>
      <c r="E93" s="2">
        <v>0.74</v>
      </c>
      <c r="F93" s="4">
        <v>47</v>
      </c>
      <c r="G93">
        <v>0.3</v>
      </c>
      <c r="H93">
        <v>26</v>
      </c>
      <c r="I93" s="3">
        <f>G93*H93</f>
        <v>7.8</v>
      </c>
    </row>
    <row r="94" spans="1:9" ht="15">
      <c r="A94" s="1">
        <v>42828</v>
      </c>
      <c r="B94" s="1" t="str">
        <f>TEXT(A94, "mmmm")</f>
        <v>April</v>
      </c>
      <c r="C94" t="s">
        <v>10</v>
      </c>
      <c r="D94">
        <v>60.8</v>
      </c>
      <c r="E94" s="2">
        <v>0.74</v>
      </c>
      <c r="F94" s="4">
        <v>51</v>
      </c>
      <c r="G94">
        <v>0.3</v>
      </c>
      <c r="H94">
        <v>26</v>
      </c>
      <c r="I94" s="3">
        <f>G94*H94</f>
        <v>7.8</v>
      </c>
    </row>
    <row r="95" spans="1:9" ht="15">
      <c r="A95" s="1">
        <v>42829</v>
      </c>
      <c r="B95" s="1" t="str">
        <f>TEXT(A95, "mmmm")</f>
        <v>April</v>
      </c>
      <c r="C95" t="s">
        <v>11</v>
      </c>
      <c r="D95">
        <v>62.099999999999994</v>
      </c>
      <c r="E95" s="2">
        <v>0.71</v>
      </c>
      <c r="F95" s="4">
        <v>31</v>
      </c>
      <c r="G95">
        <v>0.3</v>
      </c>
      <c r="H95">
        <v>27</v>
      </c>
      <c r="I95" s="3">
        <f>G95*H95</f>
        <v>8.1</v>
      </c>
    </row>
    <row r="96" spans="1:9" ht="15">
      <c r="A96" s="1">
        <v>42830</v>
      </c>
      <c r="B96" s="1" t="str">
        <f>TEXT(A96, "mmmm")</f>
        <v>April</v>
      </c>
      <c r="C96" t="s">
        <v>12</v>
      </c>
      <c r="D96">
        <v>64.399999999999991</v>
      </c>
      <c r="E96" s="2">
        <v>0.71</v>
      </c>
      <c r="F96" s="4">
        <v>33</v>
      </c>
      <c r="G96">
        <v>0.3</v>
      </c>
      <c r="H96">
        <v>28</v>
      </c>
      <c r="I96" s="3">
        <f>G96*H96</f>
        <v>8.4</v>
      </c>
    </row>
    <row r="97" spans="1:9" ht="15">
      <c r="A97" s="1">
        <v>42831</v>
      </c>
      <c r="B97" s="1" t="str">
        <f>TEXT(A97, "mmmm")</f>
        <v>April</v>
      </c>
      <c r="C97" t="s">
        <v>13</v>
      </c>
      <c r="D97">
        <v>57.499999999999993</v>
      </c>
      <c r="E97" s="2">
        <v>0.8</v>
      </c>
      <c r="F97" s="4">
        <v>31</v>
      </c>
      <c r="G97">
        <v>0.3</v>
      </c>
      <c r="H97">
        <v>25</v>
      </c>
      <c r="I97" s="3">
        <f>G97*H97</f>
        <v>7.5</v>
      </c>
    </row>
    <row r="98" spans="1:9" ht="15">
      <c r="A98" s="1">
        <v>42832</v>
      </c>
      <c r="B98" s="1" t="str">
        <f>TEXT(A98, "mmmm")</f>
        <v>April</v>
      </c>
      <c r="C98" t="s">
        <v>14</v>
      </c>
      <c r="D98">
        <v>59.8</v>
      </c>
      <c r="E98" s="2">
        <v>0.74</v>
      </c>
      <c r="F98" s="4">
        <v>44</v>
      </c>
      <c r="G98">
        <v>0.3</v>
      </c>
      <c r="H98">
        <v>26</v>
      </c>
      <c r="I98" s="3">
        <f>G98*H98</f>
        <v>7.8</v>
      </c>
    </row>
    <row r="99" spans="1:9" ht="15">
      <c r="A99" s="1">
        <v>42833</v>
      </c>
      <c r="B99" s="1" t="str">
        <f>TEXT(A99, "mmmm")</f>
        <v>April</v>
      </c>
      <c r="C99" t="s">
        <v>15</v>
      </c>
      <c r="D99">
        <v>63.8</v>
      </c>
      <c r="E99" s="2">
        <v>0.74</v>
      </c>
      <c r="F99" s="4">
        <v>37</v>
      </c>
      <c r="G99">
        <v>0.3</v>
      </c>
      <c r="H99">
        <v>26</v>
      </c>
      <c r="I99" s="3">
        <f>G99*H99</f>
        <v>7.8</v>
      </c>
    </row>
    <row r="100" spans="1:9" ht="15">
      <c r="A100" s="1">
        <v>42834</v>
      </c>
      <c r="B100" s="1" t="str">
        <f>TEXT(A100, "mmmm")</f>
        <v>April</v>
      </c>
      <c r="C100" t="s">
        <v>9</v>
      </c>
      <c r="D100">
        <v>63.099999999999994</v>
      </c>
      <c r="E100" s="2">
        <v>0.69</v>
      </c>
      <c r="F100" s="4">
        <v>52</v>
      </c>
      <c r="G100">
        <v>0.3</v>
      </c>
      <c r="H100">
        <v>27</v>
      </c>
      <c r="I100" s="3">
        <f>G100*H100</f>
        <v>8.1</v>
      </c>
    </row>
    <row r="101" spans="1:9" ht="15">
      <c r="A101" s="1">
        <v>42835</v>
      </c>
      <c r="B101" s="1" t="str">
        <f>TEXT(A101, "mmmm")</f>
        <v>April</v>
      </c>
      <c r="C101" t="s">
        <v>10</v>
      </c>
      <c r="D101">
        <v>58.499999999999993</v>
      </c>
      <c r="E101" s="2">
        <v>0.74</v>
      </c>
      <c r="F101" s="4">
        <v>48</v>
      </c>
      <c r="G101">
        <v>0.3</v>
      </c>
      <c r="H101">
        <v>25</v>
      </c>
      <c r="I101" s="3">
        <f>G101*H101</f>
        <v>7.5</v>
      </c>
    </row>
    <row r="102" spans="1:9" ht="15">
      <c r="A102" s="1">
        <v>42836</v>
      </c>
      <c r="B102" s="1" t="str">
        <f>TEXT(A102, "mmmm")</f>
        <v>April</v>
      </c>
      <c r="C102" t="s">
        <v>11</v>
      </c>
      <c r="D102">
        <v>60.8</v>
      </c>
      <c r="E102" s="2">
        <v>0.74</v>
      </c>
      <c r="F102" s="4">
        <v>34</v>
      </c>
      <c r="G102">
        <v>0.3</v>
      </c>
      <c r="H102">
        <v>26</v>
      </c>
      <c r="I102" s="3">
        <f>G102*H102</f>
        <v>7.8</v>
      </c>
    </row>
    <row r="103" spans="1:9" ht="15">
      <c r="A103" s="1">
        <v>42837</v>
      </c>
      <c r="B103" s="1" t="str">
        <f>TEXT(A103, "mmmm")</f>
        <v>April</v>
      </c>
      <c r="C103" t="s">
        <v>12</v>
      </c>
      <c r="D103">
        <v>66.099999999999994</v>
      </c>
      <c r="E103" s="2">
        <v>0.74</v>
      </c>
      <c r="F103" s="4">
        <v>30</v>
      </c>
      <c r="G103">
        <v>0.3</v>
      </c>
      <c r="H103">
        <v>27</v>
      </c>
      <c r="I103" s="3">
        <f>G103*H103</f>
        <v>8.1</v>
      </c>
    </row>
    <row r="104" spans="1:9" ht="15">
      <c r="A104" s="1">
        <v>42838</v>
      </c>
      <c r="B104" s="1" t="str">
        <f>TEXT(A104, "mmmm")</f>
        <v>April</v>
      </c>
      <c r="C104" t="s">
        <v>13</v>
      </c>
      <c r="D104">
        <v>61.099999999999994</v>
      </c>
      <c r="E104" s="2">
        <v>0.69</v>
      </c>
      <c r="F104" s="4">
        <v>46</v>
      </c>
      <c r="G104">
        <v>0.3</v>
      </c>
      <c r="H104">
        <v>27</v>
      </c>
      <c r="I104" s="3">
        <f>G104*H104</f>
        <v>8.1</v>
      </c>
    </row>
    <row r="105" spans="1:9" ht="15">
      <c r="A105" s="1">
        <v>42839</v>
      </c>
      <c r="B105" s="1" t="str">
        <f>TEXT(A105, "mmmm")</f>
        <v>April</v>
      </c>
      <c r="C105" t="s">
        <v>14</v>
      </c>
      <c r="D105">
        <v>61.499999999999993</v>
      </c>
      <c r="E105" s="2">
        <v>0.77</v>
      </c>
      <c r="F105" s="4">
        <v>49</v>
      </c>
      <c r="G105">
        <v>0.3</v>
      </c>
      <c r="H105">
        <v>25</v>
      </c>
      <c r="I105" s="3">
        <f>G105*H105</f>
        <v>7.5</v>
      </c>
    </row>
    <row r="106" spans="1:9" ht="15">
      <c r="A106" s="1">
        <v>42840</v>
      </c>
      <c r="B106" s="1" t="str">
        <f>TEXT(A106, "mmmm")</f>
        <v>April</v>
      </c>
      <c r="C106" t="s">
        <v>15</v>
      </c>
      <c r="D106">
        <v>65.8</v>
      </c>
      <c r="E106" s="2">
        <v>0.74</v>
      </c>
      <c r="F106" s="4">
        <v>41</v>
      </c>
      <c r="G106">
        <v>0.3</v>
      </c>
      <c r="H106">
        <v>26</v>
      </c>
      <c r="I106" s="3">
        <f>G106*H106</f>
        <v>7.8</v>
      </c>
    </row>
    <row r="107" spans="1:9" ht="15">
      <c r="A107" s="1">
        <v>42841</v>
      </c>
      <c r="B107" s="1" t="str">
        <f>TEXT(A107, "mmmm")</f>
        <v>April</v>
      </c>
      <c r="C107" t="s">
        <v>9</v>
      </c>
      <c r="D107">
        <v>65.099999999999994</v>
      </c>
      <c r="E107" s="2">
        <v>0.69</v>
      </c>
      <c r="F107" s="4">
        <v>43</v>
      </c>
      <c r="G107">
        <v>0.3</v>
      </c>
      <c r="H107">
        <v>27</v>
      </c>
      <c r="I107" s="3">
        <f>G107*H107</f>
        <v>8.1</v>
      </c>
    </row>
    <row r="108" spans="1:9" ht="15">
      <c r="A108" s="1">
        <v>42842</v>
      </c>
      <c r="B108" s="1" t="str">
        <f>TEXT(A108, "mmmm")</f>
        <v>April</v>
      </c>
      <c r="C108" t="s">
        <v>10</v>
      </c>
      <c r="D108">
        <v>64.099999999999994</v>
      </c>
      <c r="E108" s="2">
        <v>0.71</v>
      </c>
      <c r="F108" s="4">
        <v>56</v>
      </c>
      <c r="G108">
        <v>0.3</v>
      </c>
      <c r="H108">
        <v>27</v>
      </c>
      <c r="I108" s="3">
        <f>G108*H108</f>
        <v>8.1</v>
      </c>
    </row>
    <row r="109" spans="1:9" ht="15">
      <c r="A109" s="1">
        <v>42843</v>
      </c>
      <c r="B109" s="1" t="str">
        <f>TEXT(A109, "mmmm")</f>
        <v>April</v>
      </c>
      <c r="C109" t="s">
        <v>11</v>
      </c>
      <c r="D109">
        <v>62.499999999999993</v>
      </c>
      <c r="E109" s="2">
        <v>0.74</v>
      </c>
      <c r="F109" s="4">
        <v>31</v>
      </c>
      <c r="G109">
        <v>0.3</v>
      </c>
      <c r="H109">
        <v>25</v>
      </c>
      <c r="I109" s="3">
        <f>G109*H109</f>
        <v>7.5</v>
      </c>
    </row>
    <row r="110" spans="1:9" ht="15">
      <c r="A110" s="1">
        <v>42844</v>
      </c>
      <c r="B110" s="1" t="str">
        <f>TEXT(A110, "mmmm")</f>
        <v>April</v>
      </c>
      <c r="C110" t="s">
        <v>12</v>
      </c>
      <c r="D110">
        <v>59.8</v>
      </c>
      <c r="E110" s="2">
        <v>0.77</v>
      </c>
      <c r="F110" s="4">
        <v>53</v>
      </c>
      <c r="G110">
        <v>0.3</v>
      </c>
      <c r="H110">
        <v>26</v>
      </c>
      <c r="I110" s="3">
        <f>G110*H110</f>
        <v>7.8</v>
      </c>
    </row>
    <row r="111" spans="1:9" ht="15">
      <c r="A111" s="1">
        <v>42845</v>
      </c>
      <c r="B111" s="1" t="str">
        <f>TEXT(A111, "mmmm")</f>
        <v>April</v>
      </c>
      <c r="C111" t="s">
        <v>13</v>
      </c>
      <c r="D111">
        <v>68.099999999999994</v>
      </c>
      <c r="E111" s="2">
        <v>0.69</v>
      </c>
      <c r="F111" s="4">
        <v>42</v>
      </c>
      <c r="G111">
        <v>0.3</v>
      </c>
      <c r="H111">
        <v>27</v>
      </c>
      <c r="I111" s="3">
        <f>G111*H111</f>
        <v>8.1</v>
      </c>
    </row>
    <row r="112" spans="1:9" ht="15">
      <c r="A112" s="1">
        <v>42846</v>
      </c>
      <c r="B112" s="1" t="str">
        <f>TEXT(A112, "mmmm")</f>
        <v>April</v>
      </c>
      <c r="C112" t="s">
        <v>14</v>
      </c>
      <c r="D112">
        <v>67.099999999999994</v>
      </c>
      <c r="E112" s="2">
        <v>0.74</v>
      </c>
      <c r="F112" s="4">
        <v>48</v>
      </c>
      <c r="G112">
        <v>0.3</v>
      </c>
      <c r="H112">
        <v>27</v>
      </c>
      <c r="I112" s="3">
        <f>G112*H112</f>
        <v>8.1</v>
      </c>
    </row>
    <row r="113" spans="1:9" ht="15">
      <c r="A113" s="1">
        <v>42847</v>
      </c>
      <c r="B113" s="1" t="str">
        <f>TEXT(A113, "mmmm")</f>
        <v>April</v>
      </c>
      <c r="C113" t="s">
        <v>15</v>
      </c>
      <c r="D113">
        <v>57.499999999999993</v>
      </c>
      <c r="E113" s="2">
        <v>0.77</v>
      </c>
      <c r="F113" s="4">
        <v>47</v>
      </c>
      <c r="G113">
        <v>0.3</v>
      </c>
      <c r="H113">
        <v>25</v>
      </c>
      <c r="I113" s="3">
        <f>G113*H113</f>
        <v>7.5</v>
      </c>
    </row>
    <row r="114" spans="1:9" ht="15">
      <c r="A114" s="1">
        <v>42848</v>
      </c>
      <c r="B114" s="1" t="str">
        <f>TEXT(A114, "mmmm")</f>
        <v>April</v>
      </c>
      <c r="C114" t="s">
        <v>9</v>
      </c>
      <c r="D114">
        <v>60.8</v>
      </c>
      <c r="E114" s="2">
        <v>0.77</v>
      </c>
      <c r="F114" s="4">
        <v>50</v>
      </c>
      <c r="G114">
        <v>0.3</v>
      </c>
      <c r="H114">
        <v>26</v>
      </c>
      <c r="I114" s="3">
        <f>G114*H114</f>
        <v>7.8</v>
      </c>
    </row>
    <row r="115" spans="1:9" ht="15">
      <c r="A115" s="1">
        <v>42849</v>
      </c>
      <c r="B115" s="1" t="str">
        <f>TEXT(A115, "mmmm")</f>
        <v>April</v>
      </c>
      <c r="C115" t="s">
        <v>10</v>
      </c>
      <c r="D115">
        <v>65.099999999999994</v>
      </c>
      <c r="E115" s="2">
        <v>0.69</v>
      </c>
      <c r="F115" s="4">
        <v>48</v>
      </c>
      <c r="G115">
        <v>0.3</v>
      </c>
      <c r="H115">
        <v>27</v>
      </c>
      <c r="I115" s="3">
        <f>G115*H115</f>
        <v>8.1</v>
      </c>
    </row>
    <row r="116" spans="1:9" ht="15">
      <c r="A116" s="1">
        <v>42850</v>
      </c>
      <c r="B116" s="1" t="str">
        <f>TEXT(A116, "mmmm")</f>
        <v>April</v>
      </c>
      <c r="C116" t="s">
        <v>11</v>
      </c>
      <c r="D116">
        <v>65.099999999999994</v>
      </c>
      <c r="E116" s="2">
        <v>0.71</v>
      </c>
      <c r="F116" s="4">
        <v>37</v>
      </c>
      <c r="G116">
        <v>0.3</v>
      </c>
      <c r="H116">
        <v>27</v>
      </c>
      <c r="I116" s="3">
        <f>G116*H116</f>
        <v>8.1</v>
      </c>
    </row>
    <row r="117" spans="1:9" ht="15">
      <c r="A117" s="1">
        <v>42851</v>
      </c>
      <c r="B117" s="1" t="str">
        <f>TEXT(A117, "mmmm")</f>
        <v>April</v>
      </c>
      <c r="C117" t="s">
        <v>12</v>
      </c>
      <c r="D117">
        <v>62.499999999999993</v>
      </c>
      <c r="E117" s="2">
        <v>0.8</v>
      </c>
      <c r="F117" s="4">
        <v>48</v>
      </c>
      <c r="G117">
        <v>0.3</v>
      </c>
      <c r="H117">
        <v>25</v>
      </c>
      <c r="I117" s="3">
        <f>G117*H117</f>
        <v>7.5</v>
      </c>
    </row>
    <row r="118" spans="1:9" ht="15">
      <c r="A118" s="1">
        <v>42852</v>
      </c>
      <c r="B118" s="1" t="str">
        <f>TEXT(A118, "mmmm")</f>
        <v>April</v>
      </c>
      <c r="C118" t="s">
        <v>13</v>
      </c>
      <c r="D118">
        <v>63.499999999999993</v>
      </c>
      <c r="E118" s="2">
        <v>0.77</v>
      </c>
      <c r="F118" s="4">
        <v>50</v>
      </c>
      <c r="G118">
        <v>0.3</v>
      </c>
      <c r="H118">
        <v>25</v>
      </c>
      <c r="I118" s="3">
        <f>G118*H118</f>
        <v>7.5</v>
      </c>
    </row>
    <row r="119" spans="1:9" ht="15">
      <c r="A119" s="1">
        <v>42853</v>
      </c>
      <c r="B119" s="1" t="str">
        <f>TEXT(A119, "mmmm")</f>
        <v>April</v>
      </c>
      <c r="C119" t="s">
        <v>14</v>
      </c>
      <c r="D119">
        <v>58.8</v>
      </c>
      <c r="E119" s="2">
        <v>0.74</v>
      </c>
      <c r="F119" s="4">
        <v>32</v>
      </c>
      <c r="G119">
        <v>0.3</v>
      </c>
      <c r="H119">
        <v>26</v>
      </c>
      <c r="I119" s="3">
        <f>G119*H119</f>
        <v>7.8</v>
      </c>
    </row>
    <row r="120" spans="1:9" ht="15">
      <c r="A120" s="1">
        <v>42854</v>
      </c>
      <c r="B120" s="1" t="str">
        <f>TEXT(A120, "mmmm")</f>
        <v>April</v>
      </c>
      <c r="C120" t="s">
        <v>15</v>
      </c>
      <c r="D120">
        <v>65.099999999999994</v>
      </c>
      <c r="E120" s="2">
        <v>0.71</v>
      </c>
      <c r="F120" s="4">
        <v>32</v>
      </c>
      <c r="G120">
        <v>0.3</v>
      </c>
      <c r="H120">
        <v>27</v>
      </c>
      <c r="I120" s="3">
        <f>G120*H120</f>
        <v>8.1</v>
      </c>
    </row>
    <row r="121" spans="1:9" ht="15">
      <c r="A121" s="1">
        <v>42855</v>
      </c>
      <c r="B121" s="1" t="str">
        <f>TEXT(A121, "mmmm")</f>
        <v>April</v>
      </c>
      <c r="C121" t="s">
        <v>9</v>
      </c>
      <c r="D121">
        <v>67.099999999999994</v>
      </c>
      <c r="E121" s="2">
        <v>0.74</v>
      </c>
      <c r="F121" s="4">
        <v>35</v>
      </c>
      <c r="G121">
        <v>0.3</v>
      </c>
      <c r="H121">
        <v>27</v>
      </c>
      <c r="I121" s="3">
        <f>G121*H121</f>
        <v>8.1</v>
      </c>
    </row>
    <row r="122" spans="1:9" ht="15">
      <c r="A122" s="1">
        <v>42856</v>
      </c>
      <c r="B122" s="1" t="str">
        <f>TEXT(A122, "mmmm")</f>
        <v>May</v>
      </c>
      <c r="C122" t="s">
        <v>10</v>
      </c>
      <c r="D122">
        <v>66.699999999999989</v>
      </c>
      <c r="E122" s="2">
        <v>0.65</v>
      </c>
      <c r="F122" s="4">
        <v>56</v>
      </c>
      <c r="G122">
        <v>0.3</v>
      </c>
      <c r="H122">
        <v>29</v>
      </c>
      <c r="I122" s="3">
        <f>G122*H122</f>
        <v>8.6999999999999993</v>
      </c>
    </row>
    <row r="123" spans="1:9" ht="15">
      <c r="A123" s="1">
        <v>42857</v>
      </c>
      <c r="B123" s="1" t="str">
        <f>TEXT(A123, "mmmm")</f>
        <v>May</v>
      </c>
      <c r="C123" t="s">
        <v>11</v>
      </c>
      <c r="D123">
        <v>65.699999999999989</v>
      </c>
      <c r="E123" s="2">
        <v>0.69</v>
      </c>
      <c r="F123" s="4">
        <v>40</v>
      </c>
      <c r="G123">
        <v>0.3</v>
      </c>
      <c r="H123">
        <v>29</v>
      </c>
      <c r="I123" s="3">
        <f>G123*H123</f>
        <v>8.6999999999999993</v>
      </c>
    </row>
    <row r="124" spans="1:9" ht="15">
      <c r="A124" s="1">
        <v>42858</v>
      </c>
      <c r="B124" s="1" t="str">
        <f>TEXT(A124, "mmmm")</f>
        <v>May</v>
      </c>
      <c r="C124" t="s">
        <v>12</v>
      </c>
      <c r="D124">
        <v>71</v>
      </c>
      <c r="E124" s="2">
        <v>0.63</v>
      </c>
      <c r="F124" s="4">
        <v>55</v>
      </c>
      <c r="G124">
        <v>0.3</v>
      </c>
      <c r="H124">
        <v>30</v>
      </c>
      <c r="I124" s="3">
        <f>G124*H124</f>
        <v>9</v>
      </c>
    </row>
    <row r="125" spans="1:9" ht="15">
      <c r="A125" s="1">
        <v>42859</v>
      </c>
      <c r="B125" s="1" t="str">
        <f>TEXT(A125, "mmmm")</f>
        <v>May</v>
      </c>
      <c r="C125" t="s">
        <v>13</v>
      </c>
      <c r="D125">
        <v>71.3</v>
      </c>
      <c r="E125" s="2">
        <v>0.63</v>
      </c>
      <c r="F125" s="4">
        <v>64</v>
      </c>
      <c r="G125">
        <v>0.3</v>
      </c>
      <c r="H125">
        <v>31</v>
      </c>
      <c r="I125" s="3">
        <f>G125*H125</f>
        <v>9.2999999999999989</v>
      </c>
    </row>
    <row r="126" spans="1:9" ht="15">
      <c r="A126" s="1">
        <v>42860</v>
      </c>
      <c r="B126" s="1" t="str">
        <f>TEXT(A126, "mmmm")</f>
        <v>May</v>
      </c>
      <c r="C126" t="s">
        <v>14</v>
      </c>
      <c r="D126">
        <v>69.399999999999991</v>
      </c>
      <c r="E126" s="2">
        <v>0.71</v>
      </c>
      <c r="F126" s="4">
        <v>31</v>
      </c>
      <c r="G126">
        <v>0.3</v>
      </c>
      <c r="H126">
        <v>28</v>
      </c>
      <c r="I126" s="3">
        <f>G126*H126</f>
        <v>8.4</v>
      </c>
    </row>
    <row r="127" spans="1:9" ht="15">
      <c r="A127" s="1">
        <v>42861</v>
      </c>
      <c r="B127" s="1" t="str">
        <f>TEXT(A127, "mmmm")</f>
        <v>May</v>
      </c>
      <c r="C127" t="s">
        <v>15</v>
      </c>
      <c r="D127">
        <v>66.699999999999989</v>
      </c>
      <c r="E127" s="2">
        <v>0.67</v>
      </c>
      <c r="F127" s="4">
        <v>51</v>
      </c>
      <c r="G127">
        <v>0.3</v>
      </c>
      <c r="H127">
        <v>29</v>
      </c>
      <c r="I127" s="3">
        <f>G127*H127</f>
        <v>8.6999999999999993</v>
      </c>
    </row>
    <row r="128" spans="1:9" ht="15">
      <c r="A128" s="1">
        <v>42862</v>
      </c>
      <c r="B128" s="1" t="str">
        <f>TEXT(A128, "mmmm")</f>
        <v>May</v>
      </c>
      <c r="C128" t="s">
        <v>9</v>
      </c>
      <c r="D128">
        <v>69.699999999999989</v>
      </c>
      <c r="E128" s="2">
        <v>0.65</v>
      </c>
      <c r="F128" s="4">
        <v>49</v>
      </c>
      <c r="G128">
        <v>0.3</v>
      </c>
      <c r="H128">
        <v>29</v>
      </c>
      <c r="I128" s="3">
        <f>G128*H128</f>
        <v>8.6999999999999993</v>
      </c>
    </row>
    <row r="129" spans="1:9" ht="15">
      <c r="A129" s="1">
        <v>42863</v>
      </c>
      <c r="B129" s="1" t="str">
        <f>TEXT(A129, "mmmm")</f>
        <v>May</v>
      </c>
      <c r="C129" t="s">
        <v>10</v>
      </c>
      <c r="D129">
        <v>75</v>
      </c>
      <c r="E129" s="2">
        <v>0.67</v>
      </c>
      <c r="F129" s="4">
        <v>56</v>
      </c>
      <c r="G129">
        <v>0.3</v>
      </c>
      <c r="H129">
        <v>30</v>
      </c>
      <c r="I129" s="3">
        <f>G129*H129</f>
        <v>9</v>
      </c>
    </row>
    <row r="130" spans="1:9" ht="15">
      <c r="A130" s="1">
        <v>42864</v>
      </c>
      <c r="B130" s="1" t="str">
        <f>TEXT(A130, "mmmm")</f>
        <v>May</v>
      </c>
      <c r="C130" t="s">
        <v>11</v>
      </c>
      <c r="D130">
        <v>71.3</v>
      </c>
      <c r="E130" s="2">
        <v>0.63</v>
      </c>
      <c r="F130" s="4">
        <v>56</v>
      </c>
      <c r="G130">
        <v>0.3</v>
      </c>
      <c r="H130">
        <v>31</v>
      </c>
      <c r="I130" s="3">
        <f>G130*H130</f>
        <v>9.2999999999999989</v>
      </c>
    </row>
    <row r="131" spans="1:9" ht="15">
      <c r="A131" s="1">
        <v>42865</v>
      </c>
      <c r="B131" s="1" t="str">
        <f>TEXT(A131, "mmmm")</f>
        <v>May</v>
      </c>
      <c r="C131" t="s">
        <v>12</v>
      </c>
      <c r="D131">
        <v>69.399999999999991</v>
      </c>
      <c r="E131" s="2">
        <v>0.69</v>
      </c>
      <c r="F131" s="4">
        <v>40</v>
      </c>
      <c r="G131">
        <v>0.3</v>
      </c>
      <c r="H131">
        <v>28</v>
      </c>
      <c r="I131" s="3">
        <f>G131*H131</f>
        <v>8.4</v>
      </c>
    </row>
    <row r="132" spans="1:9" ht="15">
      <c r="A132" s="1">
        <v>42866</v>
      </c>
      <c r="B132" s="1" t="str">
        <f>TEXT(A132, "mmmm")</f>
        <v>May</v>
      </c>
      <c r="C132" t="s">
        <v>13</v>
      </c>
      <c r="D132">
        <v>72.699999999999989</v>
      </c>
      <c r="E132" s="2">
        <v>0.67</v>
      </c>
      <c r="F132" s="4">
        <v>57</v>
      </c>
      <c r="G132">
        <v>0.3</v>
      </c>
      <c r="H132">
        <v>29</v>
      </c>
      <c r="I132" s="3">
        <f>G132*H132</f>
        <v>8.6999999999999993</v>
      </c>
    </row>
    <row r="133" spans="1:9" ht="15">
      <c r="A133" s="1">
        <v>42867</v>
      </c>
      <c r="B133" s="1" t="str">
        <f>TEXT(A133, "mmmm")</f>
        <v>May</v>
      </c>
      <c r="C133" t="s">
        <v>14</v>
      </c>
      <c r="D133">
        <v>66.699999999999989</v>
      </c>
      <c r="E133" s="2">
        <v>0.67</v>
      </c>
      <c r="F133" s="4">
        <v>40</v>
      </c>
      <c r="G133">
        <v>0.3</v>
      </c>
      <c r="H133">
        <v>29</v>
      </c>
      <c r="I133" s="3">
        <f>G133*H133</f>
        <v>8.6999999999999993</v>
      </c>
    </row>
    <row r="134" spans="1:9" ht="15">
      <c r="A134" s="1">
        <v>42868</v>
      </c>
      <c r="B134" s="1" t="str">
        <f>TEXT(A134, "mmmm")</f>
        <v>May</v>
      </c>
      <c r="C134" t="s">
        <v>15</v>
      </c>
      <c r="D134">
        <v>70</v>
      </c>
      <c r="E134" s="2">
        <v>0.65</v>
      </c>
      <c r="F134" s="4">
        <v>34</v>
      </c>
      <c r="G134">
        <v>0.3</v>
      </c>
      <c r="H134">
        <v>30</v>
      </c>
      <c r="I134" s="3">
        <f>G134*H134</f>
        <v>9</v>
      </c>
    </row>
    <row r="135" spans="1:9" ht="15">
      <c r="A135" s="1">
        <v>42869</v>
      </c>
      <c r="B135" s="1" t="str">
        <f>TEXT(A135, "mmmm")</f>
        <v>May</v>
      </c>
      <c r="C135" t="s">
        <v>9</v>
      </c>
      <c r="D135">
        <v>77.3</v>
      </c>
      <c r="E135" s="2">
        <v>0.63</v>
      </c>
      <c r="F135" s="4">
        <v>58</v>
      </c>
      <c r="G135">
        <v>0.3</v>
      </c>
      <c r="H135">
        <v>31</v>
      </c>
      <c r="I135" s="3">
        <f>G135*H135</f>
        <v>9.2999999999999989</v>
      </c>
    </row>
    <row r="136" spans="1:9" ht="15">
      <c r="A136" s="1">
        <v>42870</v>
      </c>
      <c r="B136" s="1" t="str">
        <f>TEXT(A136, "mmmm")</f>
        <v>May</v>
      </c>
      <c r="C136" t="s">
        <v>10</v>
      </c>
      <c r="D136">
        <v>63.399999999999991</v>
      </c>
      <c r="E136" s="2">
        <v>0.69</v>
      </c>
      <c r="F136" s="4">
        <v>32</v>
      </c>
      <c r="G136">
        <v>0.3</v>
      </c>
      <c r="H136">
        <v>28</v>
      </c>
      <c r="I136" s="3">
        <f>G136*H136</f>
        <v>8.4</v>
      </c>
    </row>
    <row r="137" spans="1:9" ht="15">
      <c r="A137" s="1">
        <v>42871</v>
      </c>
      <c r="B137" s="1" t="str">
        <f>TEXT(A137, "mmmm")</f>
        <v>May</v>
      </c>
      <c r="C137" t="s">
        <v>11</v>
      </c>
      <c r="D137">
        <v>65.699999999999989</v>
      </c>
      <c r="E137" s="2">
        <v>0.67</v>
      </c>
      <c r="F137" s="4">
        <v>55</v>
      </c>
      <c r="G137">
        <v>0.3</v>
      </c>
      <c r="H137">
        <v>29</v>
      </c>
      <c r="I137" s="3">
        <f>G137*H137</f>
        <v>8.6999999999999993</v>
      </c>
    </row>
    <row r="138" spans="1:9" ht="15">
      <c r="A138" s="1">
        <v>42872</v>
      </c>
      <c r="B138" s="1" t="str">
        <f>TEXT(A138, "mmmm")</f>
        <v>May</v>
      </c>
      <c r="C138" t="s">
        <v>12</v>
      </c>
      <c r="D138">
        <v>70.699999999999989</v>
      </c>
      <c r="E138" s="2">
        <v>0.67</v>
      </c>
      <c r="F138" s="4">
        <v>43</v>
      </c>
      <c r="G138">
        <v>0.3</v>
      </c>
      <c r="H138">
        <v>29</v>
      </c>
      <c r="I138" s="3">
        <f>G138*H138</f>
        <v>8.6999999999999993</v>
      </c>
    </row>
    <row r="139" spans="1:9" ht="15">
      <c r="A139" s="1">
        <v>42873</v>
      </c>
      <c r="B139" s="1" t="str">
        <f>TEXT(A139, "mmmm")</f>
        <v>May</v>
      </c>
      <c r="C139" t="s">
        <v>13</v>
      </c>
      <c r="D139">
        <v>72</v>
      </c>
      <c r="E139" s="2">
        <v>0.67</v>
      </c>
      <c r="F139" s="4">
        <v>53</v>
      </c>
      <c r="G139">
        <v>0.3</v>
      </c>
      <c r="H139">
        <v>30</v>
      </c>
      <c r="I139" s="3">
        <f>G139*H139</f>
        <v>9</v>
      </c>
    </row>
    <row r="140" spans="1:9" ht="15">
      <c r="A140" s="1">
        <v>42874</v>
      </c>
      <c r="B140" s="1" t="str">
        <f>TEXT(A140, "mmmm")</f>
        <v>May</v>
      </c>
      <c r="C140" t="s">
        <v>14</v>
      </c>
      <c r="D140">
        <v>75.3</v>
      </c>
      <c r="E140" s="2">
        <v>0.61</v>
      </c>
      <c r="F140" s="4">
        <v>58</v>
      </c>
      <c r="G140">
        <v>0.3</v>
      </c>
      <c r="H140">
        <v>31</v>
      </c>
      <c r="I140" s="3">
        <f>G140*H140</f>
        <v>9.2999999999999989</v>
      </c>
    </row>
    <row r="141" spans="1:9" ht="15">
      <c r="A141" s="1">
        <v>42875</v>
      </c>
      <c r="B141" s="1" t="str">
        <f>TEXT(A141, "mmmm")</f>
        <v>May</v>
      </c>
      <c r="C141" t="s">
        <v>15</v>
      </c>
      <c r="D141">
        <v>64.399999999999991</v>
      </c>
      <c r="E141" s="2">
        <v>0.67</v>
      </c>
      <c r="F141" s="4">
        <v>59</v>
      </c>
      <c r="G141">
        <v>0.3</v>
      </c>
      <c r="H141">
        <v>28</v>
      </c>
      <c r="I141" s="3">
        <f>G141*H141</f>
        <v>8.4</v>
      </c>
    </row>
    <row r="142" spans="1:9" ht="15">
      <c r="A142" s="1">
        <v>42876</v>
      </c>
      <c r="B142" s="1" t="str">
        <f>TEXT(A142, "mmmm")</f>
        <v>May</v>
      </c>
      <c r="C142" t="s">
        <v>9</v>
      </c>
      <c r="D142">
        <v>71.699999999999989</v>
      </c>
      <c r="E142" s="2">
        <v>0.69</v>
      </c>
      <c r="F142" s="4">
        <v>47</v>
      </c>
      <c r="G142">
        <v>0.3</v>
      </c>
      <c r="H142">
        <v>29</v>
      </c>
      <c r="I142" s="3">
        <f>G142*H142</f>
        <v>8.6999999999999993</v>
      </c>
    </row>
    <row r="143" spans="1:9" ht="15">
      <c r="A143" s="1">
        <v>42877</v>
      </c>
      <c r="B143" s="1" t="str">
        <f>TEXT(A143, "mmmm")</f>
        <v>May</v>
      </c>
      <c r="C143" t="s">
        <v>10</v>
      </c>
      <c r="D143">
        <v>71</v>
      </c>
      <c r="E143" s="2">
        <v>0.67</v>
      </c>
      <c r="F143" s="4">
        <v>34</v>
      </c>
      <c r="G143">
        <v>0.3</v>
      </c>
      <c r="H143">
        <v>30</v>
      </c>
      <c r="I143" s="3">
        <f>G143*H143</f>
        <v>9</v>
      </c>
    </row>
    <row r="144" spans="1:9" ht="15">
      <c r="A144" s="1">
        <v>42878</v>
      </c>
      <c r="B144" s="1" t="str">
        <f>TEXT(A144, "mmmm")</f>
        <v>May</v>
      </c>
      <c r="C144" t="s">
        <v>11</v>
      </c>
      <c r="D144">
        <v>76.3</v>
      </c>
      <c r="E144" s="2">
        <v>0.63</v>
      </c>
      <c r="F144" s="4">
        <v>45</v>
      </c>
      <c r="G144">
        <v>0.3</v>
      </c>
      <c r="H144">
        <v>31</v>
      </c>
      <c r="I144" s="3">
        <f>G144*H144</f>
        <v>9.2999999999999989</v>
      </c>
    </row>
    <row r="145" spans="1:9" ht="15">
      <c r="A145" s="1">
        <v>42879</v>
      </c>
      <c r="B145" s="1" t="str">
        <f>TEXT(A145, "mmmm")</f>
        <v>May</v>
      </c>
      <c r="C145" t="s">
        <v>12</v>
      </c>
      <c r="D145">
        <v>69.399999999999991</v>
      </c>
      <c r="E145" s="2">
        <v>0.69</v>
      </c>
      <c r="F145" s="4">
        <v>34</v>
      </c>
      <c r="G145">
        <v>0.3</v>
      </c>
      <c r="H145">
        <v>28</v>
      </c>
      <c r="I145" s="3">
        <f>G145*H145</f>
        <v>8.4</v>
      </c>
    </row>
    <row r="146" spans="1:9" ht="15">
      <c r="A146" s="1">
        <v>42880</v>
      </c>
      <c r="B146" s="1" t="str">
        <f>TEXT(A146, "mmmm")</f>
        <v>May</v>
      </c>
      <c r="C146" t="s">
        <v>13</v>
      </c>
      <c r="D146">
        <v>71.699999999999989</v>
      </c>
      <c r="E146" s="2">
        <v>0.69</v>
      </c>
      <c r="F146" s="4">
        <v>53</v>
      </c>
      <c r="G146">
        <v>0.3</v>
      </c>
      <c r="H146">
        <v>29</v>
      </c>
      <c r="I146" s="3">
        <f>G146*H146</f>
        <v>8.6999999999999993</v>
      </c>
    </row>
    <row r="147" spans="1:9" ht="15">
      <c r="A147" s="1">
        <v>42881</v>
      </c>
      <c r="B147" s="1" t="str">
        <f>TEXT(A147, "mmmm")</f>
        <v>May</v>
      </c>
      <c r="C147" t="s">
        <v>14</v>
      </c>
      <c r="D147">
        <v>72</v>
      </c>
      <c r="E147" s="2">
        <v>0.67</v>
      </c>
      <c r="F147" s="4">
        <v>63</v>
      </c>
      <c r="G147">
        <v>0.3</v>
      </c>
      <c r="H147">
        <v>30</v>
      </c>
      <c r="I147" s="3">
        <f>G147*H147</f>
        <v>9</v>
      </c>
    </row>
    <row r="148" spans="1:9" ht="15">
      <c r="A148" s="1">
        <v>42882</v>
      </c>
      <c r="B148" s="1" t="str">
        <f>TEXT(A148, "mmmm")</f>
        <v>May</v>
      </c>
      <c r="C148" t="s">
        <v>15</v>
      </c>
      <c r="D148">
        <v>77.3</v>
      </c>
      <c r="E148" s="2">
        <v>0.63</v>
      </c>
      <c r="F148" s="4">
        <v>56</v>
      </c>
      <c r="G148">
        <v>0.3</v>
      </c>
      <c r="H148">
        <v>31</v>
      </c>
      <c r="I148" s="3">
        <f>G148*H148</f>
        <v>9.2999999999999989</v>
      </c>
    </row>
    <row r="149" spans="1:9" ht="15">
      <c r="A149" s="1">
        <v>42883</v>
      </c>
      <c r="B149" s="1" t="str">
        <f>TEXT(A149, "mmmm")</f>
        <v>May</v>
      </c>
      <c r="C149" t="s">
        <v>9</v>
      </c>
      <c r="D149">
        <v>71.699999999999989</v>
      </c>
      <c r="E149" s="2">
        <v>0.65</v>
      </c>
      <c r="F149" s="4">
        <v>45</v>
      </c>
      <c r="G149">
        <v>0.3</v>
      </c>
      <c r="H149">
        <v>29</v>
      </c>
      <c r="I149" s="3">
        <f>G149*H149</f>
        <v>8.6999999999999993</v>
      </c>
    </row>
    <row r="150" spans="1:9" ht="15">
      <c r="A150" s="1">
        <v>42884</v>
      </c>
      <c r="B150" s="1" t="str">
        <f>TEXT(A150, "mmmm")</f>
        <v>May</v>
      </c>
      <c r="C150" t="s">
        <v>10</v>
      </c>
      <c r="D150">
        <v>66.699999999999989</v>
      </c>
      <c r="E150" s="2">
        <v>0.65</v>
      </c>
      <c r="F150" s="4">
        <v>32</v>
      </c>
      <c r="G150">
        <v>0.3</v>
      </c>
      <c r="H150">
        <v>29</v>
      </c>
      <c r="I150" s="3">
        <f>G150*H150</f>
        <v>8.6999999999999993</v>
      </c>
    </row>
    <row r="151" spans="1:9" ht="15">
      <c r="A151" s="1">
        <v>42885</v>
      </c>
      <c r="B151" s="1" t="str">
        <f>TEXT(A151, "mmmm")</f>
        <v>May</v>
      </c>
      <c r="C151" t="s">
        <v>11</v>
      </c>
      <c r="D151">
        <v>75</v>
      </c>
      <c r="E151" s="2">
        <v>0.67</v>
      </c>
      <c r="F151" s="4">
        <v>43</v>
      </c>
      <c r="G151">
        <v>0.3</v>
      </c>
      <c r="H151">
        <v>30</v>
      </c>
      <c r="I151" s="3">
        <f>G151*H151</f>
        <v>9</v>
      </c>
    </row>
    <row r="152" spans="1:9" ht="15">
      <c r="A152" s="1">
        <v>42886</v>
      </c>
      <c r="B152" s="1" t="str">
        <f>TEXT(A152, "mmmm")</f>
        <v>May</v>
      </c>
      <c r="C152" t="s">
        <v>12</v>
      </c>
      <c r="D152">
        <v>77.3</v>
      </c>
      <c r="E152" s="2">
        <v>0.65</v>
      </c>
      <c r="F152" s="4">
        <v>56</v>
      </c>
      <c r="G152">
        <v>0.3</v>
      </c>
      <c r="H152">
        <v>31</v>
      </c>
      <c r="I152" s="3">
        <f>G152*H152</f>
        <v>9.2999999999999989</v>
      </c>
    </row>
    <row r="153" spans="1:9" ht="15">
      <c r="A153" s="1">
        <v>42887</v>
      </c>
      <c r="B153" s="1" t="str">
        <f>TEXT(A153, "mmmm")</f>
        <v>June</v>
      </c>
      <c r="C153" t="s">
        <v>13</v>
      </c>
      <c r="D153">
        <v>71.3</v>
      </c>
      <c r="E153" s="2">
        <v>0.65</v>
      </c>
      <c r="F153" s="4">
        <v>42</v>
      </c>
      <c r="G153">
        <v>0.3</v>
      </c>
      <c r="H153">
        <v>31</v>
      </c>
      <c r="I153" s="3">
        <f>G153*H153</f>
        <v>9.2999999999999989</v>
      </c>
    </row>
    <row r="154" spans="1:9" ht="15">
      <c r="A154" s="1">
        <v>42888</v>
      </c>
      <c r="B154" s="1" t="str">
        <f>TEXT(A154, "mmmm")</f>
        <v>June</v>
      </c>
      <c r="C154" t="s">
        <v>14</v>
      </c>
      <c r="D154">
        <v>79.899999999999991</v>
      </c>
      <c r="E154" s="2">
        <v>0.59</v>
      </c>
      <c r="F154" s="4">
        <v>48</v>
      </c>
      <c r="G154">
        <v>0.3</v>
      </c>
      <c r="H154">
        <v>33</v>
      </c>
      <c r="I154" s="3">
        <f>G154*H154</f>
        <v>9.9</v>
      </c>
    </row>
    <row r="155" spans="1:9" ht="15">
      <c r="A155" s="1">
        <v>42889</v>
      </c>
      <c r="B155" s="1" t="str">
        <f>TEXT(A155, "mmmm")</f>
        <v>June</v>
      </c>
      <c r="C155" t="s">
        <v>15</v>
      </c>
      <c r="D155">
        <v>81.5</v>
      </c>
      <c r="E155" s="2">
        <v>0.56000000000000005</v>
      </c>
      <c r="F155" s="4">
        <v>59</v>
      </c>
      <c r="G155">
        <v>0.3</v>
      </c>
      <c r="H155">
        <v>35</v>
      </c>
      <c r="I155" s="3">
        <f>G155*H155</f>
        <v>10.5</v>
      </c>
    </row>
    <row r="156" spans="1:9" ht="15">
      <c r="A156" s="1">
        <v>42890</v>
      </c>
      <c r="B156" s="1" t="str">
        <f>TEXT(A156, "mmmm")</f>
        <v>June</v>
      </c>
      <c r="C156" t="s">
        <v>9</v>
      </c>
      <c r="D156">
        <v>90.399999999999991</v>
      </c>
      <c r="E156" s="2">
        <v>0.51</v>
      </c>
      <c r="F156" s="4">
        <v>43</v>
      </c>
      <c r="G156">
        <v>0.3</v>
      </c>
      <c r="H156">
        <v>38</v>
      </c>
      <c r="I156" s="3">
        <f>G156*H156</f>
        <v>11.4</v>
      </c>
    </row>
    <row r="157" spans="1:9" ht="15">
      <c r="A157" s="1">
        <v>42891</v>
      </c>
      <c r="B157" s="1" t="str">
        <f>TEXT(A157, "mmmm")</f>
        <v>June</v>
      </c>
      <c r="C157" t="s">
        <v>10</v>
      </c>
      <c r="D157">
        <v>78.599999999999994</v>
      </c>
      <c r="E157" s="2">
        <v>0.59</v>
      </c>
      <c r="F157" s="4">
        <v>36</v>
      </c>
      <c r="G157">
        <v>0.3</v>
      </c>
      <c r="H157">
        <v>32</v>
      </c>
      <c r="I157" s="3">
        <f>G157*H157</f>
        <v>9.6</v>
      </c>
    </row>
    <row r="158" spans="1:9" ht="15">
      <c r="A158" s="1">
        <v>42892</v>
      </c>
      <c r="B158" s="1" t="str">
        <f>TEXT(A158, "mmmm")</f>
        <v>June</v>
      </c>
      <c r="C158" t="s">
        <v>11</v>
      </c>
      <c r="D158">
        <v>84.199999999999989</v>
      </c>
      <c r="E158" s="2">
        <v>0.56000000000000005</v>
      </c>
      <c r="F158" s="4">
        <v>44</v>
      </c>
      <c r="G158">
        <v>0.3</v>
      </c>
      <c r="H158">
        <v>34</v>
      </c>
      <c r="I158" s="3">
        <f>G158*H158</f>
        <v>10.199999999999999</v>
      </c>
    </row>
    <row r="159" spans="1:9" ht="15">
      <c r="A159" s="1">
        <v>42893</v>
      </c>
      <c r="B159" s="1" t="str">
        <f>TEXT(A159, "mmmm")</f>
        <v>June</v>
      </c>
      <c r="C159" t="s">
        <v>12</v>
      </c>
      <c r="D159">
        <v>86.8</v>
      </c>
      <c r="E159" s="2">
        <v>0.56000000000000005</v>
      </c>
      <c r="F159" s="4">
        <v>58</v>
      </c>
      <c r="G159">
        <v>0.3</v>
      </c>
      <c r="H159">
        <v>36</v>
      </c>
      <c r="I159" s="3">
        <f>G159*H159</f>
        <v>10.799999999999999</v>
      </c>
    </row>
    <row r="160" spans="1:9" ht="15">
      <c r="A160" s="1">
        <v>42894</v>
      </c>
      <c r="B160" s="1" t="str">
        <f>TEXT(A160, "mmmm")</f>
        <v>June</v>
      </c>
      <c r="C160" t="s">
        <v>13</v>
      </c>
      <c r="D160">
        <v>90.699999999999989</v>
      </c>
      <c r="E160" s="2">
        <v>0.5</v>
      </c>
      <c r="F160" s="4">
        <v>46</v>
      </c>
      <c r="G160">
        <v>0.3</v>
      </c>
      <c r="H160">
        <v>39</v>
      </c>
      <c r="I160" s="3">
        <f>G160*H160</f>
        <v>11.7</v>
      </c>
    </row>
    <row r="161" spans="1:9" ht="15">
      <c r="A161" s="1">
        <v>42895</v>
      </c>
      <c r="B161" s="1" t="str">
        <f>TEXT(A161, "mmmm")</f>
        <v>June</v>
      </c>
      <c r="C161" t="s">
        <v>14</v>
      </c>
      <c r="D161">
        <v>77.599999999999994</v>
      </c>
      <c r="E161" s="2">
        <v>0.61</v>
      </c>
      <c r="F161" s="4">
        <v>44</v>
      </c>
      <c r="G161">
        <v>0.3</v>
      </c>
      <c r="H161">
        <v>32</v>
      </c>
      <c r="I161" s="3">
        <f>G161*H161</f>
        <v>9.6</v>
      </c>
    </row>
    <row r="162" spans="1:9" ht="15">
      <c r="A162" s="1">
        <v>42896</v>
      </c>
      <c r="B162" s="1" t="str">
        <f>TEXT(A162, "mmmm")</f>
        <v>June</v>
      </c>
      <c r="C162" t="s">
        <v>15</v>
      </c>
      <c r="D162">
        <v>79.5</v>
      </c>
      <c r="E162" s="2">
        <v>0.54</v>
      </c>
      <c r="F162" s="4">
        <v>54</v>
      </c>
      <c r="G162">
        <v>0.3</v>
      </c>
      <c r="H162">
        <v>35</v>
      </c>
      <c r="I162" s="3">
        <f>G162*H162</f>
        <v>10.5</v>
      </c>
    </row>
    <row r="163" spans="1:9" ht="15">
      <c r="A163" s="1">
        <v>42897</v>
      </c>
      <c r="B163" s="1" t="str">
        <f>TEXT(A163, "mmmm")</f>
        <v>June</v>
      </c>
      <c r="C163" t="s">
        <v>9</v>
      </c>
      <c r="D163">
        <v>84.8</v>
      </c>
      <c r="E163" s="2">
        <v>0.53</v>
      </c>
      <c r="F163" s="4">
        <v>42</v>
      </c>
      <c r="G163">
        <v>0.3</v>
      </c>
      <c r="H163">
        <v>36</v>
      </c>
      <c r="I163" s="3">
        <f>G163*H163</f>
        <v>10.799999999999999</v>
      </c>
    </row>
    <row r="164" spans="1:9" ht="15">
      <c r="A164" s="1">
        <v>42898</v>
      </c>
      <c r="B164" s="1" t="str">
        <f>TEXT(A164, "mmmm")</f>
        <v>June</v>
      </c>
      <c r="C164" t="s">
        <v>10</v>
      </c>
      <c r="D164">
        <v>93</v>
      </c>
      <c r="E164" s="2">
        <v>0.5</v>
      </c>
      <c r="F164" s="4">
        <v>67</v>
      </c>
      <c r="G164">
        <v>0.3</v>
      </c>
      <c r="H164">
        <v>40</v>
      </c>
      <c r="I164" s="3">
        <f>G164*H164</f>
        <v>12</v>
      </c>
    </row>
    <row r="165" spans="1:9" ht="15">
      <c r="A165" s="1">
        <v>42899</v>
      </c>
      <c r="B165" s="1" t="str">
        <f>TEXT(A165, "mmmm")</f>
        <v>June</v>
      </c>
      <c r="C165" t="s">
        <v>11</v>
      </c>
      <c r="D165">
        <v>75.599999999999994</v>
      </c>
      <c r="E165" s="2">
        <v>0.59</v>
      </c>
      <c r="F165" s="4">
        <v>65</v>
      </c>
      <c r="G165">
        <v>0.3</v>
      </c>
      <c r="H165">
        <v>32</v>
      </c>
      <c r="I165" s="3">
        <f>G165*H165</f>
        <v>9.6</v>
      </c>
    </row>
    <row r="166" spans="1:9" ht="15">
      <c r="A166" s="1">
        <v>42900</v>
      </c>
      <c r="B166" s="1" t="str">
        <f>TEXT(A166, "mmmm")</f>
        <v>June</v>
      </c>
      <c r="C166" t="s">
        <v>12</v>
      </c>
      <c r="D166">
        <v>80.5</v>
      </c>
      <c r="E166" s="2">
        <v>0.56999999999999995</v>
      </c>
      <c r="F166" s="4">
        <v>48</v>
      </c>
      <c r="G166">
        <v>0.3</v>
      </c>
      <c r="H166">
        <v>35</v>
      </c>
      <c r="I166" s="3">
        <f>G166*H166</f>
        <v>10.5</v>
      </c>
    </row>
    <row r="167" spans="1:9" ht="15">
      <c r="A167" s="1">
        <v>42901</v>
      </c>
      <c r="B167" s="1" t="str">
        <f>TEXT(A167, "mmmm")</f>
        <v>June</v>
      </c>
      <c r="C167" t="s">
        <v>13</v>
      </c>
      <c r="D167">
        <v>84.8</v>
      </c>
      <c r="E167" s="2">
        <v>0.56000000000000005</v>
      </c>
      <c r="F167" s="4">
        <v>50</v>
      </c>
      <c r="G167">
        <v>0.3</v>
      </c>
      <c r="H167">
        <v>36</v>
      </c>
      <c r="I167" s="3">
        <f>G167*H167</f>
        <v>10.799999999999999</v>
      </c>
    </row>
    <row r="168" spans="1:9" ht="15">
      <c r="A168" s="1">
        <v>42902</v>
      </c>
      <c r="B168" s="1" t="str">
        <f>TEXT(A168, "mmmm")</f>
        <v>June</v>
      </c>
      <c r="C168" t="s">
        <v>14</v>
      </c>
      <c r="D168">
        <v>99.3</v>
      </c>
      <c r="E168" s="2">
        <v>0.47</v>
      </c>
      <c r="F168" s="4">
        <v>77</v>
      </c>
      <c r="G168">
        <v>0.3</v>
      </c>
      <c r="H168">
        <v>41</v>
      </c>
      <c r="I168" s="3">
        <f>G168*H168</f>
        <v>12.299999999999999</v>
      </c>
    </row>
    <row r="169" spans="1:9" ht="15">
      <c r="A169" s="1">
        <v>42903</v>
      </c>
      <c r="B169" s="1" t="str">
        <f>TEXT(A169, "mmmm")</f>
        <v>June</v>
      </c>
      <c r="C169" t="s">
        <v>15</v>
      </c>
      <c r="D169">
        <v>76.3</v>
      </c>
      <c r="E169" s="2">
        <v>0.65</v>
      </c>
      <c r="F169" s="4">
        <v>47</v>
      </c>
      <c r="G169">
        <v>0.3</v>
      </c>
      <c r="H169">
        <v>31</v>
      </c>
      <c r="I169" s="3">
        <f>G169*H169</f>
        <v>9.2999999999999989</v>
      </c>
    </row>
    <row r="170" spans="1:9" ht="15">
      <c r="A170" s="1">
        <v>42904</v>
      </c>
      <c r="B170" s="1" t="str">
        <f>TEXT(A170, "mmmm")</f>
        <v>June</v>
      </c>
      <c r="C170" t="s">
        <v>9</v>
      </c>
      <c r="D170">
        <v>72.599999999999994</v>
      </c>
      <c r="E170" s="2">
        <v>0.59</v>
      </c>
      <c r="F170" s="4">
        <v>60</v>
      </c>
      <c r="G170">
        <v>0.3</v>
      </c>
      <c r="H170">
        <v>32</v>
      </c>
      <c r="I170" s="3">
        <f>G170*H170</f>
        <v>9.6</v>
      </c>
    </row>
    <row r="171" spans="1:9" ht="15">
      <c r="A171" s="1">
        <v>42905</v>
      </c>
      <c r="B171" s="1" t="str">
        <f>TEXT(A171, "mmmm")</f>
        <v>June</v>
      </c>
      <c r="C171" t="s">
        <v>10</v>
      </c>
      <c r="D171">
        <v>86.5</v>
      </c>
      <c r="E171" s="2">
        <v>0.56000000000000005</v>
      </c>
      <c r="F171" s="4">
        <v>66</v>
      </c>
      <c r="G171">
        <v>0.3</v>
      </c>
      <c r="H171">
        <v>35</v>
      </c>
      <c r="I171" s="3">
        <f>G171*H171</f>
        <v>10.5</v>
      </c>
    </row>
    <row r="172" spans="1:9" ht="15">
      <c r="A172" s="1">
        <v>42906</v>
      </c>
      <c r="B172" s="1" t="str">
        <f>TEXT(A172, "mmmm")</f>
        <v>June</v>
      </c>
      <c r="C172" t="s">
        <v>11</v>
      </c>
      <c r="D172">
        <v>85.1</v>
      </c>
      <c r="E172" s="2">
        <v>0.54</v>
      </c>
      <c r="F172" s="4">
        <v>70</v>
      </c>
      <c r="G172">
        <v>0.3</v>
      </c>
      <c r="H172">
        <v>37</v>
      </c>
      <c r="I172" s="3">
        <f>G172*H172</f>
        <v>11.1</v>
      </c>
    </row>
    <row r="173" spans="1:9" ht="15">
      <c r="A173" s="1">
        <v>42907</v>
      </c>
      <c r="B173" s="1" t="str">
        <f>TEXT(A173, "mmmm")</f>
        <v>June</v>
      </c>
      <c r="C173" t="s">
        <v>12</v>
      </c>
      <c r="D173">
        <v>94.3</v>
      </c>
      <c r="E173" s="2">
        <v>0.47</v>
      </c>
      <c r="F173" s="4">
        <v>76</v>
      </c>
      <c r="G173">
        <v>0.3</v>
      </c>
      <c r="H173">
        <v>41</v>
      </c>
      <c r="I173" s="3">
        <f>G173*H173</f>
        <v>12.299999999999999</v>
      </c>
    </row>
    <row r="174" spans="1:9" ht="15">
      <c r="A174" s="1">
        <v>42908</v>
      </c>
      <c r="B174" s="1" t="str">
        <f>TEXT(A174, "mmmm")</f>
        <v>June</v>
      </c>
      <c r="C174" t="s">
        <v>13</v>
      </c>
      <c r="D174">
        <v>72.3</v>
      </c>
      <c r="E174" s="2">
        <v>0.65</v>
      </c>
      <c r="F174" s="4">
        <v>36</v>
      </c>
      <c r="G174">
        <v>0.3</v>
      </c>
      <c r="H174">
        <v>31</v>
      </c>
      <c r="I174" s="3">
        <f>G174*H174</f>
        <v>9.2999999999999989</v>
      </c>
    </row>
    <row r="175" spans="1:9" ht="15">
      <c r="A175" s="1">
        <v>42909</v>
      </c>
      <c r="B175" s="1" t="str">
        <f>TEXT(A175, "mmmm")</f>
        <v>June</v>
      </c>
      <c r="C175" t="s">
        <v>14</v>
      </c>
      <c r="D175">
        <v>79.899999999999991</v>
      </c>
      <c r="E175" s="2">
        <v>0.61</v>
      </c>
      <c r="F175" s="4">
        <v>39</v>
      </c>
      <c r="G175">
        <v>0.3</v>
      </c>
      <c r="H175">
        <v>33</v>
      </c>
      <c r="I175" s="3">
        <f>G175*H175</f>
        <v>9.9</v>
      </c>
    </row>
    <row r="176" spans="1:9" ht="15">
      <c r="A176" s="1">
        <v>42910</v>
      </c>
      <c r="B176" s="1" t="str">
        <f>TEXT(A176, "mmmm")</f>
        <v>June</v>
      </c>
      <c r="C176" t="s">
        <v>15</v>
      </c>
      <c r="D176">
        <v>80.5</v>
      </c>
      <c r="E176" s="2">
        <v>0.56999999999999995</v>
      </c>
      <c r="F176" s="4">
        <v>50</v>
      </c>
      <c r="G176">
        <v>0.3</v>
      </c>
      <c r="H176">
        <v>35</v>
      </c>
      <c r="I176" s="3">
        <f>G176*H176</f>
        <v>10.5</v>
      </c>
    </row>
    <row r="177" spans="1:9" ht="15">
      <c r="A177" s="1">
        <v>42911</v>
      </c>
      <c r="B177" s="1" t="str">
        <f>TEXT(A177, "mmmm")</f>
        <v>June</v>
      </c>
      <c r="C177" t="s">
        <v>9</v>
      </c>
      <c r="D177">
        <v>85.1</v>
      </c>
      <c r="E177" s="2">
        <v>0.51</v>
      </c>
      <c r="F177" s="4">
        <v>58</v>
      </c>
      <c r="G177">
        <v>0.3</v>
      </c>
      <c r="H177">
        <v>37</v>
      </c>
      <c r="I177" s="3">
        <f>G177*H177</f>
        <v>11.1</v>
      </c>
    </row>
    <row r="178" spans="1:9" ht="15">
      <c r="A178" s="1">
        <v>42912</v>
      </c>
      <c r="B178" s="1" t="str">
        <f>TEXT(A178, "mmmm")</f>
        <v>June</v>
      </c>
      <c r="C178" t="s">
        <v>10</v>
      </c>
      <c r="D178">
        <v>102.6</v>
      </c>
      <c r="E178" s="2">
        <v>0.47</v>
      </c>
      <c r="F178" s="4">
        <v>60</v>
      </c>
      <c r="G178">
        <v>0.3</v>
      </c>
      <c r="H178">
        <v>42</v>
      </c>
      <c r="I178" s="3">
        <f>G178*H178</f>
        <v>12.6</v>
      </c>
    </row>
    <row r="179" spans="1:9" ht="15">
      <c r="A179" s="1">
        <v>42913</v>
      </c>
      <c r="B179" s="1" t="str">
        <f>TEXT(A179, "mmmm")</f>
        <v>June</v>
      </c>
      <c r="C179" t="s">
        <v>11</v>
      </c>
      <c r="D179">
        <v>75.3</v>
      </c>
      <c r="E179" s="2">
        <v>0.63</v>
      </c>
      <c r="F179" s="4">
        <v>62</v>
      </c>
      <c r="G179">
        <v>0.3</v>
      </c>
      <c r="H179">
        <v>31</v>
      </c>
      <c r="I179" s="3">
        <f>G179*H179</f>
        <v>9.2999999999999989</v>
      </c>
    </row>
    <row r="180" spans="1:9" ht="15">
      <c r="A180" s="1">
        <v>42914</v>
      </c>
      <c r="B180" s="1" t="str">
        <f>TEXT(A180, "mmmm")</f>
        <v>June</v>
      </c>
      <c r="C180" t="s">
        <v>12</v>
      </c>
      <c r="D180">
        <v>75.899999999999991</v>
      </c>
      <c r="E180" s="2">
        <v>0.59</v>
      </c>
      <c r="F180" s="4">
        <v>65</v>
      </c>
      <c r="G180">
        <v>0.3</v>
      </c>
      <c r="H180">
        <v>33</v>
      </c>
      <c r="I180" s="3">
        <f>G180*H180</f>
        <v>9.9</v>
      </c>
    </row>
    <row r="181" spans="1:9" ht="15">
      <c r="A181" s="1">
        <v>42915</v>
      </c>
      <c r="B181" s="1" t="str">
        <f>TEXT(A181, "mmmm")</f>
        <v>June</v>
      </c>
      <c r="C181" t="s">
        <v>13</v>
      </c>
      <c r="D181">
        <v>86.5</v>
      </c>
      <c r="E181" s="2">
        <v>0.54</v>
      </c>
      <c r="F181" s="4">
        <v>64</v>
      </c>
      <c r="G181">
        <v>0.3</v>
      </c>
      <c r="H181">
        <v>35</v>
      </c>
      <c r="I181" s="3">
        <f>G181*H181</f>
        <v>10.5</v>
      </c>
    </row>
    <row r="182" spans="1:9" ht="15">
      <c r="A182" s="1">
        <v>42916</v>
      </c>
      <c r="B182" s="1" t="str">
        <f>TEXT(A182, "mmmm")</f>
        <v>June</v>
      </c>
      <c r="C182" t="s">
        <v>14</v>
      </c>
      <c r="D182">
        <v>89.399999999999991</v>
      </c>
      <c r="E182" s="2">
        <v>0.53</v>
      </c>
      <c r="F182" s="4">
        <v>47</v>
      </c>
      <c r="G182">
        <v>0.3</v>
      </c>
      <c r="H182">
        <v>38</v>
      </c>
      <c r="I182" s="3">
        <f>G182*H182</f>
        <v>11.4</v>
      </c>
    </row>
    <row r="183" spans="1:9" ht="15">
      <c r="A183" s="1">
        <v>42917</v>
      </c>
      <c r="B183" s="1" t="str">
        <f>TEXT(A183, "mmmm")</f>
        <v>July</v>
      </c>
      <c r="C183" t="s">
        <v>15</v>
      </c>
      <c r="D183">
        <v>102.89999999999999</v>
      </c>
      <c r="E183" s="2">
        <v>0.47</v>
      </c>
      <c r="F183" s="4">
        <v>59</v>
      </c>
      <c r="G183">
        <v>0.5</v>
      </c>
      <c r="H183">
        <v>43</v>
      </c>
      <c r="I183" s="3">
        <f>G183*H183</f>
        <v>21.5</v>
      </c>
    </row>
    <row r="184" spans="1:9" ht="15">
      <c r="A184" s="1">
        <v>42918</v>
      </c>
      <c r="B184" s="1" t="str">
        <f>TEXT(A184, "mmmm")</f>
        <v>July</v>
      </c>
      <c r="C184" t="s">
        <v>9</v>
      </c>
      <c r="D184">
        <v>93.399999999999991</v>
      </c>
      <c r="E184" s="2">
        <v>0.51</v>
      </c>
      <c r="F184" s="4">
        <v>68</v>
      </c>
      <c r="G184">
        <v>0.5</v>
      </c>
      <c r="H184">
        <v>38</v>
      </c>
      <c r="I184" s="3">
        <f>G184*H184</f>
        <v>19</v>
      </c>
    </row>
    <row r="185" spans="1:9" ht="15">
      <c r="A185" s="1">
        <v>42919</v>
      </c>
      <c r="B185" s="1" t="str">
        <f>TEXT(A185, "mmmm")</f>
        <v>July</v>
      </c>
      <c r="C185" t="s">
        <v>10</v>
      </c>
      <c r="D185">
        <v>81.5</v>
      </c>
      <c r="E185" s="2">
        <v>0.54</v>
      </c>
      <c r="F185" s="4">
        <v>68</v>
      </c>
      <c r="G185">
        <v>0.5</v>
      </c>
      <c r="H185">
        <v>35</v>
      </c>
      <c r="I185" s="3">
        <f>G185*H185</f>
        <v>17.5</v>
      </c>
    </row>
    <row r="186" spans="1:9" ht="15">
      <c r="A186" s="1">
        <v>42920</v>
      </c>
      <c r="B186" s="1" t="str">
        <f>TEXT(A186, "mmmm")</f>
        <v>July</v>
      </c>
      <c r="C186" t="s">
        <v>11</v>
      </c>
      <c r="D186">
        <v>84.199999999999989</v>
      </c>
      <c r="E186" s="2">
        <v>0.59</v>
      </c>
      <c r="F186" s="4">
        <v>49</v>
      </c>
      <c r="G186">
        <v>0.5</v>
      </c>
      <c r="H186">
        <v>34</v>
      </c>
      <c r="I186" s="3">
        <f>G186*H186</f>
        <v>17</v>
      </c>
    </row>
    <row r="187" spans="1:9" ht="15">
      <c r="A187" s="1">
        <v>42921</v>
      </c>
      <c r="B187" s="1" t="str">
        <f>TEXT(A187, "mmmm")</f>
        <v>July</v>
      </c>
      <c r="C187" t="s">
        <v>12</v>
      </c>
      <c r="D187">
        <v>73.599999999999994</v>
      </c>
      <c r="E187" s="2">
        <v>0.63</v>
      </c>
      <c r="F187" s="4">
        <v>55</v>
      </c>
      <c r="G187">
        <v>0.5</v>
      </c>
      <c r="H187">
        <v>32</v>
      </c>
      <c r="I187" s="3">
        <f>G187*H187</f>
        <v>16</v>
      </c>
    </row>
    <row r="188" spans="1:9" ht="15">
      <c r="A188" s="1">
        <v>42922</v>
      </c>
      <c r="B188" s="1" t="str">
        <f>TEXT(A188, "mmmm")</f>
        <v>July</v>
      </c>
      <c r="C188" t="s">
        <v>13</v>
      </c>
      <c r="D188">
        <v>91.699999999999989</v>
      </c>
      <c r="E188" s="2">
        <v>0.51</v>
      </c>
      <c r="F188" s="4">
        <v>46</v>
      </c>
      <c r="G188">
        <v>0.5</v>
      </c>
      <c r="H188">
        <v>39</v>
      </c>
      <c r="I188" s="3">
        <f>G188*H188</f>
        <v>19.5</v>
      </c>
    </row>
    <row r="189" spans="1:9" ht="15">
      <c r="A189" s="1">
        <v>42923</v>
      </c>
      <c r="B189" s="1" t="str">
        <f>TEXT(A189, "mmmm")</f>
        <v>July</v>
      </c>
      <c r="C189" t="s">
        <v>14</v>
      </c>
      <c r="D189">
        <v>82.5</v>
      </c>
      <c r="E189" s="2">
        <v>0.56999999999999995</v>
      </c>
      <c r="F189" s="4">
        <v>41</v>
      </c>
      <c r="G189">
        <v>0.5</v>
      </c>
      <c r="H189">
        <v>35</v>
      </c>
      <c r="I189" s="3">
        <f>G189*H189</f>
        <v>17.5</v>
      </c>
    </row>
    <row r="190" spans="1:9" ht="15">
      <c r="A190" s="1">
        <v>42924</v>
      </c>
      <c r="B190" s="1" t="str">
        <f>TEXT(A190, "mmmm")</f>
        <v>July</v>
      </c>
      <c r="C190" t="s">
        <v>15</v>
      </c>
      <c r="D190">
        <v>83.199999999999989</v>
      </c>
      <c r="E190" s="2">
        <v>0.56999999999999995</v>
      </c>
      <c r="F190" s="4">
        <v>44</v>
      </c>
      <c r="G190">
        <v>0.5</v>
      </c>
      <c r="H190">
        <v>34</v>
      </c>
      <c r="I190" s="3">
        <f>G190*H190</f>
        <v>17</v>
      </c>
    </row>
    <row r="191" spans="1:9" ht="15">
      <c r="A191" s="1">
        <v>42925</v>
      </c>
      <c r="B191" s="1" t="str">
        <f>TEXT(A191, "mmmm")</f>
        <v>July</v>
      </c>
      <c r="C191" t="s">
        <v>9</v>
      </c>
      <c r="D191">
        <v>77.899999999999991</v>
      </c>
      <c r="E191" s="2">
        <v>0.59</v>
      </c>
      <c r="F191" s="4">
        <v>44</v>
      </c>
      <c r="G191">
        <v>0.5</v>
      </c>
      <c r="H191">
        <v>33</v>
      </c>
      <c r="I191" s="3">
        <f>G191*H191</f>
        <v>16.5</v>
      </c>
    </row>
    <row r="192" spans="1:9" ht="15">
      <c r="A192" s="1">
        <v>42926</v>
      </c>
      <c r="B192" s="1" t="str">
        <f>TEXT(A192, "mmmm")</f>
        <v>July</v>
      </c>
      <c r="C192" t="s">
        <v>10</v>
      </c>
      <c r="D192">
        <v>98</v>
      </c>
      <c r="E192" s="2">
        <v>0.49</v>
      </c>
      <c r="F192" s="4">
        <v>66</v>
      </c>
      <c r="G192">
        <v>0.5</v>
      </c>
      <c r="H192">
        <v>40</v>
      </c>
      <c r="I192" s="3">
        <f>G192*H192</f>
        <v>20</v>
      </c>
    </row>
    <row r="193" spans="1:9" ht="15">
      <c r="A193" s="1">
        <v>42927</v>
      </c>
      <c r="B193" s="1" t="str">
        <f>TEXT(A193, "mmmm")</f>
        <v>July</v>
      </c>
      <c r="C193" t="s">
        <v>11</v>
      </c>
      <c r="D193">
        <v>83.5</v>
      </c>
      <c r="E193" s="2">
        <v>0.54</v>
      </c>
      <c r="F193" s="4">
        <v>40</v>
      </c>
      <c r="G193">
        <v>0.5</v>
      </c>
      <c r="H193">
        <v>35</v>
      </c>
      <c r="I193" s="3">
        <f>G193*H193</f>
        <v>17.5</v>
      </c>
    </row>
    <row r="194" spans="1:9" ht="15">
      <c r="A194" s="1">
        <v>42928</v>
      </c>
      <c r="B194" s="1" t="str">
        <f>TEXT(A194, "mmmm")</f>
        <v>July</v>
      </c>
      <c r="C194" t="s">
        <v>12</v>
      </c>
      <c r="D194">
        <v>80.199999999999989</v>
      </c>
      <c r="E194" s="2">
        <v>0.56000000000000005</v>
      </c>
      <c r="F194" s="4">
        <v>39</v>
      </c>
      <c r="G194">
        <v>0.5</v>
      </c>
      <c r="H194">
        <v>34</v>
      </c>
      <c r="I194" s="3">
        <f>G194*H194</f>
        <v>17</v>
      </c>
    </row>
    <row r="195" spans="1:9" ht="15">
      <c r="A195" s="1">
        <v>42929</v>
      </c>
      <c r="B195" s="1" t="str">
        <f>TEXT(A195, "mmmm")</f>
        <v>July</v>
      </c>
      <c r="C195" t="s">
        <v>13</v>
      </c>
      <c r="D195">
        <v>78.899999999999991</v>
      </c>
      <c r="E195" s="2">
        <v>0.61</v>
      </c>
      <c r="F195" s="4">
        <v>49</v>
      </c>
      <c r="G195">
        <v>0.5</v>
      </c>
      <c r="H195">
        <v>33</v>
      </c>
      <c r="I195" s="3">
        <f>G195*H195</f>
        <v>16.5</v>
      </c>
    </row>
    <row r="196" spans="1:9" ht="15">
      <c r="A196" s="1">
        <v>42930</v>
      </c>
      <c r="B196" s="1" t="str">
        <f>TEXT(A196, "mmmm")</f>
        <v>July</v>
      </c>
      <c r="C196" t="s">
        <v>14</v>
      </c>
      <c r="D196">
        <v>92</v>
      </c>
      <c r="E196" s="2">
        <v>0.5</v>
      </c>
      <c r="F196" s="4">
        <v>80</v>
      </c>
      <c r="G196">
        <v>0.5</v>
      </c>
      <c r="H196">
        <v>40</v>
      </c>
      <c r="I196" s="3">
        <f>G196*H196</f>
        <v>20</v>
      </c>
    </row>
    <row r="197" spans="1:9" ht="15">
      <c r="A197" s="1">
        <v>42931</v>
      </c>
      <c r="B197" s="1" t="str">
        <f>TEXT(A197, "mmmm")</f>
        <v>July</v>
      </c>
      <c r="C197" t="s">
        <v>15</v>
      </c>
      <c r="D197">
        <v>82.5</v>
      </c>
      <c r="E197" s="2">
        <v>0.54</v>
      </c>
      <c r="F197" s="4">
        <v>56</v>
      </c>
      <c r="G197">
        <v>0.5</v>
      </c>
      <c r="H197">
        <v>35</v>
      </c>
      <c r="I197" s="3">
        <f>G197*H197</f>
        <v>17.5</v>
      </c>
    </row>
    <row r="198" spans="1:9" ht="15">
      <c r="A198" s="1">
        <v>42932</v>
      </c>
      <c r="B198" s="1" t="str">
        <f>TEXT(A198, "mmmm")</f>
        <v>July</v>
      </c>
      <c r="C198" t="s">
        <v>9</v>
      </c>
      <c r="D198">
        <v>79.199999999999989</v>
      </c>
      <c r="E198" s="2">
        <v>0.59</v>
      </c>
      <c r="F198" s="4">
        <v>50</v>
      </c>
      <c r="G198">
        <v>0.5</v>
      </c>
      <c r="H198">
        <v>34</v>
      </c>
      <c r="I198" s="3">
        <f>G198*H198</f>
        <v>17</v>
      </c>
    </row>
    <row r="199" spans="1:9" ht="15">
      <c r="A199" s="1">
        <v>42933</v>
      </c>
      <c r="B199" s="1" t="str">
        <f>TEXT(A199, "mmmm")</f>
        <v>July</v>
      </c>
      <c r="C199" t="s">
        <v>10</v>
      </c>
      <c r="D199">
        <v>80.899999999999991</v>
      </c>
      <c r="E199" s="2">
        <v>0.56999999999999995</v>
      </c>
      <c r="F199" s="4">
        <v>64</v>
      </c>
      <c r="G199">
        <v>0.5</v>
      </c>
      <c r="H199">
        <v>33</v>
      </c>
      <c r="I199" s="3">
        <f>G199*H199</f>
        <v>16.5</v>
      </c>
    </row>
    <row r="200" spans="1:9" ht="15">
      <c r="A200" s="1">
        <v>42934</v>
      </c>
      <c r="B200" s="1" t="str">
        <f>TEXT(A200, "mmmm")</f>
        <v>July</v>
      </c>
      <c r="C200" t="s">
        <v>11</v>
      </c>
      <c r="D200">
        <v>99.3</v>
      </c>
      <c r="E200" s="2">
        <v>0.47</v>
      </c>
      <c r="F200" s="4">
        <v>76</v>
      </c>
      <c r="G200">
        <v>0.5</v>
      </c>
      <c r="H200">
        <v>41</v>
      </c>
      <c r="I200" s="3">
        <f>G200*H200</f>
        <v>20.5</v>
      </c>
    </row>
    <row r="201" spans="1:9" ht="15">
      <c r="A201" s="1">
        <v>42935</v>
      </c>
      <c r="B201" s="1" t="str">
        <f>TEXT(A201, "mmmm")</f>
        <v>July</v>
      </c>
      <c r="C201" t="s">
        <v>12</v>
      </c>
      <c r="D201">
        <v>83.8</v>
      </c>
      <c r="E201" s="2">
        <v>0.56000000000000005</v>
      </c>
      <c r="F201" s="4">
        <v>44</v>
      </c>
      <c r="G201">
        <v>0.5</v>
      </c>
      <c r="H201">
        <v>36</v>
      </c>
      <c r="I201" s="3">
        <f>G201*H201</f>
        <v>18</v>
      </c>
    </row>
    <row r="202" spans="1:9" ht="15">
      <c r="A202" s="1">
        <v>42936</v>
      </c>
      <c r="B202" s="1" t="str">
        <f>TEXT(A202, "mmmm")</f>
        <v>July</v>
      </c>
      <c r="C202" t="s">
        <v>13</v>
      </c>
      <c r="D202">
        <v>86.5</v>
      </c>
      <c r="E202" s="2">
        <v>0.56999999999999995</v>
      </c>
      <c r="F202" s="4">
        <v>44</v>
      </c>
      <c r="G202">
        <v>0.5</v>
      </c>
      <c r="H202">
        <v>35</v>
      </c>
      <c r="I202" s="3">
        <f>G202*H202</f>
        <v>17.5</v>
      </c>
    </row>
    <row r="203" spans="1:9" ht="15">
      <c r="A203" s="1">
        <v>42937</v>
      </c>
      <c r="B203" s="1" t="str">
        <f>TEXT(A203, "mmmm")</f>
        <v>July</v>
      </c>
      <c r="C203" t="s">
        <v>14</v>
      </c>
      <c r="D203">
        <v>76.899999999999991</v>
      </c>
      <c r="E203" s="2">
        <v>0.56999999999999995</v>
      </c>
      <c r="F203" s="4">
        <v>59</v>
      </c>
      <c r="G203">
        <v>0.5</v>
      </c>
      <c r="H203">
        <v>33</v>
      </c>
      <c r="I203" s="3">
        <f>G203*H203</f>
        <v>16.5</v>
      </c>
    </row>
    <row r="204" spans="1:9" ht="15">
      <c r="A204" s="1">
        <v>42938</v>
      </c>
      <c r="B204" s="1" t="str">
        <f>TEXT(A204, "mmmm")</f>
        <v>July</v>
      </c>
      <c r="C204" t="s">
        <v>15</v>
      </c>
      <c r="D204">
        <v>99.6</v>
      </c>
      <c r="E204" s="2">
        <v>0.47</v>
      </c>
      <c r="F204" s="4">
        <v>49</v>
      </c>
      <c r="G204">
        <v>0.5</v>
      </c>
      <c r="H204">
        <v>42</v>
      </c>
      <c r="I204" s="3">
        <f>G204*H204</f>
        <v>21</v>
      </c>
    </row>
    <row r="205" spans="1:9" ht="15">
      <c r="A205" s="1">
        <v>42939</v>
      </c>
      <c r="B205" s="1" t="str">
        <f>TEXT(A205, "mmmm")</f>
        <v>July</v>
      </c>
      <c r="C205" t="s">
        <v>9</v>
      </c>
      <c r="D205">
        <v>89.1</v>
      </c>
      <c r="E205" s="2">
        <v>0.51</v>
      </c>
      <c r="F205" s="4">
        <v>72</v>
      </c>
      <c r="G205">
        <v>0.5</v>
      </c>
      <c r="H205">
        <v>37</v>
      </c>
      <c r="I205" s="3">
        <f>G205*H205</f>
        <v>18.5</v>
      </c>
    </row>
    <row r="206" spans="1:9" ht="15">
      <c r="A206" s="1">
        <v>42940</v>
      </c>
      <c r="B206" s="1" t="str">
        <f>TEXT(A206, "mmmm")</f>
        <v>July</v>
      </c>
      <c r="C206" t="s">
        <v>10</v>
      </c>
      <c r="D206">
        <v>83.5</v>
      </c>
      <c r="E206" s="2">
        <v>0.56999999999999995</v>
      </c>
      <c r="F206" s="4">
        <v>69</v>
      </c>
      <c r="G206">
        <v>0.5</v>
      </c>
      <c r="H206">
        <v>35</v>
      </c>
      <c r="I206" s="3">
        <f>G206*H206</f>
        <v>17.5</v>
      </c>
    </row>
    <row r="207" spans="1:9" ht="15">
      <c r="A207" s="1">
        <v>42941</v>
      </c>
      <c r="B207" s="1" t="str">
        <f>TEXT(A207, "mmmm")</f>
        <v>July</v>
      </c>
      <c r="C207" t="s">
        <v>11</v>
      </c>
      <c r="D207">
        <v>79.899999999999991</v>
      </c>
      <c r="E207" s="2">
        <v>0.56999999999999995</v>
      </c>
      <c r="F207" s="4">
        <v>64</v>
      </c>
      <c r="G207">
        <v>0.5</v>
      </c>
      <c r="H207">
        <v>33</v>
      </c>
      <c r="I207" s="3">
        <f>G207*H207</f>
        <v>16.5</v>
      </c>
    </row>
    <row r="208" spans="1:9" ht="15">
      <c r="A208" s="1">
        <v>42942</v>
      </c>
      <c r="B208" s="1" t="str">
        <f>TEXT(A208, "mmmm")</f>
        <v>July</v>
      </c>
      <c r="C208" t="s">
        <v>12</v>
      </c>
      <c r="D208">
        <v>76.599999999999994</v>
      </c>
      <c r="E208" s="2">
        <v>0.59</v>
      </c>
      <c r="F208" s="4">
        <v>37</v>
      </c>
      <c r="G208">
        <v>0.5</v>
      </c>
      <c r="H208">
        <v>32</v>
      </c>
      <c r="I208" s="3">
        <f>G208*H208</f>
        <v>16</v>
      </c>
    </row>
    <row r="209" spans="1:9" ht="15">
      <c r="A209" s="1">
        <v>42943</v>
      </c>
      <c r="B209" s="1" t="str">
        <f>TEXT(A209, "mmmm")</f>
        <v>July</v>
      </c>
      <c r="C209" t="s">
        <v>13</v>
      </c>
      <c r="D209">
        <v>97.899999999999991</v>
      </c>
      <c r="E209" s="2">
        <v>0.47</v>
      </c>
      <c r="F209" s="4">
        <v>74</v>
      </c>
      <c r="G209">
        <v>0.5</v>
      </c>
      <c r="H209">
        <v>43</v>
      </c>
      <c r="I209" s="3">
        <f>G209*H209</f>
        <v>21.5</v>
      </c>
    </row>
    <row r="210" spans="1:9" ht="15">
      <c r="A210" s="1">
        <v>42944</v>
      </c>
      <c r="B210" s="1" t="str">
        <f>TEXT(A210, "mmmm")</f>
        <v>July</v>
      </c>
      <c r="C210" t="s">
        <v>14</v>
      </c>
      <c r="D210">
        <v>87.399999999999991</v>
      </c>
      <c r="E210" s="2">
        <v>0.51</v>
      </c>
      <c r="F210" s="4">
        <v>58</v>
      </c>
      <c r="G210">
        <v>0.5</v>
      </c>
      <c r="H210">
        <v>38</v>
      </c>
      <c r="I210" s="3">
        <f>G210*H210</f>
        <v>19</v>
      </c>
    </row>
    <row r="211" spans="1:9" ht="15">
      <c r="A211" s="1">
        <v>42945</v>
      </c>
      <c r="B211" s="1" t="str">
        <f>TEXT(A211, "mmmm")</f>
        <v>July</v>
      </c>
      <c r="C211" t="s">
        <v>15</v>
      </c>
      <c r="D211">
        <v>85.5</v>
      </c>
      <c r="E211" s="2">
        <v>0.56999999999999995</v>
      </c>
      <c r="F211" s="4">
        <v>50</v>
      </c>
      <c r="G211">
        <v>0.5</v>
      </c>
      <c r="H211">
        <v>35</v>
      </c>
      <c r="I211" s="3">
        <f>G211*H211</f>
        <v>17.5</v>
      </c>
    </row>
    <row r="212" spans="1:9" ht="15">
      <c r="A212" s="1">
        <v>42946</v>
      </c>
      <c r="B212" s="1" t="str">
        <f>TEXT(A212, "mmmm")</f>
        <v>July</v>
      </c>
      <c r="C212" t="s">
        <v>9</v>
      </c>
      <c r="D212">
        <v>78.199999999999989</v>
      </c>
      <c r="E212" s="2">
        <v>0.59</v>
      </c>
      <c r="F212" s="4">
        <v>52</v>
      </c>
      <c r="G212">
        <v>0.5</v>
      </c>
      <c r="H212">
        <v>34</v>
      </c>
      <c r="I212" s="3">
        <f>G212*H212</f>
        <v>17</v>
      </c>
    </row>
    <row r="213" spans="1:9" ht="15">
      <c r="A213" s="1">
        <v>42947</v>
      </c>
      <c r="B213" s="1" t="str">
        <f>TEXT(A213, "mmmm")</f>
        <v>July</v>
      </c>
      <c r="C213" t="s">
        <v>10</v>
      </c>
      <c r="D213">
        <v>74.599999999999994</v>
      </c>
      <c r="E213" s="2">
        <v>0.61</v>
      </c>
      <c r="F213" s="4">
        <v>38</v>
      </c>
      <c r="G213">
        <v>0.5</v>
      </c>
      <c r="H213">
        <v>32</v>
      </c>
      <c r="I213" s="3">
        <f>G213*H213</f>
        <v>16</v>
      </c>
    </row>
    <row r="214" spans="1:9" ht="15">
      <c r="A214" s="1">
        <v>42948</v>
      </c>
      <c r="B214" s="1" t="str">
        <f>TEXT(A214, "mmmm")</f>
        <v>August</v>
      </c>
      <c r="C214" t="s">
        <v>11</v>
      </c>
      <c r="D214">
        <v>75.599999999999994</v>
      </c>
      <c r="E214" s="2">
        <v>0.63</v>
      </c>
      <c r="F214" s="4">
        <v>56</v>
      </c>
      <c r="G214">
        <v>0.5</v>
      </c>
      <c r="H214">
        <v>32</v>
      </c>
      <c r="I214" s="3">
        <f>G214*H214</f>
        <v>16</v>
      </c>
    </row>
    <row r="215" spans="1:9" ht="15">
      <c r="A215" s="1">
        <v>42949</v>
      </c>
      <c r="B215" s="1" t="str">
        <f>TEXT(A215, "mmmm")</f>
        <v>August</v>
      </c>
      <c r="C215" t="s">
        <v>12</v>
      </c>
      <c r="D215">
        <v>76.3</v>
      </c>
      <c r="E215" s="2">
        <v>0.63</v>
      </c>
      <c r="F215" s="4">
        <v>48</v>
      </c>
      <c r="G215">
        <v>0.5</v>
      </c>
      <c r="H215">
        <v>31</v>
      </c>
      <c r="I215" s="3">
        <f>G215*H215</f>
        <v>15.5</v>
      </c>
    </row>
    <row r="216" spans="1:9" ht="15">
      <c r="A216" s="1">
        <v>42950</v>
      </c>
      <c r="B216" s="1" t="str">
        <f>TEXT(A216, "mmmm")</f>
        <v>August</v>
      </c>
      <c r="C216" t="s">
        <v>13</v>
      </c>
      <c r="D216">
        <v>75</v>
      </c>
      <c r="E216" s="2">
        <v>0.63</v>
      </c>
      <c r="F216" s="4">
        <v>52</v>
      </c>
      <c r="G216">
        <v>0.5</v>
      </c>
      <c r="H216">
        <v>30</v>
      </c>
      <c r="I216" s="3">
        <f>G216*H216</f>
        <v>15</v>
      </c>
    </row>
    <row r="217" spans="1:9" ht="15">
      <c r="A217" s="1">
        <v>42951</v>
      </c>
      <c r="B217" s="1" t="str">
        <f>TEXT(A217, "mmmm")</f>
        <v>August</v>
      </c>
      <c r="C217" t="s">
        <v>14</v>
      </c>
      <c r="D217">
        <v>70.699999999999989</v>
      </c>
      <c r="E217" s="2">
        <v>0.69</v>
      </c>
      <c r="F217" s="4">
        <v>34</v>
      </c>
      <c r="G217">
        <v>0.5</v>
      </c>
      <c r="H217">
        <v>29</v>
      </c>
      <c r="I217" s="3">
        <f>G217*H217</f>
        <v>14.5</v>
      </c>
    </row>
    <row r="218" spans="1:9" ht="15">
      <c r="A218" s="1">
        <v>42952</v>
      </c>
      <c r="B218" s="1" t="str">
        <f>TEXT(A218, "mmmm")</f>
        <v>August</v>
      </c>
      <c r="C218" t="s">
        <v>15</v>
      </c>
      <c r="D218">
        <v>76.599999999999994</v>
      </c>
      <c r="E218" s="2">
        <v>0.61</v>
      </c>
      <c r="F218" s="4">
        <v>66</v>
      </c>
      <c r="G218">
        <v>0.5</v>
      </c>
      <c r="H218">
        <v>32</v>
      </c>
      <c r="I218" s="3">
        <f>G218*H218</f>
        <v>16</v>
      </c>
    </row>
    <row r="219" spans="1:9" ht="15">
      <c r="A219" s="1">
        <v>42953</v>
      </c>
      <c r="B219" s="1" t="str">
        <f>TEXT(A219, "mmmm")</f>
        <v>August</v>
      </c>
      <c r="C219" t="s">
        <v>9</v>
      </c>
      <c r="D219">
        <v>77.3</v>
      </c>
      <c r="E219" s="2">
        <v>0.61</v>
      </c>
      <c r="F219" s="4">
        <v>36</v>
      </c>
      <c r="G219">
        <v>0.5</v>
      </c>
      <c r="H219">
        <v>31</v>
      </c>
      <c r="I219" s="3">
        <f>G219*H219</f>
        <v>15.5</v>
      </c>
    </row>
    <row r="220" spans="1:9" ht="15">
      <c r="A220" s="1">
        <v>42954</v>
      </c>
      <c r="B220" s="1" t="str">
        <f>TEXT(A220, "mmmm")</f>
        <v>August</v>
      </c>
      <c r="C220" t="s">
        <v>10</v>
      </c>
      <c r="D220">
        <v>75</v>
      </c>
      <c r="E220" s="2">
        <v>0.67</v>
      </c>
      <c r="F220" s="4">
        <v>38</v>
      </c>
      <c r="G220">
        <v>0.5</v>
      </c>
      <c r="H220">
        <v>30</v>
      </c>
      <c r="I220" s="3">
        <f>G220*H220</f>
        <v>15</v>
      </c>
    </row>
    <row r="221" spans="1:9" ht="15">
      <c r="A221" s="1">
        <v>42955</v>
      </c>
      <c r="B221" s="1" t="str">
        <f>TEXT(A221, "mmmm")</f>
        <v>August</v>
      </c>
      <c r="C221" t="s">
        <v>11</v>
      </c>
      <c r="D221">
        <v>68.699999999999989</v>
      </c>
      <c r="E221" s="2">
        <v>0.65</v>
      </c>
      <c r="F221" s="4">
        <v>50</v>
      </c>
      <c r="G221">
        <v>0.5</v>
      </c>
      <c r="H221">
        <v>29</v>
      </c>
      <c r="I221" s="3">
        <f>G221*H221</f>
        <v>14.5</v>
      </c>
    </row>
    <row r="222" spans="1:9" ht="15">
      <c r="A222" s="1">
        <v>42956</v>
      </c>
      <c r="B222" s="1" t="str">
        <f>TEXT(A222, "mmmm")</f>
        <v>August</v>
      </c>
      <c r="C222" t="s">
        <v>12</v>
      </c>
      <c r="D222">
        <v>76.599999999999994</v>
      </c>
      <c r="E222" s="2">
        <v>0.63</v>
      </c>
      <c r="F222" s="4">
        <v>55</v>
      </c>
      <c r="G222">
        <v>0.5</v>
      </c>
      <c r="H222">
        <v>32</v>
      </c>
      <c r="I222" s="3">
        <f>G222*H222</f>
        <v>16</v>
      </c>
    </row>
    <row r="223" spans="1:9" ht="15">
      <c r="A223" s="1">
        <v>42957</v>
      </c>
      <c r="B223" s="1" t="str">
        <f>TEXT(A223, "mmmm")</f>
        <v>August</v>
      </c>
      <c r="C223" t="s">
        <v>13</v>
      </c>
      <c r="D223">
        <v>70.3</v>
      </c>
      <c r="E223" s="2">
        <v>0.65</v>
      </c>
      <c r="F223" s="4">
        <v>56</v>
      </c>
      <c r="G223">
        <v>0.5</v>
      </c>
      <c r="H223">
        <v>31</v>
      </c>
      <c r="I223" s="3">
        <f>G223*H223</f>
        <v>15.5</v>
      </c>
    </row>
    <row r="224" spans="1:9" ht="15">
      <c r="A224" s="1">
        <v>42958</v>
      </c>
      <c r="B224" s="1" t="str">
        <f>TEXT(A224, "mmmm")</f>
        <v>August</v>
      </c>
      <c r="C224" t="s">
        <v>14</v>
      </c>
      <c r="D224">
        <v>75</v>
      </c>
      <c r="E224" s="2">
        <v>0.67</v>
      </c>
      <c r="F224" s="4">
        <v>49</v>
      </c>
      <c r="G224">
        <v>0.5</v>
      </c>
      <c r="H224">
        <v>30</v>
      </c>
      <c r="I224" s="3">
        <f>G224*H224</f>
        <v>15</v>
      </c>
    </row>
    <row r="225" spans="1:9" ht="15">
      <c r="A225" s="1">
        <v>42959</v>
      </c>
      <c r="B225" s="1" t="str">
        <f>TEXT(A225, "mmmm")</f>
        <v>August</v>
      </c>
      <c r="C225" t="s">
        <v>15</v>
      </c>
      <c r="D225">
        <v>67.699999999999989</v>
      </c>
      <c r="E225" s="2">
        <v>0.65</v>
      </c>
      <c r="F225" s="4">
        <v>43</v>
      </c>
      <c r="G225">
        <v>0.5</v>
      </c>
      <c r="H225">
        <v>29</v>
      </c>
      <c r="I225" s="3">
        <f>G225*H225</f>
        <v>14.5</v>
      </c>
    </row>
    <row r="226" spans="1:9" ht="15">
      <c r="A226" s="1">
        <v>42960</v>
      </c>
      <c r="B226" s="1" t="str">
        <f>TEXT(A226, "mmmm")</f>
        <v>August</v>
      </c>
      <c r="C226" t="s">
        <v>9</v>
      </c>
      <c r="D226">
        <v>67.699999999999989</v>
      </c>
      <c r="E226" s="2">
        <v>0.65</v>
      </c>
      <c r="F226" s="4">
        <v>54</v>
      </c>
      <c r="G226">
        <v>0.5</v>
      </c>
      <c r="H226">
        <v>29</v>
      </c>
      <c r="I226" s="3">
        <f>G226*H226</f>
        <v>14.5</v>
      </c>
    </row>
    <row r="227" spans="1:9" ht="15">
      <c r="A227" s="1">
        <v>42961</v>
      </c>
      <c r="B227" s="1" t="str">
        <f>TEXT(A227, "mmmm")</f>
        <v>August</v>
      </c>
      <c r="C227" t="s">
        <v>10</v>
      </c>
      <c r="D227">
        <v>72.599999999999994</v>
      </c>
      <c r="E227" s="2">
        <v>0.59</v>
      </c>
      <c r="F227" s="4">
        <v>43</v>
      </c>
      <c r="G227">
        <v>0.5</v>
      </c>
      <c r="H227">
        <v>32</v>
      </c>
      <c r="I227" s="3">
        <f>G227*H227</f>
        <v>16</v>
      </c>
    </row>
    <row r="228" spans="1:9" ht="15">
      <c r="A228" s="1">
        <v>42962</v>
      </c>
      <c r="B228" s="1" t="str">
        <f>TEXT(A228, "mmmm")</f>
        <v>August</v>
      </c>
      <c r="C228" t="s">
        <v>11</v>
      </c>
      <c r="D228">
        <v>74.3</v>
      </c>
      <c r="E228" s="2">
        <v>0.63</v>
      </c>
      <c r="F228" s="4">
        <v>44</v>
      </c>
      <c r="G228">
        <v>0.5</v>
      </c>
      <c r="H228">
        <v>31</v>
      </c>
      <c r="I228" s="3">
        <f>G228*H228</f>
        <v>15.5</v>
      </c>
    </row>
    <row r="229" spans="1:9" ht="15">
      <c r="A229" s="1">
        <v>42963</v>
      </c>
      <c r="B229" s="1" t="str">
        <f>TEXT(A229, "mmmm")</f>
        <v>August</v>
      </c>
      <c r="C229" t="s">
        <v>12</v>
      </c>
      <c r="D229">
        <v>71</v>
      </c>
      <c r="E229" s="2">
        <v>0.63</v>
      </c>
      <c r="F229" s="4">
        <v>49</v>
      </c>
      <c r="G229">
        <v>0.5</v>
      </c>
      <c r="H229">
        <v>30</v>
      </c>
      <c r="I229" s="3">
        <f>G229*H229</f>
        <v>15</v>
      </c>
    </row>
    <row r="230" spans="1:9" ht="15">
      <c r="A230" s="1">
        <v>42964</v>
      </c>
      <c r="B230" s="1" t="str">
        <f>TEXT(A230, "mmmm")</f>
        <v>August</v>
      </c>
      <c r="C230" t="s">
        <v>13</v>
      </c>
      <c r="D230">
        <v>68</v>
      </c>
      <c r="E230" s="2">
        <v>0.67</v>
      </c>
      <c r="F230" s="4">
        <v>42</v>
      </c>
      <c r="G230">
        <v>0.5</v>
      </c>
      <c r="H230">
        <v>30</v>
      </c>
      <c r="I230" s="3">
        <f>G230*H230</f>
        <v>15</v>
      </c>
    </row>
    <row r="231" spans="1:9" ht="15">
      <c r="A231" s="1">
        <v>42965</v>
      </c>
      <c r="B231" s="1" t="str">
        <f>TEXT(A231, "mmmm")</f>
        <v>August</v>
      </c>
      <c r="C231" t="s">
        <v>14</v>
      </c>
      <c r="D231">
        <v>65.699999999999989</v>
      </c>
      <c r="E231" s="2">
        <v>0.69</v>
      </c>
      <c r="F231" s="4">
        <v>45</v>
      </c>
      <c r="G231">
        <v>0.5</v>
      </c>
      <c r="H231">
        <v>29</v>
      </c>
      <c r="I231" s="3">
        <f>G231*H231</f>
        <v>14.5</v>
      </c>
    </row>
    <row r="232" spans="1:9" ht="15">
      <c r="A232" s="1">
        <v>42966</v>
      </c>
      <c r="B232" s="1" t="str">
        <f>TEXT(A232, "mmmm")</f>
        <v>August</v>
      </c>
      <c r="C232" t="s">
        <v>15</v>
      </c>
      <c r="D232">
        <v>79.599999999999994</v>
      </c>
      <c r="E232" s="2">
        <v>0.61</v>
      </c>
      <c r="F232" s="4">
        <v>58</v>
      </c>
      <c r="G232">
        <v>0.5</v>
      </c>
      <c r="H232">
        <v>32</v>
      </c>
      <c r="I232" s="3">
        <f>G232*H232</f>
        <v>16</v>
      </c>
    </row>
    <row r="233" spans="1:9" ht="15">
      <c r="A233" s="1">
        <v>42967</v>
      </c>
      <c r="B233" s="1" t="str">
        <f>TEXT(A233, "mmmm")</f>
        <v>August</v>
      </c>
      <c r="C233" t="s">
        <v>9</v>
      </c>
      <c r="D233">
        <v>74.3</v>
      </c>
      <c r="E233" s="2">
        <v>0.65</v>
      </c>
      <c r="F233" s="4">
        <v>53</v>
      </c>
      <c r="G233">
        <v>0.5</v>
      </c>
      <c r="H233">
        <v>31</v>
      </c>
      <c r="I233" s="3">
        <f>G233*H233</f>
        <v>15.5</v>
      </c>
    </row>
    <row r="234" spans="1:9" ht="15">
      <c r="A234" s="1">
        <v>42968</v>
      </c>
      <c r="B234" s="1" t="str">
        <f>TEXT(A234, "mmmm")</f>
        <v>August</v>
      </c>
      <c r="C234" t="s">
        <v>10</v>
      </c>
      <c r="D234">
        <v>68</v>
      </c>
      <c r="E234" s="2">
        <v>0.65</v>
      </c>
      <c r="F234" s="4">
        <v>58</v>
      </c>
      <c r="G234">
        <v>0.5</v>
      </c>
      <c r="H234">
        <v>30</v>
      </c>
      <c r="I234" s="3">
        <f>G234*H234</f>
        <v>15</v>
      </c>
    </row>
    <row r="235" spans="1:9" ht="15">
      <c r="A235" s="1">
        <v>42969</v>
      </c>
      <c r="B235" s="1" t="str">
        <f>TEXT(A235, "mmmm")</f>
        <v>August</v>
      </c>
      <c r="C235" t="s">
        <v>11</v>
      </c>
      <c r="D235">
        <v>69</v>
      </c>
      <c r="E235" s="2">
        <v>0.63</v>
      </c>
      <c r="F235" s="4">
        <v>55</v>
      </c>
      <c r="G235">
        <v>0.5</v>
      </c>
      <c r="H235">
        <v>30</v>
      </c>
      <c r="I235" s="3">
        <f>G235*H235</f>
        <v>15</v>
      </c>
    </row>
    <row r="236" spans="1:9" ht="15">
      <c r="A236" s="1">
        <v>42970</v>
      </c>
      <c r="B236" s="1" t="str">
        <f>TEXT(A236, "mmmm")</f>
        <v>August</v>
      </c>
      <c r="C236" t="s">
        <v>12</v>
      </c>
      <c r="D236">
        <v>70.699999999999989</v>
      </c>
      <c r="E236" s="2">
        <v>0.67</v>
      </c>
      <c r="F236" s="4">
        <v>33</v>
      </c>
      <c r="G236">
        <v>0.5</v>
      </c>
      <c r="H236">
        <v>29</v>
      </c>
      <c r="I236" s="3">
        <f>G236*H236</f>
        <v>14.5</v>
      </c>
    </row>
    <row r="237" spans="1:9" ht="15">
      <c r="A237" s="1">
        <v>42971</v>
      </c>
      <c r="B237" s="1" t="str">
        <f>TEXT(A237, "mmmm")</f>
        <v>August</v>
      </c>
      <c r="C237" t="s">
        <v>13</v>
      </c>
      <c r="D237">
        <v>74.599999999999994</v>
      </c>
      <c r="E237" s="2">
        <v>0.59</v>
      </c>
      <c r="F237" s="4">
        <v>64</v>
      </c>
      <c r="G237">
        <v>0.5</v>
      </c>
      <c r="H237">
        <v>32</v>
      </c>
      <c r="I237" s="3">
        <f>G237*H237</f>
        <v>16</v>
      </c>
    </row>
    <row r="238" spans="1:9" ht="15">
      <c r="A238" s="1">
        <v>42972</v>
      </c>
      <c r="B238" s="1" t="str">
        <f>TEXT(A238, "mmmm")</f>
        <v>August</v>
      </c>
      <c r="C238" t="s">
        <v>14</v>
      </c>
      <c r="D238">
        <v>71</v>
      </c>
      <c r="E238" s="2">
        <v>0.63</v>
      </c>
      <c r="F238" s="4">
        <v>55</v>
      </c>
      <c r="G238">
        <v>0.5</v>
      </c>
      <c r="H238">
        <v>30</v>
      </c>
      <c r="I238" s="3">
        <f>G238*H238</f>
        <v>15</v>
      </c>
    </row>
    <row r="239" spans="1:9" ht="15">
      <c r="A239" s="1">
        <v>42973</v>
      </c>
      <c r="B239" s="1" t="str">
        <f>TEXT(A239, "mmmm")</f>
        <v>August</v>
      </c>
      <c r="C239" t="s">
        <v>15</v>
      </c>
      <c r="D239">
        <v>70</v>
      </c>
      <c r="E239" s="2">
        <v>0.63</v>
      </c>
      <c r="F239" s="4">
        <v>46</v>
      </c>
      <c r="G239">
        <v>0.5</v>
      </c>
      <c r="H239">
        <v>30</v>
      </c>
      <c r="I239" s="3">
        <f>G239*H239</f>
        <v>15</v>
      </c>
    </row>
    <row r="240" spans="1:9" ht="15">
      <c r="A240" s="1">
        <v>42974</v>
      </c>
      <c r="B240" s="1" t="str">
        <f>TEXT(A240, "mmmm")</f>
        <v>August</v>
      </c>
      <c r="C240" t="s">
        <v>9</v>
      </c>
      <c r="D240">
        <v>65.699999999999989</v>
      </c>
      <c r="E240" s="2">
        <v>0.65</v>
      </c>
      <c r="F240" s="4">
        <v>45</v>
      </c>
      <c r="G240">
        <v>0.5</v>
      </c>
      <c r="H240">
        <v>29</v>
      </c>
      <c r="I240" s="3">
        <f>G240*H240</f>
        <v>14.5</v>
      </c>
    </row>
    <row r="241" spans="1:9" ht="15">
      <c r="A241" s="1">
        <v>42975</v>
      </c>
      <c r="B241" s="1" t="str">
        <f>TEXT(A241, "mmmm")</f>
        <v>August</v>
      </c>
      <c r="C241" t="s">
        <v>10</v>
      </c>
      <c r="D241">
        <v>77.599999999999994</v>
      </c>
      <c r="E241" s="2">
        <v>0.63</v>
      </c>
      <c r="F241" s="4">
        <v>49</v>
      </c>
      <c r="G241">
        <v>0.5</v>
      </c>
      <c r="H241">
        <v>32</v>
      </c>
      <c r="I241" s="3">
        <f>G241*H241</f>
        <v>16</v>
      </c>
    </row>
    <row r="242" spans="1:9" ht="15">
      <c r="A242" s="1">
        <v>42976</v>
      </c>
      <c r="B242" s="1" t="str">
        <f>TEXT(A242, "mmmm")</f>
        <v>August</v>
      </c>
      <c r="C242" t="s">
        <v>11</v>
      </c>
      <c r="D242">
        <v>75</v>
      </c>
      <c r="E242" s="2">
        <v>0.65</v>
      </c>
      <c r="F242" s="4">
        <v>40</v>
      </c>
      <c r="G242">
        <v>0.5</v>
      </c>
      <c r="H242">
        <v>30</v>
      </c>
      <c r="I242" s="3">
        <f>G242*H242</f>
        <v>15</v>
      </c>
    </row>
    <row r="243" spans="1:9" ht="15">
      <c r="A243" s="1">
        <v>42977</v>
      </c>
      <c r="B243" s="1" t="str">
        <f>TEXT(A243, "mmmm")</f>
        <v>August</v>
      </c>
      <c r="C243" t="s">
        <v>12</v>
      </c>
      <c r="D243">
        <v>72</v>
      </c>
      <c r="E243" s="2">
        <v>0.63</v>
      </c>
      <c r="F243" s="4">
        <v>51</v>
      </c>
      <c r="G243">
        <v>0.5</v>
      </c>
      <c r="H243">
        <v>30</v>
      </c>
      <c r="I243" s="3">
        <f>G243*H243</f>
        <v>15</v>
      </c>
    </row>
    <row r="244" spans="1:9" ht="15">
      <c r="A244" s="1">
        <v>42978</v>
      </c>
      <c r="B244" s="1" t="str">
        <f>TEXT(A244, "mmmm")</f>
        <v>August</v>
      </c>
      <c r="C244" t="s">
        <v>13</v>
      </c>
      <c r="D244">
        <v>67.699999999999989</v>
      </c>
      <c r="E244" s="2">
        <v>0.69</v>
      </c>
      <c r="F244" s="4">
        <v>58</v>
      </c>
      <c r="G244">
        <v>0.5</v>
      </c>
      <c r="H244">
        <v>29</v>
      </c>
      <c r="I244" s="3">
        <f>G244*H244</f>
        <v>14.5</v>
      </c>
    </row>
    <row r="245" spans="1:9" ht="15">
      <c r="A245" s="1">
        <v>42979</v>
      </c>
      <c r="B245" s="1" t="str">
        <f>TEXT(A245, "mmmm")</f>
        <v>September</v>
      </c>
      <c r="C245" t="s">
        <v>14</v>
      </c>
      <c r="D245">
        <v>71.699999999999989</v>
      </c>
      <c r="E245" s="2">
        <v>0.69</v>
      </c>
      <c r="F245" s="4">
        <v>41</v>
      </c>
      <c r="G245">
        <v>0.3</v>
      </c>
      <c r="H245">
        <v>29</v>
      </c>
      <c r="I245" s="3">
        <f>G245*H245</f>
        <v>8.6999999999999993</v>
      </c>
    </row>
    <row r="246" spans="1:9" ht="15">
      <c r="A246" s="1">
        <v>42980</v>
      </c>
      <c r="B246" s="1" t="str">
        <f>TEXT(A246, "mmmm")</f>
        <v>September</v>
      </c>
      <c r="C246" t="s">
        <v>15</v>
      </c>
      <c r="D246">
        <v>67.399999999999991</v>
      </c>
      <c r="E246" s="2">
        <v>0.69</v>
      </c>
      <c r="F246" s="4">
        <v>53</v>
      </c>
      <c r="G246">
        <v>0.3</v>
      </c>
      <c r="H246">
        <v>28</v>
      </c>
      <c r="I246" s="3">
        <f>G246*H246</f>
        <v>8.4</v>
      </c>
    </row>
    <row r="247" spans="1:9" ht="15">
      <c r="A247" s="1">
        <v>42981</v>
      </c>
      <c r="B247" s="1" t="str">
        <f>TEXT(A247, "mmmm")</f>
        <v>September</v>
      </c>
      <c r="C247" t="s">
        <v>9</v>
      </c>
      <c r="D247">
        <v>61.099999999999994</v>
      </c>
      <c r="E247" s="2">
        <v>0.69</v>
      </c>
      <c r="F247" s="4">
        <v>50</v>
      </c>
      <c r="G247">
        <v>0.3</v>
      </c>
      <c r="H247">
        <v>27</v>
      </c>
      <c r="I247" s="3">
        <f>G247*H247</f>
        <v>8.1</v>
      </c>
    </row>
    <row r="248" spans="1:9" ht="15">
      <c r="A248" s="1">
        <v>42982</v>
      </c>
      <c r="B248" s="1" t="str">
        <f>TEXT(A248, "mmmm")</f>
        <v>September</v>
      </c>
      <c r="C248" t="s">
        <v>10</v>
      </c>
      <c r="D248">
        <v>59.8</v>
      </c>
      <c r="E248" s="2">
        <v>0.74</v>
      </c>
      <c r="F248" s="4">
        <v>54</v>
      </c>
      <c r="G248">
        <v>0.3</v>
      </c>
      <c r="H248">
        <v>26</v>
      </c>
      <c r="I248" s="3">
        <f>G248*H248</f>
        <v>7.8</v>
      </c>
    </row>
    <row r="249" spans="1:9" ht="15">
      <c r="A249" s="1">
        <v>42983</v>
      </c>
      <c r="B249" s="1" t="str">
        <f>TEXT(A249, "mmmm")</f>
        <v>September</v>
      </c>
      <c r="C249" t="s">
        <v>11</v>
      </c>
      <c r="D249">
        <v>61.8</v>
      </c>
      <c r="E249" s="2">
        <v>0.71</v>
      </c>
      <c r="F249" s="4">
        <v>39</v>
      </c>
      <c r="G249">
        <v>0.3</v>
      </c>
      <c r="H249">
        <v>26</v>
      </c>
      <c r="I249" s="3">
        <f>G249*H249</f>
        <v>7.8</v>
      </c>
    </row>
    <row r="250" spans="1:9" ht="15">
      <c r="A250" s="1">
        <v>42984</v>
      </c>
      <c r="B250" s="1" t="str">
        <f>TEXT(A250, "mmmm")</f>
        <v>September</v>
      </c>
      <c r="C250" t="s">
        <v>12</v>
      </c>
      <c r="D250">
        <v>71.699999999999989</v>
      </c>
      <c r="E250" s="2">
        <v>0.69</v>
      </c>
      <c r="F250" s="4">
        <v>60</v>
      </c>
      <c r="G250">
        <v>0.3</v>
      </c>
      <c r="H250">
        <v>29</v>
      </c>
      <c r="I250" s="3">
        <f>G250*H250</f>
        <v>8.6999999999999993</v>
      </c>
    </row>
    <row r="251" spans="1:9" ht="15">
      <c r="A251" s="1">
        <v>42985</v>
      </c>
      <c r="B251" s="1" t="str">
        <f>TEXT(A251, "mmmm")</f>
        <v>September</v>
      </c>
      <c r="C251" t="s">
        <v>13</v>
      </c>
      <c r="D251">
        <v>68.399999999999991</v>
      </c>
      <c r="E251" s="2">
        <v>0.67</v>
      </c>
      <c r="F251" s="4">
        <v>49</v>
      </c>
      <c r="G251">
        <v>0.3</v>
      </c>
      <c r="H251">
        <v>28</v>
      </c>
      <c r="I251" s="3">
        <f>G251*H251</f>
        <v>8.4</v>
      </c>
    </row>
    <row r="252" spans="1:9" ht="15">
      <c r="A252" s="1">
        <v>42986</v>
      </c>
      <c r="B252" s="1" t="str">
        <f>TEXT(A252, "mmmm")</f>
        <v>September</v>
      </c>
      <c r="C252" t="s">
        <v>14</v>
      </c>
      <c r="D252">
        <v>65.099999999999994</v>
      </c>
      <c r="E252" s="2">
        <v>0.71</v>
      </c>
      <c r="F252" s="4">
        <v>37</v>
      </c>
      <c r="G252">
        <v>0.3</v>
      </c>
      <c r="H252">
        <v>27</v>
      </c>
      <c r="I252" s="3">
        <f>G252*H252</f>
        <v>8.1</v>
      </c>
    </row>
    <row r="253" spans="1:9" ht="15">
      <c r="A253" s="1">
        <v>42987</v>
      </c>
      <c r="B253" s="1" t="str">
        <f>TEXT(A253, "mmmm")</f>
        <v>September</v>
      </c>
      <c r="C253" t="s">
        <v>15</v>
      </c>
      <c r="D253">
        <v>64.8</v>
      </c>
      <c r="E253" s="2">
        <v>0.77</v>
      </c>
      <c r="F253" s="4">
        <v>45</v>
      </c>
      <c r="G253">
        <v>0.3</v>
      </c>
      <c r="H253">
        <v>26</v>
      </c>
      <c r="I253" s="3">
        <f>G253*H253</f>
        <v>7.8</v>
      </c>
    </row>
    <row r="254" spans="1:9" ht="15">
      <c r="A254" s="1">
        <v>42988</v>
      </c>
      <c r="B254" s="1" t="str">
        <f>TEXT(A254, "mmmm")</f>
        <v>September</v>
      </c>
      <c r="C254" t="s">
        <v>9</v>
      </c>
      <c r="D254">
        <v>61.8</v>
      </c>
      <c r="E254" s="2">
        <v>0.74</v>
      </c>
      <c r="F254" s="4">
        <v>50</v>
      </c>
      <c r="G254">
        <v>0.3</v>
      </c>
      <c r="H254">
        <v>26</v>
      </c>
      <c r="I254" s="3">
        <f>G254*H254</f>
        <v>7.8</v>
      </c>
    </row>
    <row r="255" spans="1:9" ht="15">
      <c r="A255" s="1">
        <v>42989</v>
      </c>
      <c r="B255" s="1" t="str">
        <f>TEXT(A255, "mmmm")</f>
        <v>September</v>
      </c>
      <c r="C255" t="s">
        <v>10</v>
      </c>
      <c r="D255">
        <v>68.399999999999991</v>
      </c>
      <c r="E255" s="2">
        <v>0.69</v>
      </c>
      <c r="F255" s="4">
        <v>38</v>
      </c>
      <c r="G255">
        <v>0.3</v>
      </c>
      <c r="H255">
        <v>28</v>
      </c>
      <c r="I255" s="3">
        <f>G255*H255</f>
        <v>8.4</v>
      </c>
    </row>
    <row r="256" spans="1:9" ht="15">
      <c r="A256" s="1">
        <v>42990</v>
      </c>
      <c r="B256" s="1" t="str">
        <f>TEXT(A256, "mmmm")</f>
        <v>September</v>
      </c>
      <c r="C256" t="s">
        <v>11</v>
      </c>
      <c r="D256">
        <v>61.099999999999994</v>
      </c>
      <c r="E256" s="2">
        <v>0.71</v>
      </c>
      <c r="F256" s="4">
        <v>36</v>
      </c>
      <c r="G256">
        <v>0.3</v>
      </c>
      <c r="H256">
        <v>27</v>
      </c>
      <c r="I256" s="3">
        <f>G256*H256</f>
        <v>8.1</v>
      </c>
    </row>
    <row r="257" spans="1:9" ht="15">
      <c r="A257" s="1">
        <v>42991</v>
      </c>
      <c r="B257" s="1" t="str">
        <f>TEXT(A257, "mmmm")</f>
        <v>September</v>
      </c>
      <c r="C257" t="s">
        <v>12</v>
      </c>
      <c r="D257">
        <v>64.8</v>
      </c>
      <c r="E257" s="2">
        <v>0.71</v>
      </c>
      <c r="F257" s="4">
        <v>42</v>
      </c>
      <c r="G257">
        <v>0.3</v>
      </c>
      <c r="H257">
        <v>26</v>
      </c>
      <c r="I257" s="3">
        <f>G257*H257</f>
        <v>7.8</v>
      </c>
    </row>
    <row r="258" spans="1:9" ht="15">
      <c r="A258" s="1">
        <v>42992</v>
      </c>
      <c r="B258" s="1" t="str">
        <f>TEXT(A258, "mmmm")</f>
        <v>September</v>
      </c>
      <c r="C258" t="s">
        <v>13</v>
      </c>
      <c r="D258">
        <v>63.8</v>
      </c>
      <c r="E258" s="2">
        <v>0.71</v>
      </c>
      <c r="F258" s="4">
        <v>29</v>
      </c>
      <c r="G258">
        <v>0.3</v>
      </c>
      <c r="H258">
        <v>26</v>
      </c>
      <c r="I258" s="3">
        <f>G258*H258</f>
        <v>7.8</v>
      </c>
    </row>
    <row r="259" spans="1:9" ht="15">
      <c r="A259" s="1">
        <v>42993</v>
      </c>
      <c r="B259" s="1" t="str">
        <f>TEXT(A259, "mmmm")</f>
        <v>September</v>
      </c>
      <c r="C259" t="s">
        <v>14</v>
      </c>
      <c r="D259">
        <v>63.399999999999991</v>
      </c>
      <c r="E259" s="2">
        <v>0.67</v>
      </c>
      <c r="F259" s="4">
        <v>41</v>
      </c>
      <c r="G259">
        <v>0.3</v>
      </c>
      <c r="H259">
        <v>28</v>
      </c>
      <c r="I259" s="3">
        <f>G259*H259</f>
        <v>8.4</v>
      </c>
    </row>
    <row r="260" spans="1:9" ht="15">
      <c r="A260" s="1">
        <v>42994</v>
      </c>
      <c r="B260" s="1" t="str">
        <f>TEXT(A260, "mmmm")</f>
        <v>September</v>
      </c>
      <c r="C260" t="s">
        <v>15</v>
      </c>
      <c r="D260">
        <v>68.099999999999994</v>
      </c>
      <c r="E260" s="2">
        <v>0.69</v>
      </c>
      <c r="F260" s="4">
        <v>37</v>
      </c>
      <c r="G260">
        <v>0.3</v>
      </c>
      <c r="H260">
        <v>27</v>
      </c>
      <c r="I260" s="3">
        <f>G260*H260</f>
        <v>8.1</v>
      </c>
    </row>
    <row r="261" spans="1:9" ht="15">
      <c r="A261" s="1">
        <v>42995</v>
      </c>
      <c r="B261" s="1" t="str">
        <f>TEXT(A261, "mmmm")</f>
        <v>September</v>
      </c>
      <c r="C261" t="s">
        <v>9</v>
      </c>
      <c r="D261">
        <v>59.8</v>
      </c>
      <c r="E261" s="2">
        <v>0.71</v>
      </c>
      <c r="F261" s="4">
        <v>53</v>
      </c>
      <c r="G261">
        <v>0.3</v>
      </c>
      <c r="H261">
        <v>26</v>
      </c>
      <c r="I261" s="3">
        <f>G261*H261</f>
        <v>7.8</v>
      </c>
    </row>
    <row r="262" spans="1:9" ht="15">
      <c r="A262" s="1">
        <v>42996</v>
      </c>
      <c r="B262" s="1" t="str">
        <f>TEXT(A262, "mmmm")</f>
        <v>September</v>
      </c>
      <c r="C262" t="s">
        <v>10</v>
      </c>
      <c r="D262">
        <v>64.8</v>
      </c>
      <c r="E262" s="2">
        <v>0.71</v>
      </c>
      <c r="F262" s="4">
        <v>37</v>
      </c>
      <c r="G262">
        <v>0.3</v>
      </c>
      <c r="H262">
        <v>26</v>
      </c>
      <c r="I262" s="3">
        <f>G262*H262</f>
        <v>7.8</v>
      </c>
    </row>
    <row r="263" spans="1:9" ht="15">
      <c r="A263" s="1">
        <v>42997</v>
      </c>
      <c r="B263" s="1" t="str">
        <f>TEXT(A263, "mmmm")</f>
        <v>September</v>
      </c>
      <c r="C263" t="s">
        <v>11</v>
      </c>
      <c r="D263">
        <v>67.399999999999991</v>
      </c>
      <c r="E263" s="2">
        <v>0.67</v>
      </c>
      <c r="F263" s="4">
        <v>48</v>
      </c>
      <c r="G263">
        <v>0.3</v>
      </c>
      <c r="H263">
        <v>28</v>
      </c>
      <c r="I263" s="3">
        <f>G263*H263</f>
        <v>8.4</v>
      </c>
    </row>
    <row r="264" spans="1:9" ht="15">
      <c r="A264" s="1">
        <v>42998</v>
      </c>
      <c r="B264" s="1" t="str">
        <f>TEXT(A264, "mmmm")</f>
        <v>September</v>
      </c>
      <c r="C264" t="s">
        <v>12</v>
      </c>
      <c r="D264">
        <v>67.099999999999994</v>
      </c>
      <c r="E264" s="2">
        <v>0.69</v>
      </c>
      <c r="F264" s="4">
        <v>52</v>
      </c>
      <c r="G264">
        <v>0.3</v>
      </c>
      <c r="H264">
        <v>27</v>
      </c>
      <c r="I264" s="3">
        <f>G264*H264</f>
        <v>8.1</v>
      </c>
    </row>
    <row r="265" spans="1:9" ht="15">
      <c r="A265" s="1">
        <v>42999</v>
      </c>
      <c r="B265" s="1" t="str">
        <f>TEXT(A265, "mmmm")</f>
        <v>September</v>
      </c>
      <c r="C265" t="s">
        <v>13</v>
      </c>
      <c r="D265">
        <v>59.8</v>
      </c>
      <c r="E265" s="2">
        <v>0.71</v>
      </c>
      <c r="F265" s="4">
        <v>42</v>
      </c>
      <c r="G265">
        <v>0.3</v>
      </c>
      <c r="H265">
        <v>26</v>
      </c>
      <c r="I265" s="3">
        <f>G265*H265</f>
        <v>7.8</v>
      </c>
    </row>
    <row r="266" spans="1:9" ht="15">
      <c r="A266" s="1">
        <v>43000</v>
      </c>
      <c r="B266" s="1" t="str">
        <f>TEXT(A266, "mmmm")</f>
        <v>September</v>
      </c>
      <c r="C266" t="s">
        <v>14</v>
      </c>
      <c r="D266">
        <v>64.8</v>
      </c>
      <c r="E266" s="2">
        <v>0.74</v>
      </c>
      <c r="F266" s="4">
        <v>34</v>
      </c>
      <c r="G266">
        <v>0.3</v>
      </c>
      <c r="H266">
        <v>26</v>
      </c>
      <c r="I266" s="3">
        <f>G266*H266</f>
        <v>7.8</v>
      </c>
    </row>
    <row r="267" spans="1:9" ht="15">
      <c r="A267" s="1">
        <v>43001</v>
      </c>
      <c r="B267" s="1" t="str">
        <f>TEXT(A267, "mmmm")</f>
        <v>September</v>
      </c>
      <c r="C267" t="s">
        <v>15</v>
      </c>
      <c r="D267">
        <v>63.399999999999991</v>
      </c>
      <c r="E267" s="2">
        <v>0.71</v>
      </c>
      <c r="F267" s="4">
        <v>39</v>
      </c>
      <c r="G267">
        <v>0.3</v>
      </c>
      <c r="H267">
        <v>28</v>
      </c>
      <c r="I267" s="3">
        <f>G267*H267</f>
        <v>8.4</v>
      </c>
    </row>
    <row r="268" spans="1:9" ht="15">
      <c r="A268" s="1">
        <v>43002</v>
      </c>
      <c r="B268" s="1" t="str">
        <f>TEXT(A268, "mmmm")</f>
        <v>September</v>
      </c>
      <c r="C268" t="s">
        <v>9</v>
      </c>
      <c r="D268">
        <v>63.399999999999991</v>
      </c>
      <c r="E268" s="2">
        <v>0.71</v>
      </c>
      <c r="F268" s="4">
        <v>43</v>
      </c>
      <c r="G268">
        <v>0.3</v>
      </c>
      <c r="H268">
        <v>28</v>
      </c>
      <c r="I268" s="3">
        <f>G268*H268</f>
        <v>8.4</v>
      </c>
    </row>
    <row r="269" spans="1:9" ht="15">
      <c r="A269" s="1">
        <v>43003</v>
      </c>
      <c r="B269" s="1" t="str">
        <f>TEXT(A269, "mmmm")</f>
        <v>September</v>
      </c>
      <c r="C269" t="s">
        <v>10</v>
      </c>
      <c r="D269">
        <v>61.099999999999994</v>
      </c>
      <c r="E269" s="2">
        <v>0.71</v>
      </c>
      <c r="F269" s="4">
        <v>33</v>
      </c>
      <c r="G269">
        <v>0.3</v>
      </c>
      <c r="H269">
        <v>27</v>
      </c>
      <c r="I269" s="3">
        <f>G269*H269</f>
        <v>8.1</v>
      </c>
    </row>
    <row r="270" spans="1:9" ht="15">
      <c r="A270" s="1">
        <v>43004</v>
      </c>
      <c r="B270" s="1" t="str">
        <f>TEXT(A270, "mmmm")</f>
        <v>September</v>
      </c>
      <c r="C270" t="s">
        <v>11</v>
      </c>
      <c r="D270">
        <v>61.8</v>
      </c>
      <c r="E270" s="2">
        <v>0.77</v>
      </c>
      <c r="F270" s="4">
        <v>51</v>
      </c>
      <c r="G270">
        <v>0.3</v>
      </c>
      <c r="H270">
        <v>26</v>
      </c>
      <c r="I270" s="3">
        <f>G270*H270</f>
        <v>7.8</v>
      </c>
    </row>
    <row r="271" spans="1:9" ht="15">
      <c r="A271" s="1">
        <v>43005</v>
      </c>
      <c r="B271" s="1" t="str">
        <f>TEXT(A271, "mmmm")</f>
        <v>September</v>
      </c>
      <c r="C271" t="s">
        <v>12</v>
      </c>
      <c r="D271">
        <v>70.699999999999989</v>
      </c>
      <c r="E271" s="2">
        <v>0.67</v>
      </c>
      <c r="F271" s="4">
        <v>51</v>
      </c>
      <c r="G271">
        <v>0.3</v>
      </c>
      <c r="H271">
        <v>29</v>
      </c>
      <c r="I271" s="3">
        <f>G271*H271</f>
        <v>8.6999999999999993</v>
      </c>
    </row>
    <row r="272" spans="1:9" ht="15">
      <c r="A272" s="1">
        <v>43006</v>
      </c>
      <c r="B272" s="1" t="str">
        <f>TEXT(A272, "mmmm")</f>
        <v>September</v>
      </c>
      <c r="C272" t="s">
        <v>13</v>
      </c>
      <c r="D272">
        <v>67.399999999999991</v>
      </c>
      <c r="E272" s="2">
        <v>0.69</v>
      </c>
      <c r="F272" s="4">
        <v>38</v>
      </c>
      <c r="G272">
        <v>0.3</v>
      </c>
      <c r="H272">
        <v>28</v>
      </c>
      <c r="I272" s="3">
        <f>G272*H272</f>
        <v>8.4</v>
      </c>
    </row>
    <row r="273" spans="1:9" ht="15">
      <c r="A273" s="1">
        <v>43007</v>
      </c>
      <c r="B273" s="1" t="str">
        <f>TEXT(A273, "mmmm")</f>
        <v>September</v>
      </c>
      <c r="C273" t="s">
        <v>14</v>
      </c>
      <c r="D273">
        <v>66.099999999999994</v>
      </c>
      <c r="E273" s="2">
        <v>0.71</v>
      </c>
      <c r="F273" s="4">
        <v>48</v>
      </c>
      <c r="G273">
        <v>0.3</v>
      </c>
      <c r="H273">
        <v>27</v>
      </c>
      <c r="I273" s="3">
        <f>G273*H273</f>
        <v>8.1</v>
      </c>
    </row>
    <row r="274" spans="1:9" ht="15">
      <c r="A274" s="1">
        <v>43008</v>
      </c>
      <c r="B274" s="1" t="str">
        <f>TEXT(A274, "mmmm")</f>
        <v>September</v>
      </c>
      <c r="C274" t="s">
        <v>15</v>
      </c>
      <c r="D274">
        <v>64.8</v>
      </c>
      <c r="E274" s="2">
        <v>0.74</v>
      </c>
      <c r="F274" s="4">
        <v>29</v>
      </c>
      <c r="G274">
        <v>0.3</v>
      </c>
      <c r="H274">
        <v>26</v>
      </c>
      <c r="I274" s="3">
        <f>G274*H274</f>
        <v>7.8</v>
      </c>
    </row>
    <row r="275" spans="1:9" ht="15">
      <c r="A275" s="1">
        <v>43009</v>
      </c>
      <c r="B275" s="1" t="str">
        <f>TEXT(A275, "mmmm")</f>
        <v>October</v>
      </c>
      <c r="C275" t="s">
        <v>9</v>
      </c>
      <c r="D275">
        <v>56.499999999999993</v>
      </c>
      <c r="E275" s="2">
        <v>0.8</v>
      </c>
      <c r="F275" s="4">
        <v>43</v>
      </c>
      <c r="G275">
        <v>0.3</v>
      </c>
      <c r="H275">
        <v>25</v>
      </c>
      <c r="I275" s="3">
        <f>G275*H275</f>
        <v>7.5</v>
      </c>
    </row>
    <row r="276" spans="1:9" ht="15">
      <c r="A276" s="1">
        <v>43010</v>
      </c>
      <c r="B276" s="1" t="str">
        <f>TEXT(A276, "mmmm")</f>
        <v>October</v>
      </c>
      <c r="C276" t="s">
        <v>10</v>
      </c>
      <c r="D276">
        <v>58.499999999999993</v>
      </c>
      <c r="E276" s="2">
        <v>0.74</v>
      </c>
      <c r="F276" s="4">
        <v>32</v>
      </c>
      <c r="G276">
        <v>0.3</v>
      </c>
      <c r="H276">
        <v>25</v>
      </c>
      <c r="I276" s="3">
        <f>G276*H276</f>
        <v>7.5</v>
      </c>
    </row>
    <row r="277" spans="1:9" ht="15">
      <c r="A277" s="1">
        <v>43011</v>
      </c>
      <c r="B277" s="1" t="str">
        <f>TEXT(A277, "mmmm")</f>
        <v>October</v>
      </c>
      <c r="C277" t="s">
        <v>11</v>
      </c>
      <c r="D277">
        <v>59.199999999999996</v>
      </c>
      <c r="E277" s="2">
        <v>0.8</v>
      </c>
      <c r="F277" s="4">
        <v>34</v>
      </c>
      <c r="G277">
        <v>0.3</v>
      </c>
      <c r="H277">
        <v>24</v>
      </c>
      <c r="I277" s="3">
        <f>G277*H277</f>
        <v>7.1999999999999993</v>
      </c>
    </row>
    <row r="278" spans="1:9" ht="15">
      <c r="A278" s="1">
        <v>43012</v>
      </c>
      <c r="B278" s="1" t="str">
        <f>TEXT(A278, "mmmm")</f>
        <v>October</v>
      </c>
      <c r="C278" t="s">
        <v>12</v>
      </c>
      <c r="D278">
        <v>61.199999999999996</v>
      </c>
      <c r="E278" s="2">
        <v>0.77</v>
      </c>
      <c r="F278" s="4">
        <v>33</v>
      </c>
      <c r="G278">
        <v>0.3</v>
      </c>
      <c r="H278">
        <v>24</v>
      </c>
      <c r="I278" s="3">
        <f>G278*H278</f>
        <v>7.1999999999999993</v>
      </c>
    </row>
    <row r="279" spans="1:9" ht="15">
      <c r="A279" s="1">
        <v>43013</v>
      </c>
      <c r="B279" s="1" t="str">
        <f>TEXT(A279, "mmmm")</f>
        <v>October</v>
      </c>
      <c r="C279" t="s">
        <v>13</v>
      </c>
      <c r="D279">
        <v>60.499999999999993</v>
      </c>
      <c r="E279" s="2">
        <v>0.8</v>
      </c>
      <c r="F279" s="4">
        <v>33</v>
      </c>
      <c r="G279">
        <v>0.3</v>
      </c>
      <c r="H279">
        <v>25</v>
      </c>
      <c r="I279" s="3">
        <f>G279*H279</f>
        <v>7.5</v>
      </c>
    </row>
    <row r="280" spans="1:9" ht="15">
      <c r="A280" s="1">
        <v>43014</v>
      </c>
      <c r="B280" s="1" t="str">
        <f>TEXT(A280, "mmmm")</f>
        <v>October</v>
      </c>
      <c r="C280" t="s">
        <v>14</v>
      </c>
      <c r="D280">
        <v>62.499999999999993</v>
      </c>
      <c r="E280" s="2">
        <v>0.74</v>
      </c>
      <c r="F280" s="4">
        <v>42</v>
      </c>
      <c r="G280">
        <v>0.3</v>
      </c>
      <c r="H280">
        <v>25</v>
      </c>
      <c r="I280" s="3">
        <f>G280*H280</f>
        <v>7.5</v>
      </c>
    </row>
    <row r="281" spans="1:9" ht="15">
      <c r="A281" s="1">
        <v>43015</v>
      </c>
      <c r="B281" s="1" t="str">
        <f>TEXT(A281, "mmmm")</f>
        <v>October</v>
      </c>
      <c r="C281" t="s">
        <v>15</v>
      </c>
      <c r="D281">
        <v>63.499999999999993</v>
      </c>
      <c r="E281" s="2">
        <v>0.8</v>
      </c>
      <c r="F281" s="4">
        <v>31</v>
      </c>
      <c r="G281">
        <v>0.3</v>
      </c>
      <c r="H281">
        <v>25</v>
      </c>
      <c r="I281" s="3">
        <f>G281*H281</f>
        <v>7.5</v>
      </c>
    </row>
    <row r="282" spans="1:9" ht="15">
      <c r="A282" s="1">
        <v>43016</v>
      </c>
      <c r="B282" s="1" t="str">
        <f>TEXT(A282, "mmmm")</f>
        <v>October</v>
      </c>
      <c r="C282" t="s">
        <v>9</v>
      </c>
      <c r="D282">
        <v>60.199999999999996</v>
      </c>
      <c r="E282" s="2">
        <v>0.8</v>
      </c>
      <c r="F282" s="4">
        <v>47</v>
      </c>
      <c r="G282">
        <v>0.3</v>
      </c>
      <c r="H282">
        <v>24</v>
      </c>
      <c r="I282" s="3">
        <f>G282*H282</f>
        <v>7.1999999999999993</v>
      </c>
    </row>
    <row r="283" spans="1:9" ht="15">
      <c r="A283" s="1">
        <v>43017</v>
      </c>
      <c r="B283" s="1" t="str">
        <f>TEXT(A283, "mmmm")</f>
        <v>October</v>
      </c>
      <c r="C283" t="s">
        <v>10</v>
      </c>
      <c r="D283">
        <v>63.499999999999993</v>
      </c>
      <c r="E283" s="2">
        <v>0.74</v>
      </c>
      <c r="F283" s="4">
        <v>47</v>
      </c>
      <c r="G283">
        <v>0.3</v>
      </c>
      <c r="H283">
        <v>25</v>
      </c>
      <c r="I283" s="3">
        <f>G283*H283</f>
        <v>7.5</v>
      </c>
    </row>
    <row r="284" spans="1:9" ht="15">
      <c r="A284" s="1">
        <v>43018</v>
      </c>
      <c r="B284" s="1" t="str">
        <f>TEXT(A284, "mmmm")</f>
        <v>October</v>
      </c>
      <c r="C284" t="s">
        <v>11</v>
      </c>
      <c r="D284">
        <v>58.499999999999993</v>
      </c>
      <c r="E284" s="2">
        <v>0.74</v>
      </c>
      <c r="F284" s="4">
        <v>51</v>
      </c>
      <c r="G284">
        <v>0.3</v>
      </c>
      <c r="H284">
        <v>25</v>
      </c>
      <c r="I284" s="3">
        <f>G284*H284</f>
        <v>7.5</v>
      </c>
    </row>
    <row r="285" spans="1:9" ht="15">
      <c r="A285" s="1">
        <v>43019</v>
      </c>
      <c r="B285" s="1" t="str">
        <f>TEXT(A285, "mmmm")</f>
        <v>October</v>
      </c>
      <c r="C285" t="s">
        <v>12</v>
      </c>
      <c r="D285">
        <v>61.499999999999993</v>
      </c>
      <c r="E285" s="2">
        <v>0.77</v>
      </c>
      <c r="F285" s="4">
        <v>47</v>
      </c>
      <c r="G285">
        <v>0.3</v>
      </c>
      <c r="H285">
        <v>25</v>
      </c>
      <c r="I285" s="3">
        <f>G285*H285</f>
        <v>7.5</v>
      </c>
    </row>
    <row r="286" spans="1:9" ht="15">
      <c r="A286" s="1">
        <v>43020</v>
      </c>
      <c r="B286" s="1" t="str">
        <f>TEXT(A286, "mmmm")</f>
        <v>October</v>
      </c>
      <c r="C286" t="s">
        <v>13</v>
      </c>
      <c r="D286">
        <v>58.199999999999996</v>
      </c>
      <c r="E286" s="2">
        <v>0.77</v>
      </c>
      <c r="F286" s="4">
        <v>39</v>
      </c>
      <c r="G286">
        <v>0.3</v>
      </c>
      <c r="H286">
        <v>24</v>
      </c>
      <c r="I286" s="3">
        <f>G286*H286</f>
        <v>7.1999999999999993</v>
      </c>
    </row>
    <row r="287" spans="1:9" ht="15">
      <c r="A287" s="1">
        <v>43021</v>
      </c>
      <c r="B287" s="1" t="str">
        <f>TEXT(A287, "mmmm")</f>
        <v>October</v>
      </c>
      <c r="C287" t="s">
        <v>14</v>
      </c>
      <c r="D287">
        <v>61.499999999999993</v>
      </c>
      <c r="E287" s="2">
        <v>0.8</v>
      </c>
      <c r="F287" s="4">
        <v>28</v>
      </c>
      <c r="G287">
        <v>0.3</v>
      </c>
      <c r="H287">
        <v>25</v>
      </c>
      <c r="I287" s="3">
        <f>G287*H287</f>
        <v>7.5</v>
      </c>
    </row>
    <row r="288" spans="1:9" ht="15">
      <c r="A288" s="1">
        <v>43022</v>
      </c>
      <c r="B288" s="1" t="str">
        <f>TEXT(A288, "mmmm")</f>
        <v>October</v>
      </c>
      <c r="C288" t="s">
        <v>15</v>
      </c>
      <c r="D288">
        <v>59.499999999999993</v>
      </c>
      <c r="E288" s="2">
        <v>0.74</v>
      </c>
      <c r="F288" s="4">
        <v>28</v>
      </c>
      <c r="G288">
        <v>0.3</v>
      </c>
      <c r="H288">
        <v>25</v>
      </c>
      <c r="I288" s="3">
        <f>G288*H288</f>
        <v>7.5</v>
      </c>
    </row>
    <row r="289" spans="1:9" ht="15">
      <c r="A289" s="1">
        <v>43023</v>
      </c>
      <c r="B289" s="1" t="str">
        <f>TEXT(A289, "mmmm")</f>
        <v>October</v>
      </c>
      <c r="C289" t="s">
        <v>9</v>
      </c>
      <c r="D289">
        <v>61.499999999999993</v>
      </c>
      <c r="E289" s="2">
        <v>0.74</v>
      </c>
      <c r="F289" s="4">
        <v>36</v>
      </c>
      <c r="G289">
        <v>0.3</v>
      </c>
      <c r="H289">
        <v>25</v>
      </c>
      <c r="I289" s="3">
        <f>G289*H289</f>
        <v>7.5</v>
      </c>
    </row>
    <row r="290" spans="1:9" ht="15">
      <c r="A290" s="1">
        <v>43024</v>
      </c>
      <c r="B290" s="1" t="str">
        <f>TEXT(A290, "mmmm")</f>
        <v>October</v>
      </c>
      <c r="C290" t="s">
        <v>10</v>
      </c>
      <c r="D290">
        <v>58.199999999999996</v>
      </c>
      <c r="E290" s="2">
        <v>0.8</v>
      </c>
      <c r="F290" s="4">
        <v>28</v>
      </c>
      <c r="G290">
        <v>0.3</v>
      </c>
      <c r="H290">
        <v>24</v>
      </c>
      <c r="I290" s="3">
        <f>G290*H290</f>
        <v>7.1999999999999993</v>
      </c>
    </row>
    <row r="291" spans="1:9" ht="15">
      <c r="A291" s="1">
        <v>43025</v>
      </c>
      <c r="B291" s="1" t="str">
        <f>TEXT(A291, "mmmm")</f>
        <v>October</v>
      </c>
      <c r="C291" t="s">
        <v>11</v>
      </c>
      <c r="D291">
        <v>58.499999999999993</v>
      </c>
      <c r="E291" s="2">
        <v>0.77</v>
      </c>
      <c r="F291" s="4">
        <v>46</v>
      </c>
      <c r="G291">
        <v>0.3</v>
      </c>
      <c r="H291">
        <v>25</v>
      </c>
      <c r="I291" s="3">
        <f>G291*H291</f>
        <v>7.5</v>
      </c>
    </row>
    <row r="292" spans="1:9" ht="15">
      <c r="A292" s="1">
        <v>43026</v>
      </c>
      <c r="B292" s="1" t="str">
        <f>TEXT(A292, "mmmm")</f>
        <v>October</v>
      </c>
      <c r="C292" t="s">
        <v>12</v>
      </c>
      <c r="D292">
        <v>62.499999999999993</v>
      </c>
      <c r="E292" s="2">
        <v>0.77</v>
      </c>
      <c r="F292" s="4">
        <v>33</v>
      </c>
      <c r="G292">
        <v>0.3</v>
      </c>
      <c r="H292">
        <v>25</v>
      </c>
      <c r="I292" s="3">
        <f>G292*H292</f>
        <v>7.5</v>
      </c>
    </row>
    <row r="293" spans="1:9" ht="15">
      <c r="A293" s="1">
        <v>43027</v>
      </c>
      <c r="B293" s="1" t="str">
        <f>TEXT(A293, "mmmm")</f>
        <v>October</v>
      </c>
      <c r="C293" t="s">
        <v>13</v>
      </c>
      <c r="D293">
        <v>60.499999999999993</v>
      </c>
      <c r="E293" s="2">
        <v>0.8</v>
      </c>
      <c r="F293" s="4">
        <v>41</v>
      </c>
      <c r="G293">
        <v>0.3</v>
      </c>
      <c r="H293">
        <v>25</v>
      </c>
      <c r="I293" s="3">
        <f>G293*H293</f>
        <v>7.5</v>
      </c>
    </row>
    <row r="294" spans="1:9" ht="15">
      <c r="A294" s="1">
        <v>43028</v>
      </c>
      <c r="B294" s="1" t="str">
        <f>TEXT(A294, "mmmm")</f>
        <v>October</v>
      </c>
      <c r="C294" t="s">
        <v>14</v>
      </c>
      <c r="D294">
        <v>60.199999999999996</v>
      </c>
      <c r="E294" s="2">
        <v>0.8</v>
      </c>
      <c r="F294" s="4">
        <v>50</v>
      </c>
      <c r="G294">
        <v>0.3</v>
      </c>
      <c r="H294">
        <v>24</v>
      </c>
      <c r="I294" s="3">
        <f>G294*H294</f>
        <v>7.1999999999999993</v>
      </c>
    </row>
    <row r="295" spans="1:9" ht="15">
      <c r="A295" s="1">
        <v>43029</v>
      </c>
      <c r="B295" s="1" t="str">
        <f>TEXT(A295, "mmmm")</f>
        <v>October</v>
      </c>
      <c r="C295" t="s">
        <v>15</v>
      </c>
      <c r="D295">
        <v>56.199999999999996</v>
      </c>
      <c r="E295" s="2">
        <v>0.83</v>
      </c>
      <c r="F295" s="4">
        <v>28</v>
      </c>
      <c r="G295">
        <v>0.3</v>
      </c>
      <c r="H295">
        <v>24</v>
      </c>
      <c r="I295" s="3">
        <f>G295*H295</f>
        <v>7.1999999999999993</v>
      </c>
    </row>
    <row r="296" spans="1:9" ht="15">
      <c r="A296" s="1">
        <v>43030</v>
      </c>
      <c r="B296" s="1" t="str">
        <f>TEXT(A296, "mmmm")</f>
        <v>October</v>
      </c>
      <c r="C296" t="s">
        <v>9</v>
      </c>
      <c r="D296">
        <v>57.499999999999993</v>
      </c>
      <c r="E296" s="2">
        <v>0.77</v>
      </c>
      <c r="F296" s="4">
        <v>35</v>
      </c>
      <c r="G296">
        <v>0.3</v>
      </c>
      <c r="H296">
        <v>25</v>
      </c>
      <c r="I296" s="3">
        <f>G296*H296</f>
        <v>7.5</v>
      </c>
    </row>
    <row r="297" spans="1:9" ht="15">
      <c r="A297" s="1">
        <v>43031</v>
      </c>
      <c r="B297" s="1" t="str">
        <f>TEXT(A297, "mmmm")</f>
        <v>October</v>
      </c>
      <c r="C297" t="s">
        <v>10</v>
      </c>
      <c r="D297">
        <v>58.499999999999993</v>
      </c>
      <c r="E297" s="2">
        <v>0.8</v>
      </c>
      <c r="F297" s="4">
        <v>50</v>
      </c>
      <c r="G297">
        <v>0.3</v>
      </c>
      <c r="H297">
        <v>25</v>
      </c>
      <c r="I297" s="3">
        <f>G297*H297</f>
        <v>7.5</v>
      </c>
    </row>
    <row r="298" spans="1:9" ht="15">
      <c r="A298" s="1">
        <v>43032</v>
      </c>
      <c r="B298" s="1" t="str">
        <f>TEXT(A298, "mmmm")</f>
        <v>October</v>
      </c>
      <c r="C298" t="s">
        <v>11</v>
      </c>
      <c r="D298">
        <v>61.499999999999993</v>
      </c>
      <c r="E298" s="2">
        <v>0.74</v>
      </c>
      <c r="F298" s="4">
        <v>48</v>
      </c>
      <c r="G298">
        <v>0.3</v>
      </c>
      <c r="H298">
        <v>25</v>
      </c>
      <c r="I298" s="3">
        <f>G298*H298</f>
        <v>7.5</v>
      </c>
    </row>
    <row r="299" spans="1:9" ht="15">
      <c r="A299" s="1">
        <v>43033</v>
      </c>
      <c r="B299" s="1" t="str">
        <f>TEXT(A299, "mmmm")</f>
        <v>October</v>
      </c>
      <c r="C299" t="s">
        <v>12</v>
      </c>
      <c r="D299">
        <v>61.199999999999996</v>
      </c>
      <c r="E299" s="2">
        <v>0.8</v>
      </c>
      <c r="F299" s="4">
        <v>44</v>
      </c>
      <c r="G299">
        <v>0.3</v>
      </c>
      <c r="H299">
        <v>24</v>
      </c>
      <c r="I299" s="3">
        <f>G299*H299</f>
        <v>7.1999999999999993</v>
      </c>
    </row>
    <row r="300" spans="1:9" ht="15">
      <c r="A300" s="1">
        <v>43034</v>
      </c>
      <c r="B300" s="1" t="str">
        <f>TEXT(A300, "mmmm")</f>
        <v>October</v>
      </c>
      <c r="C300" t="s">
        <v>13</v>
      </c>
      <c r="D300">
        <v>54.199999999999996</v>
      </c>
      <c r="E300" s="2">
        <v>0.77</v>
      </c>
      <c r="F300" s="4">
        <v>47</v>
      </c>
      <c r="G300">
        <v>0.3</v>
      </c>
      <c r="H300">
        <v>24</v>
      </c>
      <c r="I300" s="3">
        <f>G300*H300</f>
        <v>7.1999999999999993</v>
      </c>
    </row>
    <row r="301" spans="1:9" ht="15">
      <c r="A301" s="1">
        <v>43035</v>
      </c>
      <c r="B301" s="1" t="str">
        <f>TEXT(A301, "mmmm")</f>
        <v>October</v>
      </c>
      <c r="C301" t="s">
        <v>14</v>
      </c>
      <c r="D301">
        <v>62.8</v>
      </c>
      <c r="E301" s="2">
        <v>0.71</v>
      </c>
      <c r="F301" s="4">
        <v>52</v>
      </c>
      <c r="G301">
        <v>0.3</v>
      </c>
      <c r="H301">
        <v>26</v>
      </c>
      <c r="I301" s="3">
        <f>G301*H301</f>
        <v>7.8</v>
      </c>
    </row>
    <row r="302" spans="1:9" ht="15">
      <c r="A302" s="1">
        <v>43036</v>
      </c>
      <c r="B302" s="1" t="str">
        <f>TEXT(A302, "mmmm")</f>
        <v>October</v>
      </c>
      <c r="C302" t="s">
        <v>15</v>
      </c>
      <c r="D302">
        <v>57.499999999999993</v>
      </c>
      <c r="E302" s="2">
        <v>0.77</v>
      </c>
      <c r="F302" s="4">
        <v>28</v>
      </c>
      <c r="G302">
        <v>0.3</v>
      </c>
      <c r="H302">
        <v>25</v>
      </c>
      <c r="I302" s="3">
        <f>G302*H302</f>
        <v>7.5</v>
      </c>
    </row>
    <row r="303" spans="1:9" ht="15">
      <c r="A303" s="1">
        <v>43037</v>
      </c>
      <c r="B303" s="1" t="str">
        <f>TEXT(A303, "mmmm")</f>
        <v>October</v>
      </c>
      <c r="C303" t="s">
        <v>9</v>
      </c>
      <c r="D303">
        <v>61.499999999999993</v>
      </c>
      <c r="E303" s="2">
        <v>0.8</v>
      </c>
      <c r="F303" s="4">
        <v>34</v>
      </c>
      <c r="G303">
        <v>0.3</v>
      </c>
      <c r="H303">
        <v>25</v>
      </c>
      <c r="I303" s="3">
        <f>G303*H303</f>
        <v>7.5</v>
      </c>
    </row>
    <row r="304" spans="1:9" ht="15">
      <c r="A304" s="1">
        <v>43038</v>
      </c>
      <c r="B304" s="1" t="str">
        <f>TEXT(A304, "mmmm")</f>
        <v>October</v>
      </c>
      <c r="C304" t="s">
        <v>10</v>
      </c>
      <c r="D304">
        <v>58.199999999999996</v>
      </c>
      <c r="E304" s="2">
        <v>0.77</v>
      </c>
      <c r="F304" s="4">
        <v>35</v>
      </c>
      <c r="G304">
        <v>0.3</v>
      </c>
      <c r="H304">
        <v>24</v>
      </c>
      <c r="I304" s="3">
        <f>G304*H304</f>
        <v>7.1999999999999993</v>
      </c>
    </row>
    <row r="305" spans="1:9" ht="15">
      <c r="A305" s="1">
        <v>43039</v>
      </c>
      <c r="B305" s="1" t="str">
        <f>TEXT(A305, "mmmm")</f>
        <v>October</v>
      </c>
      <c r="C305" t="s">
        <v>11</v>
      </c>
      <c r="D305">
        <v>54.199999999999996</v>
      </c>
      <c r="E305" s="2">
        <v>0.77</v>
      </c>
      <c r="F305" s="4">
        <v>38</v>
      </c>
      <c r="G305">
        <v>0.3</v>
      </c>
      <c r="H305">
        <v>24</v>
      </c>
      <c r="I305" s="3">
        <f>G305*H305</f>
        <v>7.1999999999999993</v>
      </c>
    </row>
    <row r="306" spans="1:9" ht="15">
      <c r="A306" s="1">
        <v>43040</v>
      </c>
      <c r="B306" s="1" t="str">
        <f>TEXT(A306, "mmmm")</f>
        <v>November</v>
      </c>
      <c r="C306" t="s">
        <v>12</v>
      </c>
      <c r="D306">
        <v>51.9</v>
      </c>
      <c r="E306" s="2">
        <v>0.83</v>
      </c>
      <c r="F306" s="4">
        <v>43</v>
      </c>
      <c r="G306">
        <v>0.3</v>
      </c>
      <c r="H306">
        <v>23</v>
      </c>
      <c r="I306" s="3">
        <f>G306*H306</f>
        <v>6.8999999999999995</v>
      </c>
    </row>
    <row r="307" spans="1:9" ht="15">
      <c r="A307" s="1">
        <v>43041</v>
      </c>
      <c r="B307" s="1" t="str">
        <f>TEXT(A307, "mmmm")</f>
        <v>November</v>
      </c>
      <c r="C307" t="s">
        <v>13</v>
      </c>
      <c r="D307">
        <v>53.599999999999994</v>
      </c>
      <c r="E307" s="2">
        <v>0.91</v>
      </c>
      <c r="F307" s="4">
        <v>46</v>
      </c>
      <c r="G307">
        <v>0.3</v>
      </c>
      <c r="H307">
        <v>22</v>
      </c>
      <c r="I307" s="3">
        <f>G307*H307</f>
        <v>6.6</v>
      </c>
    </row>
    <row r="308" spans="1:9" ht="15">
      <c r="A308" s="1">
        <v>43042</v>
      </c>
      <c r="B308" s="1" t="str">
        <f>TEXT(A308, "mmmm")</f>
        <v>November</v>
      </c>
      <c r="C308" t="s">
        <v>14</v>
      </c>
      <c r="D308">
        <v>51.3</v>
      </c>
      <c r="E308" s="2">
        <v>0.87</v>
      </c>
      <c r="F308" s="4">
        <v>38</v>
      </c>
      <c r="G308">
        <v>0.3</v>
      </c>
      <c r="H308">
        <v>21</v>
      </c>
      <c r="I308" s="3">
        <f>G308*H308</f>
        <v>6.3</v>
      </c>
    </row>
    <row r="309" spans="1:9" ht="15">
      <c r="A309" s="1">
        <v>43043</v>
      </c>
      <c r="B309" s="1" t="str">
        <f>TEXT(A309, "mmmm")</f>
        <v>November</v>
      </c>
      <c r="C309" t="s">
        <v>15</v>
      </c>
      <c r="D309">
        <v>48.699999999999996</v>
      </c>
      <c r="E309" s="2">
        <v>0.95</v>
      </c>
      <c r="F309" s="4">
        <v>39</v>
      </c>
      <c r="G309">
        <v>0.3</v>
      </c>
      <c r="H309">
        <v>19</v>
      </c>
      <c r="I309" s="3">
        <f>G309*H309</f>
        <v>5.7</v>
      </c>
    </row>
    <row r="310" spans="1:9" ht="15">
      <c r="A310" s="1">
        <v>43044</v>
      </c>
      <c r="B310" s="1" t="str">
        <f>TEXT(A310, "mmmm")</f>
        <v>November</v>
      </c>
      <c r="C310" t="s">
        <v>9</v>
      </c>
      <c r="D310">
        <v>55.9</v>
      </c>
      <c r="E310" s="2">
        <v>0.87</v>
      </c>
      <c r="F310" s="4">
        <v>45</v>
      </c>
      <c r="G310">
        <v>0.3</v>
      </c>
      <c r="H310">
        <v>23</v>
      </c>
      <c r="I310" s="3">
        <f>G310*H310</f>
        <v>6.8999999999999995</v>
      </c>
    </row>
    <row r="311" spans="1:9" ht="15">
      <c r="A311" s="1">
        <v>43045</v>
      </c>
      <c r="B311" s="1" t="str">
        <f>TEXT(A311, "mmmm")</f>
        <v>November</v>
      </c>
      <c r="C311" t="s">
        <v>10</v>
      </c>
      <c r="D311">
        <v>51.599999999999994</v>
      </c>
      <c r="E311" s="2">
        <v>0.91</v>
      </c>
      <c r="F311" s="4">
        <v>28</v>
      </c>
      <c r="G311">
        <v>0.3</v>
      </c>
      <c r="H311">
        <v>22</v>
      </c>
      <c r="I311" s="3">
        <f>G311*H311</f>
        <v>6.6</v>
      </c>
    </row>
    <row r="312" spans="1:9" ht="15">
      <c r="A312" s="1">
        <v>43046</v>
      </c>
      <c r="B312" s="1" t="str">
        <f>TEXT(A312, "mmmm")</f>
        <v>November</v>
      </c>
      <c r="C312" t="s">
        <v>11</v>
      </c>
      <c r="D312">
        <v>52.3</v>
      </c>
      <c r="E312" s="2">
        <v>0.91</v>
      </c>
      <c r="F312" s="4">
        <v>34</v>
      </c>
      <c r="G312">
        <v>0.3</v>
      </c>
      <c r="H312">
        <v>21</v>
      </c>
      <c r="I312" s="3">
        <f>G312*H312</f>
        <v>6.3</v>
      </c>
    </row>
    <row r="313" spans="1:9" ht="15">
      <c r="A313" s="1">
        <v>43047</v>
      </c>
      <c r="B313" s="1" t="str">
        <f>TEXT(A313, "mmmm")</f>
        <v>November</v>
      </c>
      <c r="C313" t="s">
        <v>12</v>
      </c>
      <c r="D313">
        <v>44.699999999999996</v>
      </c>
      <c r="E313" s="2">
        <v>0.95</v>
      </c>
      <c r="F313" s="4">
        <v>37</v>
      </c>
      <c r="G313">
        <v>0.3</v>
      </c>
      <c r="H313">
        <v>19</v>
      </c>
      <c r="I313" s="3">
        <f>G313*H313</f>
        <v>5.7</v>
      </c>
    </row>
    <row r="314" spans="1:9" ht="15">
      <c r="A314" s="1">
        <v>43048</v>
      </c>
      <c r="B314" s="1" t="str">
        <f>TEXT(A314, "mmmm")</f>
        <v>November</v>
      </c>
      <c r="C314" t="s">
        <v>13</v>
      </c>
      <c r="D314">
        <v>53.9</v>
      </c>
      <c r="E314" s="2">
        <v>0.83</v>
      </c>
      <c r="F314" s="4">
        <v>33</v>
      </c>
      <c r="G314">
        <v>0.3</v>
      </c>
      <c r="H314">
        <v>23</v>
      </c>
      <c r="I314" s="3">
        <f>G314*H314</f>
        <v>6.8999999999999995</v>
      </c>
    </row>
    <row r="315" spans="1:9" ht="15">
      <c r="A315" s="1">
        <v>43049</v>
      </c>
      <c r="B315" s="1" t="str">
        <f>TEXT(A315, "mmmm")</f>
        <v>November</v>
      </c>
      <c r="C315" t="s">
        <v>14</v>
      </c>
      <c r="D315">
        <v>54.599999999999994</v>
      </c>
      <c r="E315" s="2">
        <v>0.87</v>
      </c>
      <c r="F315" s="4">
        <v>28</v>
      </c>
      <c r="G315">
        <v>0.3</v>
      </c>
      <c r="H315">
        <v>22</v>
      </c>
      <c r="I315" s="3">
        <f>G315*H315</f>
        <v>6.6</v>
      </c>
    </row>
    <row r="316" spans="1:9" ht="15">
      <c r="A316" s="1">
        <v>43050</v>
      </c>
      <c r="B316" s="1" t="str">
        <f>TEXT(A316, "mmmm")</f>
        <v>November</v>
      </c>
      <c r="C316" t="s">
        <v>15</v>
      </c>
      <c r="D316">
        <v>47.3</v>
      </c>
      <c r="E316" s="2">
        <v>0.91</v>
      </c>
      <c r="F316" s="4">
        <v>33</v>
      </c>
      <c r="G316">
        <v>0.3</v>
      </c>
      <c r="H316">
        <v>21</v>
      </c>
      <c r="I316" s="3">
        <f>G316*H316</f>
        <v>6.3</v>
      </c>
    </row>
    <row r="317" spans="1:9" ht="15">
      <c r="A317" s="1">
        <v>43051</v>
      </c>
      <c r="B317" s="1" t="str">
        <f>TEXT(A317, "mmmm")</f>
        <v>November</v>
      </c>
      <c r="C317" t="s">
        <v>9</v>
      </c>
      <c r="D317">
        <v>49.699999999999996</v>
      </c>
      <c r="E317" s="2">
        <v>1.05</v>
      </c>
      <c r="F317" s="4">
        <v>38</v>
      </c>
      <c r="G317">
        <v>0.3</v>
      </c>
      <c r="H317">
        <v>19</v>
      </c>
      <c r="I317" s="3">
        <f>G317*H317</f>
        <v>5.7</v>
      </c>
    </row>
    <row r="318" spans="1:9" ht="15">
      <c r="A318" s="1">
        <v>43052</v>
      </c>
      <c r="B318" s="1" t="str">
        <f>TEXT(A318, "mmmm")</f>
        <v>November</v>
      </c>
      <c r="C318" t="s">
        <v>10</v>
      </c>
      <c r="D318">
        <v>44.699999999999996</v>
      </c>
      <c r="E318" s="2">
        <v>1.05</v>
      </c>
      <c r="F318" s="4">
        <v>26</v>
      </c>
      <c r="G318">
        <v>0.3</v>
      </c>
      <c r="H318">
        <v>19</v>
      </c>
      <c r="I318" s="3">
        <f>G318*H318</f>
        <v>5.7</v>
      </c>
    </row>
    <row r="319" spans="1:9" ht="15">
      <c r="A319" s="1">
        <v>43053</v>
      </c>
      <c r="B319" s="1" t="str">
        <f>TEXT(A319, "mmmm")</f>
        <v>November</v>
      </c>
      <c r="C319" t="s">
        <v>11</v>
      </c>
      <c r="D319">
        <v>55.9</v>
      </c>
      <c r="E319" s="2">
        <v>0.8</v>
      </c>
      <c r="F319" s="4">
        <v>28</v>
      </c>
      <c r="G319">
        <v>0.3</v>
      </c>
      <c r="H319">
        <v>23</v>
      </c>
      <c r="I319" s="3">
        <f>G319*H319</f>
        <v>6.8999999999999995</v>
      </c>
    </row>
    <row r="320" spans="1:9" ht="15">
      <c r="A320" s="1">
        <v>43054</v>
      </c>
      <c r="B320" s="1" t="str">
        <f>TEXT(A320, "mmmm")</f>
        <v>November</v>
      </c>
      <c r="C320" t="s">
        <v>12</v>
      </c>
      <c r="D320">
        <v>55.9</v>
      </c>
      <c r="E320" s="2">
        <v>0.83</v>
      </c>
      <c r="F320" s="4">
        <v>47</v>
      </c>
      <c r="G320">
        <v>0.3</v>
      </c>
      <c r="H320">
        <v>23</v>
      </c>
      <c r="I320" s="3">
        <f>G320*H320</f>
        <v>6.8999999999999995</v>
      </c>
    </row>
    <row r="321" spans="1:9" ht="15">
      <c r="A321" s="1">
        <v>43055</v>
      </c>
      <c r="B321" s="1" t="str">
        <f>TEXT(A321, "mmmm")</f>
        <v>November</v>
      </c>
      <c r="C321" t="s">
        <v>13</v>
      </c>
      <c r="D321">
        <v>47.3</v>
      </c>
      <c r="E321" s="2">
        <v>0.87</v>
      </c>
      <c r="F321" s="4">
        <v>28</v>
      </c>
      <c r="G321">
        <v>0.3</v>
      </c>
      <c r="H321">
        <v>21</v>
      </c>
      <c r="I321" s="3">
        <f>G321*H321</f>
        <v>6.3</v>
      </c>
    </row>
    <row r="322" spans="1:9" ht="15">
      <c r="A322" s="1">
        <v>43056</v>
      </c>
      <c r="B322" s="1" t="str">
        <f>TEXT(A322, "mmmm")</f>
        <v>November</v>
      </c>
      <c r="C322" t="s">
        <v>14</v>
      </c>
      <c r="D322">
        <v>46</v>
      </c>
      <c r="E322" s="2">
        <v>1</v>
      </c>
      <c r="F322" s="4">
        <v>31</v>
      </c>
      <c r="G322">
        <v>0.3</v>
      </c>
      <c r="H322">
        <v>20</v>
      </c>
      <c r="I322" s="3">
        <f>G322*H322</f>
        <v>6</v>
      </c>
    </row>
    <row r="323" spans="1:9" ht="15">
      <c r="A323" s="1">
        <v>43057</v>
      </c>
      <c r="B323" s="1" t="str">
        <f>TEXT(A323, "mmmm")</f>
        <v>November</v>
      </c>
      <c r="C323" t="s">
        <v>15</v>
      </c>
      <c r="D323">
        <v>48.699999999999996</v>
      </c>
      <c r="E323" s="2">
        <v>1.05</v>
      </c>
      <c r="F323" s="4">
        <v>37</v>
      </c>
      <c r="G323">
        <v>0.3</v>
      </c>
      <c r="H323">
        <v>19</v>
      </c>
      <c r="I323" s="3">
        <f>G323*H323</f>
        <v>5.7</v>
      </c>
    </row>
    <row r="324" spans="1:9" ht="15">
      <c r="A324" s="1">
        <v>43058</v>
      </c>
      <c r="B324" s="1" t="str">
        <f>TEXT(A324, "mmmm")</f>
        <v>November</v>
      </c>
      <c r="C324" t="s">
        <v>9</v>
      </c>
      <c r="D324">
        <v>55.9</v>
      </c>
      <c r="E324" s="2">
        <v>0.87</v>
      </c>
      <c r="F324" s="4">
        <v>34</v>
      </c>
      <c r="G324">
        <v>0.3</v>
      </c>
      <c r="H324">
        <v>23</v>
      </c>
      <c r="I324" s="3">
        <f>G324*H324</f>
        <v>6.8999999999999995</v>
      </c>
    </row>
    <row r="325" spans="1:9" ht="15">
      <c r="A325" s="1">
        <v>43059</v>
      </c>
      <c r="B325" s="1" t="str">
        <f>TEXT(A325, "mmmm")</f>
        <v>November</v>
      </c>
      <c r="C325" t="s">
        <v>10</v>
      </c>
      <c r="D325">
        <v>55.599999999999994</v>
      </c>
      <c r="E325" s="2">
        <v>0.87</v>
      </c>
      <c r="F325" s="4">
        <v>41</v>
      </c>
      <c r="G325">
        <v>0.3</v>
      </c>
      <c r="H325">
        <v>22</v>
      </c>
      <c r="I325" s="3">
        <f>G325*H325</f>
        <v>6.6</v>
      </c>
    </row>
    <row r="326" spans="1:9" ht="15">
      <c r="A326" s="1">
        <v>43060</v>
      </c>
      <c r="B326" s="1" t="str">
        <f>TEXT(A326, "mmmm")</f>
        <v>November</v>
      </c>
      <c r="C326" t="s">
        <v>11</v>
      </c>
      <c r="D326">
        <v>47</v>
      </c>
      <c r="E326" s="2">
        <v>0.95</v>
      </c>
      <c r="F326" s="4">
        <v>28</v>
      </c>
      <c r="G326">
        <v>0.3</v>
      </c>
      <c r="H326">
        <v>20</v>
      </c>
      <c r="I326" s="3">
        <f>G326*H326</f>
        <v>6</v>
      </c>
    </row>
    <row r="327" spans="1:9" ht="15">
      <c r="A327" s="1">
        <v>43061</v>
      </c>
      <c r="B327" s="1" t="str">
        <f>TEXT(A327, "mmmm")</f>
        <v>November</v>
      </c>
      <c r="C327" t="s">
        <v>12</v>
      </c>
      <c r="D327">
        <v>48.699999999999996</v>
      </c>
      <c r="E327" s="2">
        <v>1</v>
      </c>
      <c r="F327" s="4">
        <v>40</v>
      </c>
      <c r="G327">
        <v>0.3</v>
      </c>
      <c r="H327">
        <v>19</v>
      </c>
      <c r="I327" s="3">
        <f>G327*H327</f>
        <v>5.7</v>
      </c>
    </row>
    <row r="328" spans="1:9" ht="15">
      <c r="A328" s="1">
        <v>43062</v>
      </c>
      <c r="B328" s="1" t="str">
        <f>TEXT(A328, "mmmm")</f>
        <v>November</v>
      </c>
      <c r="C328" t="s">
        <v>13</v>
      </c>
      <c r="D328">
        <v>51.9</v>
      </c>
      <c r="E328" s="2">
        <v>0.87</v>
      </c>
      <c r="F328" s="4">
        <v>47</v>
      </c>
      <c r="G328">
        <v>0.3</v>
      </c>
      <c r="H328">
        <v>23</v>
      </c>
      <c r="I328" s="3">
        <f>G328*H328</f>
        <v>6.8999999999999995</v>
      </c>
    </row>
    <row r="329" spans="1:9" ht="15">
      <c r="A329" s="1">
        <v>43063</v>
      </c>
      <c r="B329" s="1" t="str">
        <f>TEXT(A329, "mmmm")</f>
        <v>November</v>
      </c>
      <c r="C329" t="s">
        <v>14</v>
      </c>
      <c r="D329">
        <v>53.599999999999994</v>
      </c>
      <c r="E329" s="2">
        <v>0.83</v>
      </c>
      <c r="F329" s="4">
        <v>46</v>
      </c>
      <c r="G329">
        <v>0.3</v>
      </c>
      <c r="H329">
        <v>22</v>
      </c>
      <c r="I329" s="3">
        <f>G329*H329</f>
        <v>6.6</v>
      </c>
    </row>
    <row r="330" spans="1:9" ht="15">
      <c r="A330" s="1">
        <v>43064</v>
      </c>
      <c r="B330" s="1" t="str">
        <f>TEXT(A330, "mmmm")</f>
        <v>November</v>
      </c>
      <c r="C330" t="s">
        <v>15</v>
      </c>
      <c r="D330">
        <v>49</v>
      </c>
      <c r="E330" s="2">
        <v>0.91</v>
      </c>
      <c r="F330" s="4">
        <v>32</v>
      </c>
      <c r="G330">
        <v>0.3</v>
      </c>
      <c r="H330">
        <v>20</v>
      </c>
      <c r="I330" s="3">
        <f>G330*H330</f>
        <v>6</v>
      </c>
    </row>
    <row r="331" spans="1:9" ht="15">
      <c r="A331" s="1">
        <v>43065</v>
      </c>
      <c r="B331" s="1" t="str">
        <f>TEXT(A331, "mmmm")</f>
        <v>November</v>
      </c>
      <c r="C331" t="s">
        <v>9</v>
      </c>
      <c r="D331">
        <v>49.699999999999996</v>
      </c>
      <c r="E331" s="2">
        <v>1.05</v>
      </c>
      <c r="F331" s="4">
        <v>30</v>
      </c>
      <c r="G331">
        <v>0.3</v>
      </c>
      <c r="H331">
        <v>19</v>
      </c>
      <c r="I331" s="3">
        <f>G331*H331</f>
        <v>5.7</v>
      </c>
    </row>
    <row r="332" spans="1:9" ht="15">
      <c r="A332" s="1">
        <v>43066</v>
      </c>
      <c r="B332" s="1" t="str">
        <f>TEXT(A332, "mmmm")</f>
        <v>November</v>
      </c>
      <c r="C332" t="s">
        <v>10</v>
      </c>
      <c r="D332">
        <v>53.9</v>
      </c>
      <c r="E332" s="2">
        <v>0.87</v>
      </c>
      <c r="F332" s="4">
        <v>30</v>
      </c>
      <c r="G332">
        <v>0.3</v>
      </c>
      <c r="H332">
        <v>23</v>
      </c>
      <c r="I332" s="3">
        <f>G332*H332</f>
        <v>6.8999999999999995</v>
      </c>
    </row>
    <row r="333" spans="1:9" ht="15">
      <c r="A333" s="1">
        <v>43067</v>
      </c>
      <c r="B333" s="1" t="str">
        <f>TEXT(A333, "mmmm")</f>
        <v>November</v>
      </c>
      <c r="C333" t="s">
        <v>11</v>
      </c>
      <c r="D333">
        <v>54.599999999999994</v>
      </c>
      <c r="E333" s="2">
        <v>0.91</v>
      </c>
      <c r="F333" s="4">
        <v>37</v>
      </c>
      <c r="G333">
        <v>0.3</v>
      </c>
      <c r="H333">
        <v>22</v>
      </c>
      <c r="I333" s="3">
        <f>G333*H333</f>
        <v>6.6</v>
      </c>
    </row>
    <row r="334" spans="1:9" ht="15">
      <c r="A334" s="1">
        <v>43068</v>
      </c>
      <c r="B334" s="1" t="str">
        <f>TEXT(A334, "mmmm")</f>
        <v>November</v>
      </c>
      <c r="C334" t="s">
        <v>12</v>
      </c>
      <c r="D334">
        <v>50</v>
      </c>
      <c r="E334" s="2">
        <v>0.95</v>
      </c>
      <c r="F334" s="4">
        <v>27</v>
      </c>
      <c r="G334">
        <v>0.3</v>
      </c>
      <c r="H334">
        <v>20</v>
      </c>
      <c r="I334" s="3">
        <f>G334*H334</f>
        <v>6</v>
      </c>
    </row>
    <row r="335" spans="1:9" ht="15">
      <c r="A335" s="1">
        <v>43069</v>
      </c>
      <c r="B335" s="1" t="str">
        <f>TEXT(A335, "mmmm")</f>
        <v>November</v>
      </c>
      <c r="C335" t="s">
        <v>13</v>
      </c>
      <c r="D335">
        <v>44.699999999999996</v>
      </c>
      <c r="E335" s="2">
        <v>1.05</v>
      </c>
      <c r="F335" s="4">
        <v>28</v>
      </c>
      <c r="G335">
        <v>0.3</v>
      </c>
      <c r="H335">
        <v>19</v>
      </c>
      <c r="I335" s="3">
        <f>G335*H335</f>
        <v>5.7</v>
      </c>
    </row>
    <row r="336" spans="1:9" ht="15">
      <c r="A336" s="1">
        <v>43070</v>
      </c>
      <c r="B336" s="1" t="str">
        <f>TEXT(A336, "mmmm")</f>
        <v>December</v>
      </c>
      <c r="C336" t="s">
        <v>14</v>
      </c>
      <c r="D336">
        <v>48.699999999999996</v>
      </c>
      <c r="E336" s="2">
        <v>1</v>
      </c>
      <c r="F336" s="4">
        <v>34</v>
      </c>
      <c r="G336">
        <v>0.3</v>
      </c>
      <c r="H336">
        <v>19</v>
      </c>
      <c r="I336" s="3">
        <f>G336*H336</f>
        <v>5.7</v>
      </c>
    </row>
    <row r="337" spans="1:9" ht="15">
      <c r="A337" s="1">
        <v>43071</v>
      </c>
      <c r="B337" s="1" t="str">
        <f>TEXT(A337, "mmmm")</f>
        <v>December</v>
      </c>
      <c r="C337" t="s">
        <v>15</v>
      </c>
      <c r="D337">
        <v>44.099999999999994</v>
      </c>
      <c r="E337" s="2">
        <v>1.1100000000000001</v>
      </c>
      <c r="F337" s="4">
        <v>35</v>
      </c>
      <c r="G337">
        <v>0.3</v>
      </c>
      <c r="H337">
        <v>17</v>
      </c>
      <c r="I337" s="3">
        <f>G337*H337</f>
        <v>5.0999999999999996</v>
      </c>
    </row>
    <row r="338" spans="1:9" ht="15">
      <c r="A338" s="1">
        <v>43072</v>
      </c>
      <c r="B338" s="1" t="str">
        <f>TEXT(A338, "mmmm")</f>
        <v>December</v>
      </c>
      <c r="C338" t="s">
        <v>9</v>
      </c>
      <c r="D338">
        <v>33.5</v>
      </c>
      <c r="E338" s="2">
        <v>1.18</v>
      </c>
      <c r="F338" s="4">
        <v>19</v>
      </c>
      <c r="G338">
        <v>0.3</v>
      </c>
      <c r="H338">
        <v>15</v>
      </c>
      <c r="I338" s="3">
        <f>G338*H338</f>
        <v>4.5</v>
      </c>
    </row>
    <row r="339" spans="1:9" ht="15">
      <c r="A339" s="1">
        <v>43073</v>
      </c>
      <c r="B339" s="1" t="str">
        <f>TEXT(A339, "mmmm")</f>
        <v>December</v>
      </c>
      <c r="C339" t="s">
        <v>10</v>
      </c>
      <c r="D339">
        <v>34.9</v>
      </c>
      <c r="E339" s="2">
        <v>1.54</v>
      </c>
      <c r="F339" s="4">
        <v>16</v>
      </c>
      <c r="G339">
        <v>0.3</v>
      </c>
      <c r="H339">
        <v>13</v>
      </c>
      <c r="I339" s="3">
        <f>G339*H339</f>
        <v>3.9</v>
      </c>
    </row>
    <row r="340" spans="1:9" ht="15">
      <c r="A340" s="1">
        <v>43074</v>
      </c>
      <c r="B340" s="1" t="str">
        <f>TEXT(A340, "mmmm")</f>
        <v>December</v>
      </c>
      <c r="C340" t="s">
        <v>11</v>
      </c>
      <c r="D340">
        <v>22</v>
      </c>
      <c r="E340" s="2">
        <v>1.82</v>
      </c>
      <c r="F340" s="4">
        <v>11</v>
      </c>
      <c r="G340">
        <v>0.3</v>
      </c>
      <c r="H340">
        <v>10</v>
      </c>
      <c r="I340" s="3">
        <f>G340*H340</f>
        <v>3</v>
      </c>
    </row>
    <row r="341" spans="1:9" ht="15">
      <c r="A341" s="1">
        <v>43075</v>
      </c>
      <c r="B341" s="1" t="str">
        <f>TEXT(A341, "mmmm")</f>
        <v>December</v>
      </c>
      <c r="C341" t="s">
        <v>12</v>
      </c>
      <c r="D341">
        <v>44.699999999999996</v>
      </c>
      <c r="E341" s="2">
        <v>0.95</v>
      </c>
      <c r="F341" s="4">
        <v>28</v>
      </c>
      <c r="G341">
        <v>0.3</v>
      </c>
      <c r="H341">
        <v>19</v>
      </c>
      <c r="I341" s="3">
        <f>G341*H341</f>
        <v>5.7</v>
      </c>
    </row>
    <row r="342" spans="1:9" ht="15">
      <c r="A342" s="1">
        <v>43076</v>
      </c>
      <c r="B342" s="1" t="str">
        <f>TEXT(A342, "mmmm")</f>
        <v>December</v>
      </c>
      <c r="C342" t="s">
        <v>13</v>
      </c>
      <c r="D342">
        <v>42.099999999999994</v>
      </c>
      <c r="E342" s="2">
        <v>1.05</v>
      </c>
      <c r="F342" s="4">
        <v>26</v>
      </c>
      <c r="G342">
        <v>0.3</v>
      </c>
      <c r="H342">
        <v>17</v>
      </c>
      <c r="I342" s="3">
        <f>G342*H342</f>
        <v>5.0999999999999996</v>
      </c>
    </row>
    <row r="343" spans="1:9" ht="15">
      <c r="A343" s="1">
        <v>43077</v>
      </c>
      <c r="B343" s="1" t="str">
        <f>TEXT(A343, "mmmm")</f>
        <v>December</v>
      </c>
      <c r="C343" t="s">
        <v>14</v>
      </c>
      <c r="D343">
        <v>40.5</v>
      </c>
      <c r="E343" s="2">
        <v>1.25</v>
      </c>
      <c r="F343" s="4">
        <v>30</v>
      </c>
      <c r="G343">
        <v>0.3</v>
      </c>
      <c r="H343">
        <v>15</v>
      </c>
      <c r="I343" s="3">
        <f>G343*H343</f>
        <v>4.5</v>
      </c>
    </row>
    <row r="344" spans="1:9" ht="15">
      <c r="A344" s="1">
        <v>43078</v>
      </c>
      <c r="B344" s="1" t="str">
        <f>TEXT(A344, "mmmm")</f>
        <v>December</v>
      </c>
      <c r="C344" t="s">
        <v>15</v>
      </c>
      <c r="D344">
        <v>31.199999999999996</v>
      </c>
      <c r="E344" s="2">
        <v>1.43</v>
      </c>
      <c r="F344" s="4">
        <v>19</v>
      </c>
      <c r="G344">
        <v>0.3</v>
      </c>
      <c r="H344">
        <v>14</v>
      </c>
      <c r="I344" s="3">
        <f>G344*H344</f>
        <v>4.2</v>
      </c>
    </row>
    <row r="345" spans="1:9" ht="15">
      <c r="A345" s="1">
        <v>43079</v>
      </c>
      <c r="B345" s="1" t="str">
        <f>TEXT(A345, "mmmm")</f>
        <v>December</v>
      </c>
      <c r="C345" t="s">
        <v>9</v>
      </c>
      <c r="D345">
        <v>31.299999999999997</v>
      </c>
      <c r="E345" s="2">
        <v>1.82</v>
      </c>
      <c r="F345" s="4">
        <v>15</v>
      </c>
      <c r="G345">
        <v>0.3</v>
      </c>
      <c r="H345">
        <v>11</v>
      </c>
      <c r="I345" s="3">
        <f>G345*H345</f>
        <v>3.3</v>
      </c>
    </row>
    <row r="346" spans="1:9" ht="15">
      <c r="A346" s="1">
        <v>43080</v>
      </c>
      <c r="B346" s="1" t="str">
        <f>TEXT(A346, "mmmm")</f>
        <v>December</v>
      </c>
      <c r="C346" t="s">
        <v>10</v>
      </c>
      <c r="D346">
        <v>45.099999999999994</v>
      </c>
      <c r="E346" s="2">
        <v>1.1100000000000001</v>
      </c>
      <c r="F346" s="4">
        <v>33</v>
      </c>
      <c r="G346">
        <v>0.3</v>
      </c>
      <c r="H346">
        <v>17</v>
      </c>
      <c r="I346" s="3">
        <f>G346*H346</f>
        <v>5.0999999999999996</v>
      </c>
    </row>
    <row r="347" spans="1:9" ht="15">
      <c r="A347" s="1">
        <v>43081</v>
      </c>
      <c r="B347" s="1" t="str">
        <f>TEXT(A347, "mmmm")</f>
        <v>December</v>
      </c>
      <c r="C347" t="s">
        <v>11</v>
      </c>
      <c r="D347">
        <v>33.5</v>
      </c>
      <c r="E347" s="2">
        <v>1.33</v>
      </c>
      <c r="F347" s="4">
        <v>22</v>
      </c>
      <c r="G347">
        <v>0.3</v>
      </c>
      <c r="H347">
        <v>15</v>
      </c>
      <c r="I347" s="3">
        <f>G347*H347</f>
        <v>4.5</v>
      </c>
    </row>
    <row r="348" spans="1:9" ht="15">
      <c r="A348" s="1">
        <v>43082</v>
      </c>
      <c r="B348" s="1" t="str">
        <f>TEXT(A348, "mmmm")</f>
        <v>December</v>
      </c>
      <c r="C348" t="s">
        <v>12</v>
      </c>
      <c r="D348">
        <v>32.199999999999996</v>
      </c>
      <c r="E348" s="2">
        <v>1.43</v>
      </c>
      <c r="F348" s="4">
        <v>26</v>
      </c>
      <c r="G348">
        <v>0.3</v>
      </c>
      <c r="H348">
        <v>14</v>
      </c>
      <c r="I348" s="3">
        <f>G348*H348</f>
        <v>4.2</v>
      </c>
    </row>
    <row r="349" spans="1:9" ht="15">
      <c r="A349" s="1">
        <v>43083</v>
      </c>
      <c r="B349" s="1" t="str">
        <f>TEXT(A349, "mmmm")</f>
        <v>December</v>
      </c>
      <c r="C349" t="s">
        <v>13</v>
      </c>
      <c r="D349">
        <v>31.9</v>
      </c>
      <c r="E349" s="2">
        <v>1.54</v>
      </c>
      <c r="F349" s="4">
        <v>24</v>
      </c>
      <c r="G349">
        <v>0.3</v>
      </c>
      <c r="H349">
        <v>13</v>
      </c>
      <c r="I349" s="3">
        <f>G349*H349</f>
        <v>3.9</v>
      </c>
    </row>
    <row r="350" spans="1:9" ht="15">
      <c r="A350" s="1">
        <v>43084</v>
      </c>
      <c r="B350" s="1" t="str">
        <f>TEXT(A350, "mmmm")</f>
        <v>December</v>
      </c>
      <c r="C350" t="s">
        <v>14</v>
      </c>
      <c r="D350">
        <v>42.099999999999994</v>
      </c>
      <c r="E350" s="2">
        <v>1.05</v>
      </c>
      <c r="F350" s="4">
        <v>30</v>
      </c>
      <c r="G350">
        <v>0.3</v>
      </c>
      <c r="H350">
        <v>17</v>
      </c>
      <c r="I350" s="3">
        <f>G350*H350</f>
        <v>5.0999999999999996</v>
      </c>
    </row>
    <row r="351" spans="1:9" ht="15">
      <c r="A351" s="1">
        <v>43085</v>
      </c>
      <c r="B351" s="1" t="str">
        <f>TEXT(A351, "mmmm")</f>
        <v>December</v>
      </c>
      <c r="C351" t="s">
        <v>15</v>
      </c>
      <c r="D351">
        <v>35.5</v>
      </c>
      <c r="E351" s="2">
        <v>1.25</v>
      </c>
      <c r="F351" s="4">
        <v>30</v>
      </c>
      <c r="G351">
        <v>0.3</v>
      </c>
      <c r="H351">
        <v>15</v>
      </c>
      <c r="I351" s="3">
        <f>G351*H351</f>
        <v>4.5</v>
      </c>
    </row>
    <row r="352" spans="1:9" ht="15">
      <c r="A352" s="1">
        <v>43086</v>
      </c>
      <c r="B352" s="1" t="str">
        <f>TEXT(A352, "mmmm")</f>
        <v>December</v>
      </c>
      <c r="C352" t="s">
        <v>9</v>
      </c>
      <c r="D352">
        <v>32.199999999999996</v>
      </c>
      <c r="E352" s="2">
        <v>1.33</v>
      </c>
      <c r="F352" s="4">
        <v>16</v>
      </c>
      <c r="G352">
        <v>0.3</v>
      </c>
      <c r="H352">
        <v>14</v>
      </c>
      <c r="I352" s="3">
        <f>G352*H352</f>
        <v>4.2</v>
      </c>
    </row>
    <row r="353" spans="1:9" ht="15">
      <c r="A353" s="1">
        <v>43087</v>
      </c>
      <c r="B353" s="1" t="str">
        <f>TEXT(A353, "mmmm")</f>
        <v>December</v>
      </c>
      <c r="C353" t="s">
        <v>10</v>
      </c>
      <c r="D353">
        <v>30.9</v>
      </c>
      <c r="E353" s="2">
        <v>1.43</v>
      </c>
      <c r="F353" s="4">
        <v>27</v>
      </c>
      <c r="G353">
        <v>0.3</v>
      </c>
      <c r="H353">
        <v>13</v>
      </c>
      <c r="I353" s="3">
        <f>G353*H353</f>
        <v>3.9</v>
      </c>
    </row>
    <row r="354" spans="1:9" ht="15">
      <c r="A354" s="1">
        <v>43088</v>
      </c>
      <c r="B354" s="1" t="str">
        <f>TEXT(A354, "mmmm")</f>
        <v>December</v>
      </c>
      <c r="C354" t="s">
        <v>11</v>
      </c>
      <c r="D354">
        <v>41.4</v>
      </c>
      <c r="E354" s="2">
        <v>1</v>
      </c>
      <c r="F354" s="4">
        <v>33</v>
      </c>
      <c r="G354">
        <v>0.3</v>
      </c>
      <c r="H354">
        <v>18</v>
      </c>
      <c r="I354" s="3">
        <f>G354*H354</f>
        <v>5.3999999999999995</v>
      </c>
    </row>
    <row r="355" spans="1:9" ht="15">
      <c r="A355" s="1">
        <v>43089</v>
      </c>
      <c r="B355" s="1" t="str">
        <f>TEXT(A355, "mmmm")</f>
        <v>December</v>
      </c>
      <c r="C355" t="s">
        <v>12</v>
      </c>
      <c r="D355">
        <v>36.799999999999997</v>
      </c>
      <c r="E355" s="2">
        <v>1.25</v>
      </c>
      <c r="F355" s="4">
        <v>20</v>
      </c>
      <c r="G355">
        <v>0.3</v>
      </c>
      <c r="H355">
        <v>16</v>
      </c>
      <c r="I355" s="3">
        <f>G355*H355</f>
        <v>4.8</v>
      </c>
    </row>
    <row r="356" spans="1:9" ht="15">
      <c r="A356" s="1">
        <v>43090</v>
      </c>
      <c r="B356" s="1" t="str">
        <f>TEXT(A356, "mmmm")</f>
        <v>December</v>
      </c>
      <c r="C356" t="s">
        <v>13</v>
      </c>
      <c r="D356">
        <v>40.5</v>
      </c>
      <c r="E356" s="2">
        <v>1.33</v>
      </c>
      <c r="F356" s="4">
        <v>23</v>
      </c>
      <c r="G356">
        <v>0.3</v>
      </c>
      <c r="H356">
        <v>15</v>
      </c>
      <c r="I356" s="3">
        <f>G356*H356</f>
        <v>4.5</v>
      </c>
    </row>
    <row r="357" spans="1:9" ht="15">
      <c r="A357" s="1">
        <v>43091</v>
      </c>
      <c r="B357" s="1" t="str">
        <f>TEXT(A357, "mmmm")</f>
        <v>December</v>
      </c>
      <c r="C357" t="s">
        <v>14</v>
      </c>
      <c r="D357">
        <v>30.9</v>
      </c>
      <c r="E357" s="2">
        <v>1.54</v>
      </c>
      <c r="F357" s="4">
        <v>17</v>
      </c>
      <c r="G357">
        <v>0.3</v>
      </c>
      <c r="H357">
        <v>13</v>
      </c>
      <c r="I357" s="3">
        <f>G357*H357</f>
        <v>3.9</v>
      </c>
    </row>
    <row r="358" spans="1:9" ht="15">
      <c r="A358" s="1">
        <v>43092</v>
      </c>
      <c r="B358" s="1" t="str">
        <f>TEXT(A358, "mmmm")</f>
        <v>December</v>
      </c>
      <c r="C358" t="s">
        <v>15</v>
      </c>
      <c r="D358">
        <v>42.4</v>
      </c>
      <c r="E358" s="2">
        <v>1.1100000000000001</v>
      </c>
      <c r="F358" s="4">
        <v>20</v>
      </c>
      <c r="G358">
        <v>0.3</v>
      </c>
      <c r="H358">
        <v>18</v>
      </c>
      <c r="I358" s="3">
        <f>G358*H358</f>
        <v>5.3999999999999995</v>
      </c>
    </row>
    <row r="359" spans="1:9" ht="15">
      <c r="A359" s="1">
        <v>43093</v>
      </c>
      <c r="B359" s="1" t="str">
        <f>TEXT(A359, "mmmm")</f>
        <v>December</v>
      </c>
      <c r="C359" t="s">
        <v>9</v>
      </c>
      <c r="D359">
        <v>35.799999999999997</v>
      </c>
      <c r="E359" s="2">
        <v>1.25</v>
      </c>
      <c r="F359" s="4">
        <v>26</v>
      </c>
      <c r="G359">
        <v>0.3</v>
      </c>
      <c r="H359">
        <v>16</v>
      </c>
      <c r="I359" s="3">
        <f>G359*H359</f>
        <v>4.8</v>
      </c>
    </row>
    <row r="360" spans="1:9" ht="15">
      <c r="A360" s="1">
        <v>43094</v>
      </c>
      <c r="B360" s="1" t="str">
        <f>TEXT(A360, "mmmm")</f>
        <v>December</v>
      </c>
      <c r="C360" t="s">
        <v>10</v>
      </c>
      <c r="D360">
        <v>35.5</v>
      </c>
      <c r="E360" s="2">
        <v>1.25</v>
      </c>
      <c r="F360" s="4">
        <v>19</v>
      </c>
      <c r="G360">
        <v>0.3</v>
      </c>
      <c r="H360">
        <v>15</v>
      </c>
      <c r="I360" s="3">
        <f>G360*H360</f>
        <v>4.5</v>
      </c>
    </row>
    <row r="361" spans="1:9" ht="15">
      <c r="A361" s="1">
        <v>43095</v>
      </c>
      <c r="B361" s="1" t="str">
        <f>TEXT(A361, "mmmm")</f>
        <v>December</v>
      </c>
      <c r="C361" t="s">
        <v>11</v>
      </c>
      <c r="D361">
        <v>28.9</v>
      </c>
      <c r="E361" s="2">
        <v>1.43</v>
      </c>
      <c r="F361" s="4">
        <v>23</v>
      </c>
      <c r="G361">
        <v>0.3</v>
      </c>
      <c r="H361">
        <v>13</v>
      </c>
      <c r="I361" s="3">
        <f>G361*H361</f>
        <v>3.9</v>
      </c>
    </row>
    <row r="362" spans="1:9" ht="15">
      <c r="A362" s="1">
        <v>43096</v>
      </c>
      <c r="B362" s="1" t="str">
        <f>TEXT(A362, "mmmm")</f>
        <v>December</v>
      </c>
      <c r="C362" t="s">
        <v>12</v>
      </c>
      <c r="D362">
        <v>42.699999999999996</v>
      </c>
      <c r="E362" s="2">
        <v>1</v>
      </c>
      <c r="F362" s="4">
        <v>33</v>
      </c>
      <c r="G362">
        <v>0.3</v>
      </c>
      <c r="H362">
        <v>19</v>
      </c>
      <c r="I362" s="3">
        <f>G362*H362</f>
        <v>5.7</v>
      </c>
    </row>
    <row r="363" spans="1:9" ht="15">
      <c r="A363" s="1">
        <v>43097</v>
      </c>
      <c r="B363" s="1" t="str">
        <f>TEXT(A363, "mmmm")</f>
        <v>December</v>
      </c>
      <c r="C363" t="s">
        <v>13</v>
      </c>
      <c r="D363">
        <v>37.799999999999997</v>
      </c>
      <c r="E363" s="2">
        <v>1.25</v>
      </c>
      <c r="F363" s="4">
        <v>32</v>
      </c>
      <c r="G363">
        <v>0.3</v>
      </c>
      <c r="H363">
        <v>16</v>
      </c>
      <c r="I363" s="3">
        <f>G363*H363</f>
        <v>4.8</v>
      </c>
    </row>
    <row r="364" spans="1:9" ht="15">
      <c r="A364" s="1">
        <v>43098</v>
      </c>
      <c r="B364" s="1" t="str">
        <f>TEXT(A364, "mmmm")</f>
        <v>December</v>
      </c>
      <c r="C364" t="s">
        <v>14</v>
      </c>
      <c r="D364">
        <v>39.5</v>
      </c>
      <c r="E364" s="2">
        <v>1.25</v>
      </c>
      <c r="F364" s="4">
        <v>17</v>
      </c>
      <c r="G364">
        <v>0.3</v>
      </c>
      <c r="H364">
        <v>15</v>
      </c>
      <c r="I364" s="3">
        <f>G364*H364</f>
        <v>4.5</v>
      </c>
    </row>
    <row r="365" spans="1:9" ht="15">
      <c r="A365" s="1">
        <v>43099</v>
      </c>
      <c r="B365" s="1" t="str">
        <f>TEXT(A365, "mmmm")</f>
        <v>December</v>
      </c>
      <c r="C365" t="s">
        <v>15</v>
      </c>
      <c r="D365">
        <v>30.9</v>
      </c>
      <c r="E365" s="2">
        <v>1.43</v>
      </c>
      <c r="F365" s="4">
        <v>22</v>
      </c>
      <c r="G365">
        <v>0.3</v>
      </c>
      <c r="H365">
        <v>13</v>
      </c>
      <c r="I365" s="3">
        <f>G365*H365</f>
        <v>3.9</v>
      </c>
    </row>
    <row r="366" spans="1:9" ht="15">
      <c r="A366" s="1">
        <v>43100</v>
      </c>
      <c r="B366" s="1" t="str">
        <f>TEXT(A366, "mmmm")</f>
        <v>December</v>
      </c>
      <c r="C366" t="s">
        <v>9</v>
      </c>
      <c r="D366">
        <v>15.099999999999998</v>
      </c>
      <c r="E366" s="2">
        <v>2.5</v>
      </c>
      <c r="F366" s="4">
        <v>9</v>
      </c>
      <c r="G366">
        <v>0.3</v>
      </c>
      <c r="H366">
        <v>7</v>
      </c>
      <c r="I366" s="3">
        <f>G366*H366</f>
        <v>2.1</v>
      </c>
    </row>
    <row r="367" spans="1:9" ht="15">
      <c r="F367" s="4">
        <f>SUBTOTAL(109,Table1[Flyers])</f>
        <v>14704</v>
      </c>
      <c r="I367" s="3">
        <f>SUBTOTAL(109,Table1[Revenue])</f>
        <v>3183.6999999999985</v>
      </c>
    </row>
  </sheetData>
  <mergeCells count="3">
    <mergeCell ref="K1:L1"/>
    <mergeCell ref="K17:L17"/>
    <mergeCell ref="K36:L36"/>
  </mergeCells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{01B54378-DE75-4FDF-A31F-5F44DAECC2AE}</x14:id>
        </ext>
      </extLst>
    </cfRule>
  </conditionalFormatting>
  <conditionalFormatting sqref="H1:H1048576">
    <cfRule type="top10" dxfId="49" priority="2" percent="1" rank="10"/>
  </conditionalFormatting>
  <conditionalFormatting sqref="H1:H1048576">
    <cfRule type="top10" dxfId="48" priority="1" percent="1" bottom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54378-DE75-4FDF-A31F-5F44DAECC2AE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E2:E366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DEF3-9E20-4557-8339-381DDAA962D9}">
  <dimension ref="A2:K377"/>
  <sheetViews>
    <sheetView tabSelected="1" workbookViewId="0" xr3:uid="{F0FFEF42-5AF8-55A2-B1D7-E7BC5575B23B}">
      <selection activeCell="H6" sqref="H6"/>
    </sheetView>
  </sheetViews>
  <sheetFormatPr defaultRowHeight="15"/>
  <cols>
    <col min="7" max="7" width="10.140625" customWidth="1"/>
    <col min="8" max="8" width="23.140625" bestFit="1" customWidth="1"/>
    <col min="11" max="11" width="7.7109375" bestFit="1" customWidth="1"/>
  </cols>
  <sheetData>
    <row r="2" spans="1:11">
      <c r="G2" s="10" t="s">
        <v>28</v>
      </c>
      <c r="H2" s="2">
        <f>AVERAGE(H12:H376)</f>
        <v>25.323287671232876</v>
      </c>
    </row>
    <row r="3" spans="1:11">
      <c r="G3" s="10" t="s">
        <v>35</v>
      </c>
      <c r="H3">
        <f>_xlfn.STDEV.P(H12:H376)</f>
        <v>6.8841394155397326</v>
      </c>
    </row>
    <row r="4" spans="1:11">
      <c r="G4" s="10" t="s">
        <v>36</v>
      </c>
      <c r="H4">
        <f>AVERAGE(K12:K241)</f>
        <v>29.469565217391306</v>
      </c>
    </row>
    <row r="5" spans="1:11">
      <c r="G5" s="10" t="s">
        <v>37</v>
      </c>
      <c r="H5" s="15">
        <f>_xlfn.Z.TEST(K12:K241, H2,H3)</f>
        <v>3.2932532840824049E-20</v>
      </c>
    </row>
    <row r="11" spans="1:11">
      <c r="A11" s="1" t="s">
        <v>4</v>
      </c>
      <c r="B11" s="1" t="s">
        <v>23</v>
      </c>
      <c r="C11" t="s">
        <v>24</v>
      </c>
      <c r="D11" t="s">
        <v>5</v>
      </c>
      <c r="E11" s="2" t="s">
        <v>6</v>
      </c>
      <c r="F11" s="4" t="s">
        <v>19</v>
      </c>
      <c r="G11" t="s">
        <v>25</v>
      </c>
      <c r="H11" t="s">
        <v>16</v>
      </c>
      <c r="I11" s="3" t="s">
        <v>26</v>
      </c>
      <c r="K11" s="10" t="s">
        <v>36</v>
      </c>
    </row>
    <row r="12" spans="1:11">
      <c r="A12" s="1">
        <v>42736</v>
      </c>
      <c r="B12" s="1" t="str">
        <f>TEXT(A12, "mmmm")</f>
        <v>January</v>
      </c>
      <c r="C12" t="s">
        <v>9</v>
      </c>
      <c r="D12">
        <v>27</v>
      </c>
      <c r="E12" s="2">
        <v>2</v>
      </c>
      <c r="F12" s="4">
        <v>15</v>
      </c>
      <c r="G12">
        <v>0.3</v>
      </c>
      <c r="H12">
        <v>10</v>
      </c>
      <c r="I12" s="3">
        <f>G12*H12</f>
        <v>3</v>
      </c>
      <c r="K12">
        <v>24</v>
      </c>
    </row>
    <row r="13" spans="1:11">
      <c r="A13" s="1">
        <v>42737</v>
      </c>
      <c r="B13" s="1" t="str">
        <f>TEXT(A13, "mmmm")</f>
        <v>January</v>
      </c>
      <c r="C13" t="s">
        <v>10</v>
      </c>
      <c r="D13">
        <v>28.9</v>
      </c>
      <c r="E13" s="2">
        <v>1.33</v>
      </c>
      <c r="F13" s="4">
        <v>15</v>
      </c>
      <c r="G13">
        <v>0.3</v>
      </c>
      <c r="H13">
        <v>13</v>
      </c>
      <c r="I13" s="3">
        <f>G13*H13</f>
        <v>3.9</v>
      </c>
      <c r="K13">
        <v>24</v>
      </c>
    </row>
    <row r="14" spans="1:11">
      <c r="A14" s="1">
        <v>42738</v>
      </c>
      <c r="B14" s="1" t="str">
        <f>TEXT(A14, "mmmm")</f>
        <v>January</v>
      </c>
      <c r="C14" t="s">
        <v>11</v>
      </c>
      <c r="D14">
        <v>34.5</v>
      </c>
      <c r="E14" s="2">
        <v>1.33</v>
      </c>
      <c r="F14" s="4">
        <v>27</v>
      </c>
      <c r="G14">
        <v>0.3</v>
      </c>
      <c r="H14">
        <v>15</v>
      </c>
      <c r="I14" s="3">
        <f>G14*H14</f>
        <v>4.5</v>
      </c>
      <c r="K14">
        <v>25</v>
      </c>
    </row>
    <row r="15" spans="1:11">
      <c r="A15" s="1">
        <v>42739</v>
      </c>
      <c r="B15" s="1" t="str">
        <f>TEXT(A15, "mmmm")</f>
        <v>January</v>
      </c>
      <c r="C15" t="s">
        <v>12</v>
      </c>
      <c r="D15">
        <v>44.099999999999994</v>
      </c>
      <c r="E15" s="2">
        <v>1.05</v>
      </c>
      <c r="F15" s="4">
        <v>28</v>
      </c>
      <c r="G15">
        <v>0.3</v>
      </c>
      <c r="H15">
        <v>17</v>
      </c>
      <c r="I15" s="3">
        <f>G15*H15</f>
        <v>5.0999999999999996</v>
      </c>
      <c r="K15">
        <v>24</v>
      </c>
    </row>
    <row r="16" spans="1:11">
      <c r="A16" s="1">
        <v>42740</v>
      </c>
      <c r="B16" s="1" t="str">
        <f>TEXT(A16, "mmmm")</f>
        <v>January</v>
      </c>
      <c r="C16" t="s">
        <v>13</v>
      </c>
      <c r="D16">
        <v>42.4</v>
      </c>
      <c r="E16" s="2">
        <v>1</v>
      </c>
      <c r="F16" s="4">
        <v>33</v>
      </c>
      <c r="G16">
        <v>0.3</v>
      </c>
      <c r="H16">
        <v>18</v>
      </c>
      <c r="I16" s="3">
        <f>G16*H16</f>
        <v>5.3999999999999995</v>
      </c>
      <c r="K16">
        <v>24</v>
      </c>
    </row>
    <row r="17" spans="1:11">
      <c r="A17" s="1">
        <v>42741</v>
      </c>
      <c r="B17" s="1" t="str">
        <f>TEXT(A17, "mmmm")</f>
        <v>January</v>
      </c>
      <c r="C17" t="s">
        <v>14</v>
      </c>
      <c r="D17">
        <v>25.299999999999997</v>
      </c>
      <c r="E17" s="2">
        <v>1.54</v>
      </c>
      <c r="F17" s="4">
        <v>23</v>
      </c>
      <c r="G17">
        <v>0.3</v>
      </c>
      <c r="H17">
        <v>11</v>
      </c>
      <c r="I17" s="3">
        <f>G17*H17</f>
        <v>3.3</v>
      </c>
      <c r="K17">
        <v>25</v>
      </c>
    </row>
    <row r="18" spans="1:11">
      <c r="A18" s="1">
        <v>42742</v>
      </c>
      <c r="B18" s="1" t="str">
        <f>TEXT(A18, "mmmm")</f>
        <v>January</v>
      </c>
      <c r="C18" t="s">
        <v>15</v>
      </c>
      <c r="D18">
        <v>32.9</v>
      </c>
      <c r="E18" s="2">
        <v>1.54</v>
      </c>
      <c r="F18" s="4">
        <v>19</v>
      </c>
      <c r="G18">
        <v>0.3</v>
      </c>
      <c r="H18">
        <v>13</v>
      </c>
      <c r="I18" s="3">
        <f>G18*H18</f>
        <v>3.9</v>
      </c>
      <c r="K18">
        <v>23</v>
      </c>
    </row>
    <row r="19" spans="1:11">
      <c r="A19" s="1">
        <v>42743</v>
      </c>
      <c r="B19" s="1" t="str">
        <f>TEXT(A19, "mmmm")</f>
        <v>January</v>
      </c>
      <c r="C19" t="s">
        <v>9</v>
      </c>
      <c r="D19">
        <v>37.5</v>
      </c>
      <c r="E19" s="2">
        <v>1.18</v>
      </c>
      <c r="F19" s="4">
        <v>28</v>
      </c>
      <c r="G19">
        <v>0.3</v>
      </c>
      <c r="H19">
        <v>15</v>
      </c>
      <c r="I19" s="3">
        <f>G19*H19</f>
        <v>4.5</v>
      </c>
      <c r="K19">
        <v>25</v>
      </c>
    </row>
    <row r="20" spans="1:11">
      <c r="A20" s="1">
        <v>42744</v>
      </c>
      <c r="B20" s="1" t="str">
        <f>TEXT(A20, "mmmm")</f>
        <v>January</v>
      </c>
      <c r="C20" t="s">
        <v>10</v>
      </c>
      <c r="D20">
        <v>38.099999999999994</v>
      </c>
      <c r="E20" s="2">
        <v>1.18</v>
      </c>
      <c r="F20" s="4">
        <v>20</v>
      </c>
      <c r="G20">
        <v>0.3</v>
      </c>
      <c r="H20">
        <v>17</v>
      </c>
      <c r="I20" s="3">
        <f>G20*H20</f>
        <v>5.0999999999999996</v>
      </c>
      <c r="K20">
        <v>25</v>
      </c>
    </row>
    <row r="21" spans="1:11">
      <c r="A21" s="1">
        <v>42745</v>
      </c>
      <c r="B21" s="1" t="str">
        <f>TEXT(A21, "mmmm")</f>
        <v>January</v>
      </c>
      <c r="C21" t="s">
        <v>11</v>
      </c>
      <c r="D21">
        <v>43.4</v>
      </c>
      <c r="E21" s="2">
        <v>1.05</v>
      </c>
      <c r="F21" s="4">
        <v>33</v>
      </c>
      <c r="G21">
        <v>0.3</v>
      </c>
      <c r="H21">
        <v>18</v>
      </c>
      <c r="I21" s="3">
        <f>G21*H21</f>
        <v>5.3999999999999995</v>
      </c>
      <c r="K21" s="10">
        <v>24</v>
      </c>
    </row>
    <row r="22" spans="1:11">
      <c r="A22" s="1">
        <v>42746</v>
      </c>
      <c r="B22" s="1" t="str">
        <f>TEXT(A22, "mmmm")</f>
        <v>January</v>
      </c>
      <c r="C22" t="s">
        <v>12</v>
      </c>
      <c r="D22">
        <v>32.599999999999994</v>
      </c>
      <c r="E22" s="2">
        <v>1.54</v>
      </c>
      <c r="F22" s="4">
        <v>23</v>
      </c>
      <c r="G22">
        <v>0.3</v>
      </c>
      <c r="H22">
        <v>12</v>
      </c>
      <c r="I22" s="3">
        <f>G22*H22</f>
        <v>3.5999999999999996</v>
      </c>
      <c r="K22">
        <v>25</v>
      </c>
    </row>
    <row r="23" spans="1:11">
      <c r="A23" s="1">
        <v>42747</v>
      </c>
      <c r="B23" s="1" t="str">
        <f>TEXT(A23, "mmmm")</f>
        <v>January</v>
      </c>
      <c r="C23" t="s">
        <v>13</v>
      </c>
      <c r="D23">
        <v>38.199999999999996</v>
      </c>
      <c r="E23" s="2">
        <v>1.33</v>
      </c>
      <c r="F23" s="4">
        <v>16</v>
      </c>
      <c r="G23">
        <v>0.3</v>
      </c>
      <c r="H23">
        <v>14</v>
      </c>
      <c r="I23" s="3">
        <f>G23*H23</f>
        <v>4.2</v>
      </c>
      <c r="K23">
        <v>24</v>
      </c>
    </row>
    <row r="24" spans="1:11">
      <c r="A24" s="1">
        <v>42748</v>
      </c>
      <c r="B24" s="1" t="str">
        <f>TEXT(A24, "mmmm")</f>
        <v>January</v>
      </c>
      <c r="C24" t="s">
        <v>14</v>
      </c>
      <c r="D24">
        <v>37.5</v>
      </c>
      <c r="E24" s="2">
        <v>1.33</v>
      </c>
      <c r="F24" s="4">
        <v>19</v>
      </c>
      <c r="G24">
        <v>0.3</v>
      </c>
      <c r="H24">
        <v>15</v>
      </c>
      <c r="I24" s="3">
        <f>G24*H24</f>
        <v>4.5</v>
      </c>
      <c r="K24">
        <v>25</v>
      </c>
    </row>
    <row r="25" spans="1:11">
      <c r="A25" s="1">
        <v>42749</v>
      </c>
      <c r="B25" s="1" t="str">
        <f>TEXT(A25, "mmmm")</f>
        <v>January</v>
      </c>
      <c r="C25" t="s">
        <v>15</v>
      </c>
      <c r="D25">
        <v>44.099999999999994</v>
      </c>
      <c r="E25" s="2">
        <v>1.05</v>
      </c>
      <c r="F25" s="4">
        <v>23</v>
      </c>
      <c r="G25">
        <v>0.3</v>
      </c>
      <c r="H25">
        <v>17</v>
      </c>
      <c r="I25" s="3">
        <f>G25*H25</f>
        <v>5.0999999999999996</v>
      </c>
      <c r="K25">
        <v>25</v>
      </c>
    </row>
    <row r="26" spans="1:11">
      <c r="A26" s="1">
        <v>42750</v>
      </c>
      <c r="B26" s="1" t="str">
        <f>TEXT(A26, "mmmm")</f>
        <v>January</v>
      </c>
      <c r="C26" t="s">
        <v>9</v>
      </c>
      <c r="D26">
        <v>43.4</v>
      </c>
      <c r="E26" s="2">
        <v>1.1100000000000001</v>
      </c>
      <c r="F26" s="4">
        <v>33</v>
      </c>
      <c r="G26">
        <v>0.3</v>
      </c>
      <c r="H26">
        <v>18</v>
      </c>
      <c r="I26" s="3">
        <f>G26*H26</f>
        <v>5.3999999999999995</v>
      </c>
      <c r="K26">
        <v>24</v>
      </c>
    </row>
    <row r="27" spans="1:11">
      <c r="A27" s="1">
        <v>42751</v>
      </c>
      <c r="B27" s="1" t="str">
        <f>TEXT(A27, "mmmm")</f>
        <v>January</v>
      </c>
      <c r="C27" t="s">
        <v>10</v>
      </c>
      <c r="D27">
        <v>30.599999999999998</v>
      </c>
      <c r="E27" s="2">
        <v>1.67</v>
      </c>
      <c r="F27" s="4">
        <v>24</v>
      </c>
      <c r="G27">
        <v>0.3</v>
      </c>
      <c r="H27">
        <v>12</v>
      </c>
      <c r="I27" s="3">
        <f>G27*H27</f>
        <v>3.5999999999999996</v>
      </c>
      <c r="K27">
        <v>25</v>
      </c>
    </row>
    <row r="28" spans="1:11">
      <c r="A28" s="1">
        <v>42752</v>
      </c>
      <c r="B28" s="1" t="str">
        <f>TEXT(A28, "mmmm")</f>
        <v>January</v>
      </c>
      <c r="C28" t="s">
        <v>11</v>
      </c>
      <c r="D28">
        <v>32.199999999999996</v>
      </c>
      <c r="E28" s="2">
        <v>1.43</v>
      </c>
      <c r="F28" s="4">
        <v>26</v>
      </c>
      <c r="G28">
        <v>0.3</v>
      </c>
      <c r="H28">
        <v>14</v>
      </c>
      <c r="I28" s="3">
        <f>G28*H28</f>
        <v>4.2</v>
      </c>
      <c r="K28">
        <v>25</v>
      </c>
    </row>
    <row r="29" spans="1:11">
      <c r="A29" s="1">
        <v>42753</v>
      </c>
      <c r="B29" s="1" t="str">
        <f>TEXT(A29, "mmmm")</f>
        <v>January</v>
      </c>
      <c r="C29" t="s">
        <v>12</v>
      </c>
      <c r="D29">
        <v>42.8</v>
      </c>
      <c r="E29" s="2">
        <v>1.18</v>
      </c>
      <c r="F29" s="4">
        <v>33</v>
      </c>
      <c r="G29">
        <v>0.3</v>
      </c>
      <c r="H29">
        <v>16</v>
      </c>
      <c r="I29" s="3">
        <f>G29*H29</f>
        <v>4.8</v>
      </c>
      <c r="K29">
        <v>26</v>
      </c>
    </row>
    <row r="30" spans="1:11">
      <c r="A30" s="1">
        <v>42754</v>
      </c>
      <c r="B30" s="1" t="str">
        <f>TEXT(A30, "mmmm")</f>
        <v>January</v>
      </c>
      <c r="C30" t="s">
        <v>13</v>
      </c>
      <c r="D30">
        <v>43.099999999999994</v>
      </c>
      <c r="E30" s="2">
        <v>1.18</v>
      </c>
      <c r="F30" s="4">
        <v>30</v>
      </c>
      <c r="G30">
        <v>0.3</v>
      </c>
      <c r="H30">
        <v>17</v>
      </c>
      <c r="I30" s="3">
        <f>G30*H30</f>
        <v>5.0999999999999996</v>
      </c>
      <c r="K30">
        <v>26</v>
      </c>
    </row>
    <row r="31" spans="1:11">
      <c r="A31" s="1">
        <v>42755</v>
      </c>
      <c r="B31" s="1" t="str">
        <f>TEXT(A31, "mmmm")</f>
        <v>January</v>
      </c>
      <c r="C31" t="s">
        <v>14</v>
      </c>
      <c r="D31">
        <v>31.599999999999998</v>
      </c>
      <c r="E31" s="2">
        <v>1.43</v>
      </c>
      <c r="F31" s="4">
        <v>20</v>
      </c>
      <c r="G31">
        <v>0.3</v>
      </c>
      <c r="H31">
        <v>12</v>
      </c>
      <c r="I31" s="3">
        <f>G31*H31</f>
        <v>3.5999999999999996</v>
      </c>
      <c r="K31" s="10">
        <v>27</v>
      </c>
    </row>
    <row r="32" spans="1:11">
      <c r="A32" s="1">
        <v>42756</v>
      </c>
      <c r="B32" s="1" t="str">
        <f>TEXT(A32, "mmmm")</f>
        <v>January</v>
      </c>
      <c r="C32" t="s">
        <v>15</v>
      </c>
      <c r="D32">
        <v>36.199999999999996</v>
      </c>
      <c r="E32" s="2">
        <v>1.25</v>
      </c>
      <c r="F32" s="4">
        <v>16</v>
      </c>
      <c r="G32">
        <v>0.3</v>
      </c>
      <c r="H32">
        <v>14</v>
      </c>
      <c r="I32" s="3">
        <f>G32*H32</f>
        <v>4.2</v>
      </c>
      <c r="K32">
        <v>28</v>
      </c>
    </row>
    <row r="33" spans="1:11">
      <c r="A33" s="1">
        <v>42757</v>
      </c>
      <c r="B33" s="1" t="str">
        <f>TEXT(A33, "mmmm")</f>
        <v>January</v>
      </c>
      <c r="C33" t="s">
        <v>9</v>
      </c>
      <c r="D33">
        <v>40.799999999999997</v>
      </c>
      <c r="E33" s="2">
        <v>1.1100000000000001</v>
      </c>
      <c r="F33" s="4">
        <v>19</v>
      </c>
      <c r="G33">
        <v>0.3</v>
      </c>
      <c r="H33">
        <v>16</v>
      </c>
      <c r="I33" s="3">
        <f>G33*H33</f>
        <v>4.8</v>
      </c>
      <c r="K33">
        <v>25</v>
      </c>
    </row>
    <row r="34" spans="1:11">
      <c r="A34" s="1">
        <v>42758</v>
      </c>
      <c r="B34" s="1" t="str">
        <f>TEXT(A34, "mmmm")</f>
        <v>January</v>
      </c>
      <c r="C34" t="s">
        <v>10</v>
      </c>
      <c r="D34">
        <v>38.099999999999994</v>
      </c>
      <c r="E34" s="2">
        <v>1.05</v>
      </c>
      <c r="F34" s="4">
        <v>21</v>
      </c>
      <c r="G34">
        <v>0.3</v>
      </c>
      <c r="H34">
        <v>17</v>
      </c>
      <c r="I34" s="3">
        <f>G34*H34</f>
        <v>5.0999999999999996</v>
      </c>
      <c r="K34">
        <v>26</v>
      </c>
    </row>
    <row r="35" spans="1:11">
      <c r="A35" s="1">
        <v>42759</v>
      </c>
      <c r="B35" s="1" t="str">
        <f>TEXT(A35, "mmmm")</f>
        <v>January</v>
      </c>
      <c r="C35" t="s">
        <v>11</v>
      </c>
      <c r="D35">
        <v>28.599999999999998</v>
      </c>
      <c r="E35" s="2">
        <v>1.54</v>
      </c>
      <c r="F35" s="4">
        <v>20</v>
      </c>
      <c r="G35">
        <v>0.3</v>
      </c>
      <c r="H35">
        <v>12</v>
      </c>
      <c r="I35" s="3">
        <f>G35*H35</f>
        <v>3.5999999999999996</v>
      </c>
      <c r="K35">
        <v>26</v>
      </c>
    </row>
    <row r="36" spans="1:11">
      <c r="A36" s="1">
        <v>42760</v>
      </c>
      <c r="B36" s="1" t="str">
        <f>TEXT(A36, "mmmm")</f>
        <v>January</v>
      </c>
      <c r="C36" t="s">
        <v>12</v>
      </c>
      <c r="D36">
        <v>32.199999999999996</v>
      </c>
      <c r="E36" s="2">
        <v>1.25</v>
      </c>
      <c r="F36" s="4">
        <v>24</v>
      </c>
      <c r="G36">
        <v>0.3</v>
      </c>
      <c r="H36">
        <v>14</v>
      </c>
      <c r="I36" s="3">
        <f>G36*H36</f>
        <v>4.2</v>
      </c>
      <c r="K36">
        <v>27</v>
      </c>
    </row>
    <row r="37" spans="1:11">
      <c r="A37" s="1">
        <v>42761</v>
      </c>
      <c r="B37" s="1" t="str">
        <f>TEXT(A37, "mmmm")</f>
        <v>January</v>
      </c>
      <c r="C37" t="s">
        <v>13</v>
      </c>
      <c r="D37">
        <v>35.799999999999997</v>
      </c>
      <c r="E37" s="2">
        <v>1.25</v>
      </c>
      <c r="F37" s="4">
        <v>18</v>
      </c>
      <c r="G37">
        <v>0.3</v>
      </c>
      <c r="H37">
        <v>16</v>
      </c>
      <c r="I37" s="3">
        <f>G37*H37</f>
        <v>4.8</v>
      </c>
      <c r="K37">
        <v>25</v>
      </c>
    </row>
    <row r="38" spans="1:11">
      <c r="A38" s="1">
        <v>42762</v>
      </c>
      <c r="B38" s="1" t="str">
        <f>TEXT(A38, "mmmm")</f>
        <v>January</v>
      </c>
      <c r="C38" t="s">
        <v>14</v>
      </c>
      <c r="D38">
        <v>42.099999999999994</v>
      </c>
      <c r="E38" s="2">
        <v>1.05</v>
      </c>
      <c r="F38" s="4">
        <v>22</v>
      </c>
      <c r="G38">
        <v>0.3</v>
      </c>
      <c r="H38">
        <v>17</v>
      </c>
      <c r="I38" s="3">
        <f>G38*H38</f>
        <v>5.0999999999999996</v>
      </c>
      <c r="K38">
        <v>26</v>
      </c>
    </row>
    <row r="39" spans="1:11">
      <c r="A39" s="1">
        <v>42763</v>
      </c>
      <c r="B39" s="1" t="str">
        <f>TEXT(A39, "mmmm")</f>
        <v>January</v>
      </c>
      <c r="C39" t="s">
        <v>15</v>
      </c>
      <c r="D39">
        <v>34.9</v>
      </c>
      <c r="E39" s="2">
        <v>1.33</v>
      </c>
      <c r="F39" s="4">
        <v>15</v>
      </c>
      <c r="G39">
        <v>0.3</v>
      </c>
      <c r="H39">
        <v>13</v>
      </c>
      <c r="I39" s="3">
        <f>G39*H39</f>
        <v>3.9</v>
      </c>
      <c r="K39">
        <v>27</v>
      </c>
    </row>
    <row r="40" spans="1:11">
      <c r="A40" s="1">
        <v>42764</v>
      </c>
      <c r="B40" s="1" t="str">
        <f>TEXT(A40, "mmmm")</f>
        <v>January</v>
      </c>
      <c r="C40" t="s">
        <v>9</v>
      </c>
      <c r="D40">
        <v>35.199999999999996</v>
      </c>
      <c r="E40" s="2">
        <v>1.33</v>
      </c>
      <c r="F40" s="4">
        <v>27</v>
      </c>
      <c r="G40">
        <v>0.3</v>
      </c>
      <c r="H40">
        <v>14</v>
      </c>
      <c r="I40" s="3">
        <f>G40*H40</f>
        <v>4.2</v>
      </c>
      <c r="K40">
        <v>27</v>
      </c>
    </row>
    <row r="41" spans="1:11">
      <c r="A41" s="1">
        <v>42765</v>
      </c>
      <c r="B41" s="1" t="str">
        <f>TEXT(A41, "mmmm")</f>
        <v>January</v>
      </c>
      <c r="C41" t="s">
        <v>10</v>
      </c>
      <c r="D41">
        <v>41.099999999999994</v>
      </c>
      <c r="E41" s="2">
        <v>1.05</v>
      </c>
      <c r="F41" s="4">
        <v>20</v>
      </c>
      <c r="G41">
        <v>0.3</v>
      </c>
      <c r="H41">
        <v>17</v>
      </c>
      <c r="I41" s="3">
        <f>G41*H41</f>
        <v>5.0999999999999996</v>
      </c>
      <c r="K41" s="10">
        <v>25</v>
      </c>
    </row>
    <row r="42" spans="1:11">
      <c r="A42" s="1">
        <v>42766</v>
      </c>
      <c r="B42" s="1" t="str">
        <f>TEXT(A42, "mmmm")</f>
        <v>January</v>
      </c>
      <c r="C42" t="s">
        <v>11</v>
      </c>
      <c r="D42">
        <v>40.4</v>
      </c>
      <c r="E42" s="2">
        <v>1.05</v>
      </c>
      <c r="F42" s="4">
        <v>37</v>
      </c>
      <c r="G42">
        <v>0.3</v>
      </c>
      <c r="H42">
        <v>18</v>
      </c>
      <c r="I42" s="3">
        <f>G42*H42</f>
        <v>5.3999999999999995</v>
      </c>
      <c r="K42">
        <v>26</v>
      </c>
    </row>
    <row r="43" spans="1:11">
      <c r="A43" s="1">
        <v>42767</v>
      </c>
      <c r="B43" s="1" t="str">
        <f>TEXT(A43, "mmmm")</f>
        <v>February</v>
      </c>
      <c r="C43" t="s">
        <v>12</v>
      </c>
      <c r="D43">
        <v>42.4</v>
      </c>
      <c r="E43" s="2">
        <v>1</v>
      </c>
      <c r="F43" s="4">
        <v>35</v>
      </c>
      <c r="G43">
        <v>0.3</v>
      </c>
      <c r="H43">
        <v>18</v>
      </c>
      <c r="I43" s="3">
        <f>G43*H43</f>
        <v>5.3999999999999995</v>
      </c>
      <c r="K43">
        <v>27</v>
      </c>
    </row>
    <row r="44" spans="1:11">
      <c r="A44" s="1">
        <v>42768</v>
      </c>
      <c r="B44" s="1" t="str">
        <f>TEXT(A44, "mmmm")</f>
        <v>February</v>
      </c>
      <c r="C44" t="s">
        <v>13</v>
      </c>
      <c r="D44">
        <v>52</v>
      </c>
      <c r="E44" s="2">
        <v>1</v>
      </c>
      <c r="F44" s="4">
        <v>22</v>
      </c>
      <c r="G44">
        <v>0.3</v>
      </c>
      <c r="H44">
        <v>20</v>
      </c>
      <c r="I44" s="3">
        <f>G44*H44</f>
        <v>6</v>
      </c>
      <c r="K44">
        <v>27</v>
      </c>
    </row>
    <row r="45" spans="1:11">
      <c r="A45" s="1">
        <v>42769</v>
      </c>
      <c r="B45" s="1" t="str">
        <f>TEXT(A45, "mmmm")</f>
        <v>February</v>
      </c>
      <c r="C45" t="s">
        <v>14</v>
      </c>
      <c r="D45">
        <v>50.3</v>
      </c>
      <c r="E45" s="2">
        <v>0.87</v>
      </c>
      <c r="F45" s="4">
        <v>25</v>
      </c>
      <c r="G45">
        <v>0.3</v>
      </c>
      <c r="H45">
        <v>21</v>
      </c>
      <c r="I45" s="3">
        <f>G45*H45</f>
        <v>6.3</v>
      </c>
      <c r="K45">
        <v>25</v>
      </c>
    </row>
    <row r="46" spans="1:11">
      <c r="A46" s="1">
        <v>42770</v>
      </c>
      <c r="B46" s="1" t="str">
        <f>TEXT(A46, "mmmm")</f>
        <v>February</v>
      </c>
      <c r="C46" t="s">
        <v>15</v>
      </c>
      <c r="D46">
        <v>56.599999999999994</v>
      </c>
      <c r="E46" s="2">
        <v>0.83</v>
      </c>
      <c r="F46" s="4">
        <v>46</v>
      </c>
      <c r="G46">
        <v>0.3</v>
      </c>
      <c r="H46">
        <v>22</v>
      </c>
      <c r="I46" s="3">
        <f>G46*H46</f>
        <v>6.6</v>
      </c>
      <c r="K46">
        <v>26</v>
      </c>
    </row>
    <row r="47" spans="1:11">
      <c r="A47" s="1">
        <v>42771</v>
      </c>
      <c r="B47" s="1" t="str">
        <f>TEXT(A47, "mmmm")</f>
        <v>February</v>
      </c>
      <c r="C47" t="s">
        <v>9</v>
      </c>
      <c r="D47">
        <v>45.4</v>
      </c>
      <c r="E47" s="2">
        <v>1.1100000000000001</v>
      </c>
      <c r="F47" s="4">
        <v>32</v>
      </c>
      <c r="G47">
        <v>0.3</v>
      </c>
      <c r="H47">
        <v>18</v>
      </c>
      <c r="I47" s="3">
        <f>G47*H47</f>
        <v>5.3999999999999995</v>
      </c>
      <c r="K47">
        <v>27</v>
      </c>
    </row>
    <row r="48" spans="1:11">
      <c r="A48" s="1">
        <v>42772</v>
      </c>
      <c r="B48" s="1" t="str">
        <f>TEXT(A48, "mmmm")</f>
        <v>February</v>
      </c>
      <c r="C48" t="s">
        <v>10</v>
      </c>
      <c r="D48">
        <v>45</v>
      </c>
      <c r="E48" s="2">
        <v>0.95</v>
      </c>
      <c r="F48" s="4">
        <v>28</v>
      </c>
      <c r="G48">
        <v>0.3</v>
      </c>
      <c r="H48">
        <v>20</v>
      </c>
      <c r="I48" s="3">
        <f>G48*H48</f>
        <v>6</v>
      </c>
      <c r="K48">
        <v>27</v>
      </c>
    </row>
    <row r="49" spans="1:11">
      <c r="A49" s="1">
        <v>42773</v>
      </c>
      <c r="B49" s="1" t="str">
        <f>TEXT(A49, "mmmm")</f>
        <v>February</v>
      </c>
      <c r="C49" t="s">
        <v>11</v>
      </c>
      <c r="D49">
        <v>52.3</v>
      </c>
      <c r="E49" s="2">
        <v>0.87</v>
      </c>
      <c r="F49" s="4">
        <v>39</v>
      </c>
      <c r="G49">
        <v>0.3</v>
      </c>
      <c r="H49">
        <v>21</v>
      </c>
      <c r="I49" s="3">
        <f>G49*H49</f>
        <v>6.3</v>
      </c>
      <c r="K49">
        <v>25</v>
      </c>
    </row>
    <row r="50" spans="1:11">
      <c r="A50" s="1">
        <v>42774</v>
      </c>
      <c r="B50" s="1" t="str">
        <f>TEXT(A50, "mmmm")</f>
        <v>February</v>
      </c>
      <c r="C50" t="s">
        <v>12</v>
      </c>
      <c r="D50">
        <v>52.599999999999994</v>
      </c>
      <c r="E50" s="2">
        <v>0.87</v>
      </c>
      <c r="F50" s="4">
        <v>31</v>
      </c>
      <c r="G50">
        <v>0.3</v>
      </c>
      <c r="H50">
        <v>22</v>
      </c>
      <c r="I50" s="3">
        <f>G50*H50</f>
        <v>6.6</v>
      </c>
      <c r="K50">
        <v>26</v>
      </c>
    </row>
    <row r="51" spans="1:11">
      <c r="A51" s="1">
        <v>42775</v>
      </c>
      <c r="B51" s="1" t="str">
        <f>TEXT(A51, "mmmm")</f>
        <v>February</v>
      </c>
      <c r="C51" t="s">
        <v>13</v>
      </c>
      <c r="D51">
        <v>42.699999999999996</v>
      </c>
      <c r="E51" s="2">
        <v>1</v>
      </c>
      <c r="F51" s="4">
        <v>39</v>
      </c>
      <c r="G51">
        <v>0.3</v>
      </c>
      <c r="H51">
        <v>19</v>
      </c>
      <c r="I51" s="3">
        <f>G51*H51</f>
        <v>5.7</v>
      </c>
      <c r="K51">
        <v>27</v>
      </c>
    </row>
    <row r="52" spans="1:11">
      <c r="A52" s="1">
        <v>42776</v>
      </c>
      <c r="B52" s="1" t="str">
        <f>TEXT(A52, "mmmm")</f>
        <v>February</v>
      </c>
      <c r="C52" t="s">
        <v>14</v>
      </c>
      <c r="D52">
        <v>50</v>
      </c>
      <c r="E52" s="2">
        <v>0.91</v>
      </c>
      <c r="F52" s="4">
        <v>40</v>
      </c>
      <c r="G52">
        <v>0.3</v>
      </c>
      <c r="H52">
        <v>20</v>
      </c>
      <c r="I52" s="3">
        <f>G52*H52</f>
        <v>6</v>
      </c>
      <c r="K52">
        <v>27</v>
      </c>
    </row>
    <row r="53" spans="1:11">
      <c r="A53" s="1">
        <v>42777</v>
      </c>
      <c r="B53" s="1" t="str">
        <f>TEXT(A53, "mmmm")</f>
        <v>February</v>
      </c>
      <c r="C53" t="s">
        <v>15</v>
      </c>
      <c r="D53">
        <v>51.3</v>
      </c>
      <c r="E53" s="2">
        <v>0.91</v>
      </c>
      <c r="F53" s="4">
        <v>35</v>
      </c>
      <c r="G53">
        <v>0.3</v>
      </c>
      <c r="H53">
        <v>21</v>
      </c>
      <c r="I53" s="3">
        <f>G53*H53</f>
        <v>6.3</v>
      </c>
      <c r="K53">
        <v>25</v>
      </c>
    </row>
    <row r="54" spans="1:11">
      <c r="A54" s="1">
        <v>42778</v>
      </c>
      <c r="B54" s="1" t="str">
        <f>TEXT(A54, "mmmm")</f>
        <v>February</v>
      </c>
      <c r="C54" t="s">
        <v>9</v>
      </c>
      <c r="D54">
        <v>55.599999999999994</v>
      </c>
      <c r="E54" s="2">
        <v>0.83</v>
      </c>
      <c r="F54" s="4">
        <v>41</v>
      </c>
      <c r="G54">
        <v>0.3</v>
      </c>
      <c r="H54">
        <v>22</v>
      </c>
      <c r="I54" s="3">
        <f>G54*H54</f>
        <v>6.6</v>
      </c>
      <c r="K54">
        <v>25</v>
      </c>
    </row>
    <row r="55" spans="1:11">
      <c r="A55" s="1">
        <v>42779</v>
      </c>
      <c r="B55" s="1" t="str">
        <f>TEXT(A55, "mmmm")</f>
        <v>February</v>
      </c>
      <c r="C55" t="s">
        <v>10</v>
      </c>
      <c r="D55">
        <v>46.4</v>
      </c>
      <c r="E55" s="2">
        <v>1.1100000000000001</v>
      </c>
      <c r="F55" s="4">
        <v>34</v>
      </c>
      <c r="G55">
        <v>0.3</v>
      </c>
      <c r="H55">
        <v>18</v>
      </c>
      <c r="I55" s="3">
        <f>G55*H55</f>
        <v>5.3999999999999995</v>
      </c>
      <c r="K55">
        <v>26</v>
      </c>
    </row>
    <row r="56" spans="1:11">
      <c r="A56" s="1">
        <v>42780</v>
      </c>
      <c r="B56" s="1" t="str">
        <f>TEXT(A56, "mmmm")</f>
        <v>February</v>
      </c>
      <c r="C56" t="s">
        <v>11</v>
      </c>
      <c r="D56">
        <v>47.699999999999996</v>
      </c>
      <c r="E56" s="2">
        <v>0.95</v>
      </c>
      <c r="F56" s="4">
        <v>35</v>
      </c>
      <c r="G56">
        <v>0.3</v>
      </c>
      <c r="H56">
        <v>19</v>
      </c>
      <c r="I56" s="3">
        <f>G56*H56</f>
        <v>5.7</v>
      </c>
      <c r="K56">
        <v>27</v>
      </c>
    </row>
    <row r="57" spans="1:11">
      <c r="A57" s="1">
        <v>42781</v>
      </c>
      <c r="B57" s="1" t="str">
        <f>TEXT(A57, "mmmm")</f>
        <v>February</v>
      </c>
      <c r="C57" t="s">
        <v>12</v>
      </c>
      <c r="D57">
        <v>52</v>
      </c>
      <c r="E57" s="2">
        <v>0.91</v>
      </c>
      <c r="F57" s="4">
        <v>33</v>
      </c>
      <c r="G57">
        <v>0.3</v>
      </c>
      <c r="H57">
        <v>20</v>
      </c>
      <c r="I57" s="3">
        <f>G57*H57</f>
        <v>6</v>
      </c>
      <c r="K57">
        <v>27</v>
      </c>
    </row>
    <row r="58" spans="1:11">
      <c r="A58" s="1">
        <v>42782</v>
      </c>
      <c r="B58" s="1" t="str">
        <f>TEXT(A58, "mmmm")</f>
        <v>February</v>
      </c>
      <c r="C58" t="s">
        <v>13</v>
      </c>
      <c r="D58">
        <v>47.3</v>
      </c>
      <c r="E58" s="2">
        <v>0.87</v>
      </c>
      <c r="F58" s="4">
        <v>31</v>
      </c>
      <c r="G58">
        <v>0.3</v>
      </c>
      <c r="H58">
        <v>21</v>
      </c>
      <c r="I58" s="3">
        <f>G58*H58</f>
        <v>6.3</v>
      </c>
      <c r="K58">
        <v>29</v>
      </c>
    </row>
    <row r="59" spans="1:11">
      <c r="A59" s="1">
        <v>42783</v>
      </c>
      <c r="B59" s="1" t="str">
        <f>TEXT(A59, "mmmm")</f>
        <v>February</v>
      </c>
      <c r="C59" t="s">
        <v>14</v>
      </c>
      <c r="D59">
        <v>40.4</v>
      </c>
      <c r="E59" s="2">
        <v>1</v>
      </c>
      <c r="F59" s="4">
        <v>29</v>
      </c>
      <c r="G59">
        <v>0.3</v>
      </c>
      <c r="H59">
        <v>18</v>
      </c>
      <c r="I59" s="3">
        <f>G59*H59</f>
        <v>5.3999999999999995</v>
      </c>
      <c r="K59">
        <v>29</v>
      </c>
    </row>
    <row r="60" spans="1:11">
      <c r="A60" s="1">
        <v>42784</v>
      </c>
      <c r="B60" s="1" t="str">
        <f>TEXT(A60, "mmmm")</f>
        <v>February</v>
      </c>
      <c r="C60" t="s">
        <v>15</v>
      </c>
      <c r="D60">
        <v>43.699999999999996</v>
      </c>
      <c r="E60" s="2">
        <v>0.95</v>
      </c>
      <c r="F60" s="4">
        <v>25</v>
      </c>
      <c r="G60">
        <v>0.3</v>
      </c>
      <c r="H60">
        <v>19</v>
      </c>
      <c r="I60" s="3">
        <f>G60*H60</f>
        <v>5.7</v>
      </c>
      <c r="K60">
        <v>30</v>
      </c>
    </row>
    <row r="61" spans="1:11">
      <c r="A61" s="1">
        <v>42785</v>
      </c>
      <c r="B61" s="1" t="str">
        <f>TEXT(A61, "mmmm")</f>
        <v>February</v>
      </c>
      <c r="C61" t="s">
        <v>9</v>
      </c>
      <c r="D61">
        <v>50</v>
      </c>
      <c r="E61" s="2">
        <v>0.95</v>
      </c>
      <c r="F61" s="4">
        <v>28</v>
      </c>
      <c r="G61">
        <v>0.3</v>
      </c>
      <c r="H61">
        <v>20</v>
      </c>
      <c r="I61" s="3">
        <f>G61*H61</f>
        <v>6</v>
      </c>
      <c r="K61">
        <v>31</v>
      </c>
    </row>
    <row r="62" spans="1:11">
      <c r="A62" s="1">
        <v>42786</v>
      </c>
      <c r="B62" s="1" t="str">
        <f>TEXT(A62, "mmmm")</f>
        <v>February</v>
      </c>
      <c r="C62" t="s">
        <v>10</v>
      </c>
      <c r="D62">
        <v>50.3</v>
      </c>
      <c r="E62" s="2">
        <v>0.95</v>
      </c>
      <c r="F62" s="4">
        <v>25</v>
      </c>
      <c r="G62">
        <v>0.3</v>
      </c>
      <c r="H62">
        <v>21</v>
      </c>
      <c r="I62" s="3">
        <f>G62*H62</f>
        <v>6.3</v>
      </c>
      <c r="K62">
        <v>28</v>
      </c>
    </row>
    <row r="63" spans="1:11">
      <c r="A63" s="1">
        <v>42787</v>
      </c>
      <c r="B63" s="1" t="str">
        <f>TEXT(A63, "mmmm")</f>
        <v>February</v>
      </c>
      <c r="C63" t="s">
        <v>11</v>
      </c>
      <c r="D63">
        <v>42.4</v>
      </c>
      <c r="E63" s="2">
        <v>1</v>
      </c>
      <c r="F63" s="4">
        <v>28</v>
      </c>
      <c r="G63">
        <v>0.3</v>
      </c>
      <c r="H63">
        <v>18</v>
      </c>
      <c r="I63" s="3">
        <f>G63*H63</f>
        <v>5.3999999999999995</v>
      </c>
      <c r="K63">
        <v>29</v>
      </c>
    </row>
    <row r="64" spans="1:11">
      <c r="A64" s="1">
        <v>42788</v>
      </c>
      <c r="B64" s="1" t="str">
        <f>TEXT(A64, "mmmm")</f>
        <v>February</v>
      </c>
      <c r="C64" t="s">
        <v>12</v>
      </c>
      <c r="D64">
        <v>47.699999999999996</v>
      </c>
      <c r="E64" s="2">
        <v>0.95</v>
      </c>
      <c r="F64" s="4">
        <v>36</v>
      </c>
      <c r="G64">
        <v>0.3</v>
      </c>
      <c r="H64">
        <v>19</v>
      </c>
      <c r="I64" s="3">
        <f>G64*H64</f>
        <v>5.7</v>
      </c>
      <c r="K64">
        <v>29</v>
      </c>
    </row>
    <row r="65" spans="1:11">
      <c r="A65" s="1">
        <v>42789</v>
      </c>
      <c r="B65" s="1" t="str">
        <f>TEXT(A65, "mmmm")</f>
        <v>February</v>
      </c>
      <c r="C65" t="s">
        <v>13</v>
      </c>
      <c r="D65">
        <v>45</v>
      </c>
      <c r="E65" s="2">
        <v>1</v>
      </c>
      <c r="F65" s="4">
        <v>23</v>
      </c>
      <c r="G65">
        <v>0.3</v>
      </c>
      <c r="H65">
        <v>20</v>
      </c>
      <c r="I65" s="3">
        <f>G65*H65</f>
        <v>6</v>
      </c>
      <c r="K65">
        <v>30</v>
      </c>
    </row>
    <row r="66" spans="1:11">
      <c r="A66" s="1">
        <v>42790</v>
      </c>
      <c r="B66" s="1" t="str">
        <f>TEXT(A66, "mmmm")</f>
        <v>February</v>
      </c>
      <c r="C66" t="s">
        <v>14</v>
      </c>
      <c r="D66">
        <v>47.3</v>
      </c>
      <c r="E66" s="2">
        <v>0.87</v>
      </c>
      <c r="F66" s="4">
        <v>36</v>
      </c>
      <c r="G66">
        <v>0.3</v>
      </c>
      <c r="H66">
        <v>21</v>
      </c>
      <c r="I66" s="3">
        <f>G66*H66</f>
        <v>6.3</v>
      </c>
      <c r="K66">
        <v>31</v>
      </c>
    </row>
    <row r="67" spans="1:11">
      <c r="A67" s="1">
        <v>42791</v>
      </c>
      <c r="B67" s="1" t="str">
        <f>TEXT(A67, "mmmm")</f>
        <v>February</v>
      </c>
      <c r="C67" t="s">
        <v>15</v>
      </c>
      <c r="D67">
        <v>42.4</v>
      </c>
      <c r="E67" s="2">
        <v>1</v>
      </c>
      <c r="F67" s="4">
        <v>21</v>
      </c>
      <c r="G67">
        <v>0.3</v>
      </c>
      <c r="H67">
        <v>18</v>
      </c>
      <c r="I67" s="3">
        <f>G67*H67</f>
        <v>5.3999999999999995</v>
      </c>
      <c r="K67">
        <v>28</v>
      </c>
    </row>
    <row r="68" spans="1:11">
      <c r="A68" s="1">
        <v>42792</v>
      </c>
      <c r="B68" s="1" t="str">
        <f>TEXT(A68, "mmmm")</f>
        <v>February</v>
      </c>
      <c r="C68" t="s">
        <v>9</v>
      </c>
      <c r="D68">
        <v>48.699999999999996</v>
      </c>
      <c r="E68" s="2">
        <v>1.05</v>
      </c>
      <c r="F68" s="4">
        <v>32</v>
      </c>
      <c r="G68">
        <v>0.3</v>
      </c>
      <c r="H68">
        <v>19</v>
      </c>
      <c r="I68" s="3">
        <f>G68*H68</f>
        <v>5.7</v>
      </c>
      <c r="K68">
        <v>29</v>
      </c>
    </row>
    <row r="69" spans="1:11">
      <c r="A69" s="1">
        <v>42793</v>
      </c>
      <c r="B69" s="1" t="str">
        <f>TEXT(A69, "mmmm")</f>
        <v>February</v>
      </c>
      <c r="C69" t="s">
        <v>10</v>
      </c>
      <c r="D69">
        <v>45</v>
      </c>
      <c r="E69" s="2">
        <v>1</v>
      </c>
      <c r="F69" s="4">
        <v>34</v>
      </c>
      <c r="G69">
        <v>0.3</v>
      </c>
      <c r="H69">
        <v>20</v>
      </c>
      <c r="I69" s="3">
        <f>G69*H69</f>
        <v>6</v>
      </c>
      <c r="K69">
        <v>29</v>
      </c>
    </row>
    <row r="70" spans="1:11">
      <c r="A70" s="1">
        <v>42794</v>
      </c>
      <c r="B70" s="1" t="str">
        <f>TEXT(A70, "mmmm")</f>
        <v>February</v>
      </c>
      <c r="C70" t="s">
        <v>11</v>
      </c>
      <c r="D70">
        <v>49.599999999999994</v>
      </c>
      <c r="E70" s="2">
        <v>0.91</v>
      </c>
      <c r="F70" s="4">
        <v>45</v>
      </c>
      <c r="G70">
        <v>0.3</v>
      </c>
      <c r="H70">
        <v>22</v>
      </c>
      <c r="I70" s="3">
        <f>G70*H70</f>
        <v>6.6</v>
      </c>
      <c r="K70">
        <v>30</v>
      </c>
    </row>
    <row r="71" spans="1:11">
      <c r="A71" s="1">
        <v>42795</v>
      </c>
      <c r="B71" s="1" t="str">
        <f>TEXT(A71, "mmmm")</f>
        <v>March</v>
      </c>
      <c r="C71" t="s">
        <v>12</v>
      </c>
      <c r="D71">
        <v>57.9</v>
      </c>
      <c r="E71" s="2">
        <v>0.87</v>
      </c>
      <c r="F71" s="4">
        <v>46</v>
      </c>
      <c r="G71">
        <v>0.3</v>
      </c>
      <c r="H71">
        <v>23</v>
      </c>
      <c r="I71" s="3">
        <f>G71*H71</f>
        <v>6.8999999999999995</v>
      </c>
      <c r="K71">
        <v>31</v>
      </c>
    </row>
    <row r="72" spans="1:11">
      <c r="A72" s="1">
        <v>42796</v>
      </c>
      <c r="B72" s="1" t="str">
        <f>TEXT(A72, "mmmm")</f>
        <v>March</v>
      </c>
      <c r="C72" t="s">
        <v>13</v>
      </c>
      <c r="D72">
        <v>57.199999999999996</v>
      </c>
      <c r="E72" s="2">
        <v>0.8</v>
      </c>
      <c r="F72" s="4">
        <v>31</v>
      </c>
      <c r="G72">
        <v>0.3</v>
      </c>
      <c r="H72">
        <v>24</v>
      </c>
      <c r="I72" s="3">
        <f>G72*H72</f>
        <v>7.1999999999999993</v>
      </c>
      <c r="K72">
        <v>28</v>
      </c>
    </row>
    <row r="73" spans="1:11">
      <c r="A73" s="1">
        <v>42797</v>
      </c>
      <c r="B73" s="1" t="str">
        <f>TEXT(A73, "mmmm")</f>
        <v>March</v>
      </c>
      <c r="C73" t="s">
        <v>14</v>
      </c>
      <c r="D73">
        <v>60.199999999999996</v>
      </c>
      <c r="E73" s="2">
        <v>0.77</v>
      </c>
      <c r="F73" s="4">
        <v>28</v>
      </c>
      <c r="G73">
        <v>0.3</v>
      </c>
      <c r="H73">
        <v>24</v>
      </c>
      <c r="I73" s="3">
        <f>G73*H73</f>
        <v>7.1999999999999993</v>
      </c>
      <c r="K73">
        <v>29</v>
      </c>
    </row>
    <row r="74" spans="1:11">
      <c r="A74" s="1">
        <v>42798</v>
      </c>
      <c r="B74" s="1" t="str">
        <f>TEXT(A74, "mmmm")</f>
        <v>March</v>
      </c>
      <c r="C74" t="s">
        <v>15</v>
      </c>
      <c r="D74">
        <v>59.499999999999993</v>
      </c>
      <c r="E74" s="2">
        <v>0.77</v>
      </c>
      <c r="F74" s="4">
        <v>29</v>
      </c>
      <c r="G74">
        <v>0.3</v>
      </c>
      <c r="H74">
        <v>25</v>
      </c>
      <c r="I74" s="3">
        <f>G74*H74</f>
        <v>7.5</v>
      </c>
      <c r="K74">
        <v>29</v>
      </c>
    </row>
    <row r="75" spans="1:11">
      <c r="A75" s="1">
        <v>42799</v>
      </c>
      <c r="B75" s="1" t="str">
        <f>TEXT(A75, "mmmm")</f>
        <v>March</v>
      </c>
      <c r="C75" t="s">
        <v>9</v>
      </c>
      <c r="D75">
        <v>55.9</v>
      </c>
      <c r="E75" s="2">
        <v>0.87</v>
      </c>
      <c r="F75" s="4">
        <v>32</v>
      </c>
      <c r="G75">
        <v>0.3</v>
      </c>
      <c r="H75">
        <v>23</v>
      </c>
      <c r="I75" s="3">
        <f>G75*H75</f>
        <v>6.8999999999999995</v>
      </c>
      <c r="K75">
        <v>30</v>
      </c>
    </row>
    <row r="76" spans="1:11">
      <c r="A76" s="1">
        <v>42800</v>
      </c>
      <c r="B76" s="1" t="str">
        <f>TEXT(A76, "mmmm")</f>
        <v>March</v>
      </c>
      <c r="C76" t="s">
        <v>10</v>
      </c>
      <c r="D76">
        <v>61.199999999999996</v>
      </c>
      <c r="E76" s="2">
        <v>0.77</v>
      </c>
      <c r="F76" s="4">
        <v>28</v>
      </c>
      <c r="G76">
        <v>0.3</v>
      </c>
      <c r="H76">
        <v>24</v>
      </c>
      <c r="I76" s="3">
        <f>G76*H76</f>
        <v>7.1999999999999993</v>
      </c>
      <c r="K76">
        <v>31</v>
      </c>
    </row>
    <row r="77" spans="1:11">
      <c r="A77" s="1">
        <v>42801</v>
      </c>
      <c r="B77" s="1" t="str">
        <f>TEXT(A77, "mmmm")</f>
        <v>March</v>
      </c>
      <c r="C77" t="s">
        <v>11</v>
      </c>
      <c r="D77">
        <v>60.199999999999996</v>
      </c>
      <c r="E77" s="2">
        <v>0.77</v>
      </c>
      <c r="F77" s="4">
        <v>32</v>
      </c>
      <c r="G77">
        <v>0.3</v>
      </c>
      <c r="H77">
        <v>24</v>
      </c>
      <c r="I77" s="3">
        <f>G77*H77</f>
        <v>7.1999999999999993</v>
      </c>
      <c r="K77">
        <v>28</v>
      </c>
    </row>
    <row r="78" spans="1:11">
      <c r="A78" s="1">
        <v>42802</v>
      </c>
      <c r="B78" s="1" t="str">
        <f>TEXT(A78, "mmmm")</f>
        <v>March</v>
      </c>
      <c r="C78" t="s">
        <v>12</v>
      </c>
      <c r="D78">
        <v>58.499999999999993</v>
      </c>
      <c r="E78" s="2">
        <v>0.77</v>
      </c>
      <c r="F78" s="4">
        <v>43</v>
      </c>
      <c r="G78">
        <v>0.3</v>
      </c>
      <c r="H78">
        <v>25</v>
      </c>
      <c r="I78" s="3">
        <f>G78*H78</f>
        <v>7.5</v>
      </c>
      <c r="K78">
        <v>29</v>
      </c>
    </row>
    <row r="79" spans="1:11">
      <c r="A79" s="1">
        <v>42803</v>
      </c>
      <c r="B79" s="1" t="str">
        <f>TEXT(A79, "mmmm")</f>
        <v>March</v>
      </c>
      <c r="C79" t="s">
        <v>13</v>
      </c>
      <c r="D79">
        <v>52.9</v>
      </c>
      <c r="E79" s="2">
        <v>0.8</v>
      </c>
      <c r="F79" s="4">
        <v>29</v>
      </c>
      <c r="G79">
        <v>0.3</v>
      </c>
      <c r="H79">
        <v>23</v>
      </c>
      <c r="I79" s="3">
        <f>G79*H79</f>
        <v>6.8999999999999995</v>
      </c>
      <c r="K79">
        <v>30</v>
      </c>
    </row>
    <row r="80" spans="1:11">
      <c r="A80" s="1">
        <v>42804</v>
      </c>
      <c r="B80" s="1" t="str">
        <f>TEXT(A80, "mmmm")</f>
        <v>March</v>
      </c>
      <c r="C80" t="s">
        <v>14</v>
      </c>
      <c r="D80">
        <v>59.199999999999996</v>
      </c>
      <c r="E80" s="2">
        <v>0.83</v>
      </c>
      <c r="F80" s="4">
        <v>31</v>
      </c>
      <c r="G80">
        <v>0.3</v>
      </c>
      <c r="H80">
        <v>24</v>
      </c>
      <c r="I80" s="3">
        <f>G80*H80</f>
        <v>7.1999999999999993</v>
      </c>
      <c r="K80">
        <v>31</v>
      </c>
    </row>
    <row r="81" spans="1:11">
      <c r="A81" s="1">
        <v>42805</v>
      </c>
      <c r="B81" s="1" t="str">
        <f>TEXT(A81, "mmmm")</f>
        <v>March</v>
      </c>
      <c r="C81" t="s">
        <v>15</v>
      </c>
      <c r="D81">
        <v>58.199999999999996</v>
      </c>
      <c r="E81" s="2">
        <v>0.83</v>
      </c>
      <c r="F81" s="4">
        <v>30</v>
      </c>
      <c r="G81">
        <v>0.3</v>
      </c>
      <c r="H81">
        <v>24</v>
      </c>
      <c r="I81" s="3">
        <f>G81*H81</f>
        <v>7.1999999999999993</v>
      </c>
      <c r="K81">
        <v>28</v>
      </c>
    </row>
    <row r="82" spans="1:11">
      <c r="A82" s="1">
        <v>42806</v>
      </c>
      <c r="B82" s="1" t="str">
        <f>TEXT(A82, "mmmm")</f>
        <v>March</v>
      </c>
      <c r="C82" t="s">
        <v>9</v>
      </c>
      <c r="D82">
        <v>61.499999999999993</v>
      </c>
      <c r="E82" s="2">
        <v>0.74</v>
      </c>
      <c r="F82" s="4">
        <v>47</v>
      </c>
      <c r="G82">
        <v>0.3</v>
      </c>
      <c r="H82">
        <v>25</v>
      </c>
      <c r="I82" s="3">
        <f>G82*H82</f>
        <v>7.5</v>
      </c>
      <c r="K82">
        <v>29</v>
      </c>
    </row>
    <row r="83" spans="1:11">
      <c r="A83" s="1">
        <v>42807</v>
      </c>
      <c r="B83" s="1" t="str">
        <f>TEXT(A83, "mmmm")</f>
        <v>March</v>
      </c>
      <c r="C83" t="s">
        <v>10</v>
      </c>
      <c r="D83">
        <v>55.9</v>
      </c>
      <c r="E83" s="2">
        <v>0.87</v>
      </c>
      <c r="F83" s="4">
        <v>48</v>
      </c>
      <c r="G83">
        <v>0.3</v>
      </c>
      <c r="H83">
        <v>23</v>
      </c>
      <c r="I83" s="3">
        <f>G83*H83</f>
        <v>6.8999999999999995</v>
      </c>
      <c r="K83">
        <v>30</v>
      </c>
    </row>
    <row r="84" spans="1:11">
      <c r="A84" s="1">
        <v>42808</v>
      </c>
      <c r="B84" s="1" t="str">
        <f>TEXT(A84, "mmmm")</f>
        <v>March</v>
      </c>
      <c r="C84" t="s">
        <v>11</v>
      </c>
      <c r="D84">
        <v>58.9</v>
      </c>
      <c r="E84" s="2">
        <v>0.87</v>
      </c>
      <c r="F84" s="4">
        <v>35</v>
      </c>
      <c r="G84">
        <v>0.3</v>
      </c>
      <c r="H84">
        <v>23</v>
      </c>
      <c r="I84" s="3">
        <f>G84*H84</f>
        <v>6.8999999999999995</v>
      </c>
      <c r="K84">
        <v>31</v>
      </c>
    </row>
    <row r="85" spans="1:11">
      <c r="A85" s="1">
        <v>42809</v>
      </c>
      <c r="B85" s="1" t="str">
        <f>TEXT(A85, "mmmm")</f>
        <v>March</v>
      </c>
      <c r="C85" t="s">
        <v>12</v>
      </c>
      <c r="D85">
        <v>56.199999999999996</v>
      </c>
      <c r="E85" s="2">
        <v>0.83</v>
      </c>
      <c r="F85" s="4">
        <v>30</v>
      </c>
      <c r="G85">
        <v>0.3</v>
      </c>
      <c r="H85">
        <v>24</v>
      </c>
      <c r="I85" s="3">
        <f>G85*H85</f>
        <v>7.1999999999999993</v>
      </c>
      <c r="K85">
        <v>29</v>
      </c>
    </row>
    <row r="86" spans="1:11">
      <c r="A86" s="1">
        <v>42810</v>
      </c>
      <c r="B86" s="1" t="str">
        <f>TEXT(A86, "mmmm")</f>
        <v>March</v>
      </c>
      <c r="C86" t="s">
        <v>13</v>
      </c>
      <c r="D86">
        <v>60.199999999999996</v>
      </c>
      <c r="E86" s="2">
        <v>0.83</v>
      </c>
      <c r="F86" s="4">
        <v>39</v>
      </c>
      <c r="G86">
        <v>0.3</v>
      </c>
      <c r="H86">
        <v>24</v>
      </c>
      <c r="I86" s="3">
        <f>G86*H86</f>
        <v>7.1999999999999993</v>
      </c>
      <c r="K86">
        <v>29</v>
      </c>
    </row>
    <row r="87" spans="1:11">
      <c r="A87" s="1">
        <v>42811</v>
      </c>
      <c r="B87" s="1" t="str">
        <f>TEXT(A87, "mmmm")</f>
        <v>March</v>
      </c>
      <c r="C87" t="s">
        <v>14</v>
      </c>
      <c r="D87">
        <v>56.499999999999993</v>
      </c>
      <c r="E87" s="2">
        <v>0.77</v>
      </c>
      <c r="F87" s="4">
        <v>50</v>
      </c>
      <c r="G87">
        <v>0.3</v>
      </c>
      <c r="H87">
        <v>25</v>
      </c>
      <c r="I87" s="3">
        <f>G87*H87</f>
        <v>7.5</v>
      </c>
      <c r="K87">
        <v>30</v>
      </c>
    </row>
    <row r="88" spans="1:11">
      <c r="A88" s="1">
        <v>42812</v>
      </c>
      <c r="B88" s="1" t="str">
        <f>TEXT(A88, "mmmm")</f>
        <v>March</v>
      </c>
      <c r="C88" t="s">
        <v>15</v>
      </c>
      <c r="D88">
        <v>53.9</v>
      </c>
      <c r="E88" s="2">
        <v>0.83</v>
      </c>
      <c r="F88" s="4">
        <v>32</v>
      </c>
      <c r="G88">
        <v>0.3</v>
      </c>
      <c r="H88">
        <v>23</v>
      </c>
      <c r="I88" s="3">
        <f>G88*H88</f>
        <v>6.8999999999999995</v>
      </c>
      <c r="K88">
        <v>31</v>
      </c>
    </row>
    <row r="89" spans="1:11">
      <c r="A89" s="1">
        <v>42813</v>
      </c>
      <c r="B89" s="1" t="str">
        <f>TEXT(A89, "mmmm")</f>
        <v>March</v>
      </c>
      <c r="C89" t="s">
        <v>9</v>
      </c>
      <c r="D89">
        <v>56.9</v>
      </c>
      <c r="E89" s="2">
        <v>0.83</v>
      </c>
      <c r="F89" s="4">
        <v>38</v>
      </c>
      <c r="G89">
        <v>0.3</v>
      </c>
      <c r="H89">
        <v>23</v>
      </c>
      <c r="I89" s="3">
        <f>G89*H89</f>
        <v>6.8999999999999995</v>
      </c>
      <c r="K89">
        <v>31</v>
      </c>
    </row>
    <row r="90" spans="1:11">
      <c r="A90" s="1">
        <v>42814</v>
      </c>
      <c r="B90" s="1" t="str">
        <f>TEXT(A90, "mmmm")</f>
        <v>March</v>
      </c>
      <c r="C90" t="s">
        <v>10</v>
      </c>
      <c r="D90">
        <v>58.199999999999996</v>
      </c>
      <c r="E90" s="2">
        <v>0.77</v>
      </c>
      <c r="F90" s="4">
        <v>33</v>
      </c>
      <c r="G90">
        <v>0.3</v>
      </c>
      <c r="H90">
        <v>24</v>
      </c>
      <c r="I90" s="3">
        <f>G90*H90</f>
        <v>7.1999999999999993</v>
      </c>
      <c r="K90">
        <v>33</v>
      </c>
    </row>
    <row r="91" spans="1:11">
      <c r="A91" s="1">
        <v>42815</v>
      </c>
      <c r="B91" s="1" t="str">
        <f>TEXT(A91, "mmmm")</f>
        <v>March</v>
      </c>
      <c r="C91" t="s">
        <v>11</v>
      </c>
      <c r="D91">
        <v>57.199999999999996</v>
      </c>
      <c r="E91" s="2">
        <v>0.83</v>
      </c>
      <c r="F91" s="4">
        <v>36</v>
      </c>
      <c r="G91">
        <v>0.3</v>
      </c>
      <c r="H91">
        <v>24</v>
      </c>
      <c r="I91" s="3">
        <f>G91*H91</f>
        <v>7.1999999999999993</v>
      </c>
      <c r="K91">
        <v>35</v>
      </c>
    </row>
    <row r="92" spans="1:11">
      <c r="A92" s="1">
        <v>42816</v>
      </c>
      <c r="B92" s="1" t="str">
        <f>TEXT(A92, "mmmm")</f>
        <v>March</v>
      </c>
      <c r="C92" t="s">
        <v>12</v>
      </c>
      <c r="D92">
        <v>56.499999999999993</v>
      </c>
      <c r="E92" s="2">
        <v>0.74</v>
      </c>
      <c r="F92" s="4">
        <v>38</v>
      </c>
      <c r="G92">
        <v>0.3</v>
      </c>
      <c r="H92">
        <v>25</v>
      </c>
      <c r="I92" s="3">
        <f>G92*H92</f>
        <v>7.5</v>
      </c>
      <c r="K92">
        <v>38</v>
      </c>
    </row>
    <row r="93" spans="1:11">
      <c r="A93" s="1">
        <v>42817</v>
      </c>
      <c r="B93" s="1" t="str">
        <f>TEXT(A93, "mmmm")</f>
        <v>March</v>
      </c>
      <c r="C93" t="s">
        <v>13</v>
      </c>
      <c r="D93">
        <v>55.9</v>
      </c>
      <c r="E93" s="2">
        <v>0.87</v>
      </c>
      <c r="F93" s="4">
        <v>35</v>
      </c>
      <c r="G93">
        <v>0.3</v>
      </c>
      <c r="H93">
        <v>23</v>
      </c>
      <c r="I93" s="3">
        <f>G93*H93</f>
        <v>6.8999999999999995</v>
      </c>
      <c r="K93">
        <v>32</v>
      </c>
    </row>
    <row r="94" spans="1:11">
      <c r="A94" s="1">
        <v>42818</v>
      </c>
      <c r="B94" s="1" t="str">
        <f>TEXT(A94, "mmmm")</f>
        <v>March</v>
      </c>
      <c r="C94" t="s">
        <v>14</v>
      </c>
      <c r="D94">
        <v>56.9</v>
      </c>
      <c r="E94" s="2">
        <v>0.83</v>
      </c>
      <c r="F94" s="4">
        <v>41</v>
      </c>
      <c r="G94">
        <v>0.3</v>
      </c>
      <c r="H94">
        <v>23</v>
      </c>
      <c r="I94" s="3">
        <f>G94*H94</f>
        <v>6.8999999999999995</v>
      </c>
      <c r="K94">
        <v>34</v>
      </c>
    </row>
    <row r="95" spans="1:11">
      <c r="A95" s="1">
        <v>42819</v>
      </c>
      <c r="B95" s="1" t="str">
        <f>TEXT(A95, "mmmm")</f>
        <v>March</v>
      </c>
      <c r="C95" t="s">
        <v>15</v>
      </c>
      <c r="D95">
        <v>58.199999999999996</v>
      </c>
      <c r="E95" s="2">
        <v>0.8</v>
      </c>
      <c r="F95" s="4">
        <v>50</v>
      </c>
      <c r="G95">
        <v>0.3</v>
      </c>
      <c r="H95">
        <v>24</v>
      </c>
      <c r="I95" s="3">
        <f>G95*H95</f>
        <v>7.1999999999999993</v>
      </c>
      <c r="K95">
        <v>36</v>
      </c>
    </row>
    <row r="96" spans="1:11">
      <c r="A96" s="1">
        <v>42820</v>
      </c>
      <c r="B96" s="1" t="str">
        <f>TEXT(A96, "mmmm")</f>
        <v>March</v>
      </c>
      <c r="C96" t="s">
        <v>9</v>
      </c>
      <c r="D96">
        <v>59.499999999999993</v>
      </c>
      <c r="E96" s="2">
        <v>0.77</v>
      </c>
      <c r="F96" s="4">
        <v>39</v>
      </c>
      <c r="G96">
        <v>0.3</v>
      </c>
      <c r="H96">
        <v>25</v>
      </c>
      <c r="I96" s="3">
        <f>G96*H96</f>
        <v>7.5</v>
      </c>
      <c r="K96">
        <v>39</v>
      </c>
    </row>
    <row r="97" spans="1:11">
      <c r="A97" s="1">
        <v>42821</v>
      </c>
      <c r="B97" s="1" t="str">
        <f>TEXT(A97, "mmmm")</f>
        <v>March</v>
      </c>
      <c r="C97" t="s">
        <v>10</v>
      </c>
      <c r="D97">
        <v>60.499999999999993</v>
      </c>
      <c r="E97" s="2">
        <v>0.74</v>
      </c>
      <c r="F97" s="4">
        <v>30</v>
      </c>
      <c r="G97">
        <v>0.3</v>
      </c>
      <c r="H97">
        <v>25</v>
      </c>
      <c r="I97" s="3">
        <f>G97*H97</f>
        <v>7.5</v>
      </c>
      <c r="K97">
        <v>32</v>
      </c>
    </row>
    <row r="98" spans="1:11">
      <c r="A98" s="1">
        <v>42822</v>
      </c>
      <c r="B98" s="1" t="str">
        <f>TEXT(A98, "mmmm")</f>
        <v>March</v>
      </c>
      <c r="C98" t="s">
        <v>11</v>
      </c>
      <c r="D98">
        <v>55.9</v>
      </c>
      <c r="E98" s="2">
        <v>0.83</v>
      </c>
      <c r="F98" s="4">
        <v>48</v>
      </c>
      <c r="G98">
        <v>0.3</v>
      </c>
      <c r="H98">
        <v>23</v>
      </c>
      <c r="I98" s="3">
        <f>G98*H98</f>
        <v>6.8999999999999995</v>
      </c>
      <c r="K98">
        <v>35</v>
      </c>
    </row>
    <row r="99" spans="1:11">
      <c r="A99" s="1">
        <v>42823</v>
      </c>
      <c r="B99" s="1" t="str">
        <f>TEXT(A99, "mmmm")</f>
        <v>March</v>
      </c>
      <c r="C99" t="s">
        <v>12</v>
      </c>
      <c r="D99">
        <v>57.199999999999996</v>
      </c>
      <c r="E99" s="2">
        <v>0.83</v>
      </c>
      <c r="F99" s="4">
        <v>39</v>
      </c>
      <c r="G99">
        <v>0.3</v>
      </c>
      <c r="H99">
        <v>24</v>
      </c>
      <c r="I99" s="3">
        <f>G99*H99</f>
        <v>7.1999999999999993</v>
      </c>
      <c r="K99">
        <v>36</v>
      </c>
    </row>
    <row r="100" spans="1:11">
      <c r="A100" s="1">
        <v>42824</v>
      </c>
      <c r="B100" s="1" t="str">
        <f>TEXT(A100, "mmmm")</f>
        <v>March</v>
      </c>
      <c r="C100" t="s">
        <v>13</v>
      </c>
      <c r="D100">
        <v>55.199999999999996</v>
      </c>
      <c r="E100" s="2">
        <v>0.8</v>
      </c>
      <c r="F100" s="4">
        <v>47</v>
      </c>
      <c r="G100">
        <v>0.3</v>
      </c>
      <c r="H100">
        <v>24</v>
      </c>
      <c r="I100" s="3">
        <f>G100*H100</f>
        <v>7.1999999999999993</v>
      </c>
      <c r="K100">
        <v>40</v>
      </c>
    </row>
    <row r="101" spans="1:11">
      <c r="A101" s="1">
        <v>42825</v>
      </c>
      <c r="B101" s="1" t="str">
        <f>TEXT(A101, "mmmm")</f>
        <v>March</v>
      </c>
      <c r="C101" t="s">
        <v>14</v>
      </c>
      <c r="D101">
        <v>58.499999999999993</v>
      </c>
      <c r="E101" s="2">
        <v>0.77</v>
      </c>
      <c r="F101" s="4">
        <v>48</v>
      </c>
      <c r="G101">
        <v>0.3</v>
      </c>
      <c r="H101">
        <v>25</v>
      </c>
      <c r="I101" s="3">
        <f>G101*H101</f>
        <v>7.5</v>
      </c>
      <c r="K101">
        <v>32</v>
      </c>
    </row>
    <row r="102" spans="1:11">
      <c r="A102" s="1">
        <v>42826</v>
      </c>
      <c r="B102" s="1" t="str">
        <f>TEXT(A102, "mmmm")</f>
        <v>April</v>
      </c>
      <c r="C102" t="s">
        <v>15</v>
      </c>
      <c r="D102">
        <v>57.499999999999993</v>
      </c>
      <c r="E102" s="2">
        <v>0.8</v>
      </c>
      <c r="F102" s="4">
        <v>33</v>
      </c>
      <c r="G102">
        <v>0.3</v>
      </c>
      <c r="H102">
        <v>25</v>
      </c>
      <c r="I102" s="3">
        <f>G102*H102</f>
        <v>7.5</v>
      </c>
      <c r="K102">
        <v>35</v>
      </c>
    </row>
    <row r="103" spans="1:11">
      <c r="A103" s="1">
        <v>42827</v>
      </c>
      <c r="B103" s="1" t="str">
        <f>TEXT(A103, "mmmm")</f>
        <v>April</v>
      </c>
      <c r="C103" t="s">
        <v>9</v>
      </c>
      <c r="D103">
        <v>65.8</v>
      </c>
      <c r="E103" s="2">
        <v>0.74</v>
      </c>
      <c r="F103" s="4">
        <v>47</v>
      </c>
      <c r="G103">
        <v>0.3</v>
      </c>
      <c r="H103">
        <v>26</v>
      </c>
      <c r="I103" s="3">
        <f>G103*H103</f>
        <v>7.8</v>
      </c>
      <c r="K103">
        <v>36</v>
      </c>
    </row>
    <row r="104" spans="1:11">
      <c r="A104" s="1">
        <v>42828</v>
      </c>
      <c r="B104" s="1" t="str">
        <f>TEXT(A104, "mmmm")</f>
        <v>April</v>
      </c>
      <c r="C104" t="s">
        <v>10</v>
      </c>
      <c r="D104">
        <v>60.8</v>
      </c>
      <c r="E104" s="2">
        <v>0.74</v>
      </c>
      <c r="F104" s="4">
        <v>51</v>
      </c>
      <c r="G104">
        <v>0.3</v>
      </c>
      <c r="H104">
        <v>26</v>
      </c>
      <c r="I104" s="3">
        <f>G104*H104</f>
        <v>7.8</v>
      </c>
      <c r="K104">
        <v>41</v>
      </c>
    </row>
    <row r="105" spans="1:11">
      <c r="A105" s="1">
        <v>42829</v>
      </c>
      <c r="B105" s="1" t="str">
        <f>TEXT(A105, "mmmm")</f>
        <v>April</v>
      </c>
      <c r="C105" t="s">
        <v>11</v>
      </c>
      <c r="D105">
        <v>62.099999999999994</v>
      </c>
      <c r="E105" s="2">
        <v>0.71</v>
      </c>
      <c r="F105" s="4">
        <v>31</v>
      </c>
      <c r="G105">
        <v>0.3</v>
      </c>
      <c r="H105">
        <v>27</v>
      </c>
      <c r="I105" s="3">
        <f>G105*H105</f>
        <v>8.1</v>
      </c>
      <c r="K105">
        <v>31</v>
      </c>
    </row>
    <row r="106" spans="1:11">
      <c r="A106" s="1">
        <v>42830</v>
      </c>
      <c r="B106" s="1" t="str">
        <f>TEXT(A106, "mmmm")</f>
        <v>April</v>
      </c>
      <c r="C106" t="s">
        <v>12</v>
      </c>
      <c r="D106">
        <v>64.399999999999991</v>
      </c>
      <c r="E106" s="2">
        <v>0.71</v>
      </c>
      <c r="F106" s="4">
        <v>33</v>
      </c>
      <c r="G106">
        <v>0.3</v>
      </c>
      <c r="H106">
        <v>28</v>
      </c>
      <c r="I106" s="3">
        <f>G106*H106</f>
        <v>8.4</v>
      </c>
      <c r="K106">
        <v>32</v>
      </c>
    </row>
    <row r="107" spans="1:11">
      <c r="A107" s="1">
        <v>42831</v>
      </c>
      <c r="B107" s="1" t="str">
        <f>TEXT(A107, "mmmm")</f>
        <v>April</v>
      </c>
      <c r="C107" t="s">
        <v>13</v>
      </c>
      <c r="D107">
        <v>57.499999999999993</v>
      </c>
      <c r="E107" s="2">
        <v>0.8</v>
      </c>
      <c r="F107" s="4">
        <v>31</v>
      </c>
      <c r="G107">
        <v>0.3</v>
      </c>
      <c r="H107">
        <v>25</v>
      </c>
      <c r="I107" s="3">
        <f>G107*H107</f>
        <v>7.5</v>
      </c>
      <c r="K107">
        <v>35</v>
      </c>
    </row>
    <row r="108" spans="1:11">
      <c r="A108" s="1">
        <v>42832</v>
      </c>
      <c r="B108" s="1" t="str">
        <f>TEXT(A108, "mmmm")</f>
        <v>April</v>
      </c>
      <c r="C108" t="s">
        <v>14</v>
      </c>
      <c r="D108">
        <v>59.8</v>
      </c>
      <c r="E108" s="2">
        <v>0.74</v>
      </c>
      <c r="F108" s="4">
        <v>44</v>
      </c>
      <c r="G108">
        <v>0.3</v>
      </c>
      <c r="H108">
        <v>26</v>
      </c>
      <c r="I108" s="3">
        <f>G108*H108</f>
        <v>7.8</v>
      </c>
      <c r="K108">
        <v>37</v>
      </c>
    </row>
    <row r="109" spans="1:11">
      <c r="A109" s="1">
        <v>42833</v>
      </c>
      <c r="B109" s="1" t="str">
        <f>TEXT(A109, "mmmm")</f>
        <v>April</v>
      </c>
      <c r="C109" t="s">
        <v>15</v>
      </c>
      <c r="D109">
        <v>63.8</v>
      </c>
      <c r="E109" s="2">
        <v>0.74</v>
      </c>
      <c r="F109" s="4">
        <v>37</v>
      </c>
      <c r="G109">
        <v>0.3</v>
      </c>
      <c r="H109">
        <v>26</v>
      </c>
      <c r="I109" s="3">
        <f>G109*H109</f>
        <v>7.8</v>
      </c>
      <c r="K109">
        <v>41</v>
      </c>
    </row>
    <row r="110" spans="1:11">
      <c r="A110" s="1">
        <v>42834</v>
      </c>
      <c r="B110" s="1" t="str">
        <f>TEXT(A110, "mmmm")</f>
        <v>April</v>
      </c>
      <c r="C110" t="s">
        <v>9</v>
      </c>
      <c r="D110">
        <v>63.099999999999994</v>
      </c>
      <c r="E110" s="2">
        <v>0.69</v>
      </c>
      <c r="F110" s="4">
        <v>52</v>
      </c>
      <c r="G110">
        <v>0.3</v>
      </c>
      <c r="H110">
        <v>27</v>
      </c>
      <c r="I110" s="3">
        <f>G110*H110</f>
        <v>8.1</v>
      </c>
      <c r="K110">
        <v>31</v>
      </c>
    </row>
    <row r="111" spans="1:11">
      <c r="A111" s="1">
        <v>42835</v>
      </c>
      <c r="B111" s="1" t="str">
        <f>TEXT(A111, "mmmm")</f>
        <v>April</v>
      </c>
      <c r="C111" t="s">
        <v>10</v>
      </c>
      <c r="D111">
        <v>58.499999999999993</v>
      </c>
      <c r="E111" s="2">
        <v>0.74</v>
      </c>
      <c r="F111" s="4">
        <v>48</v>
      </c>
      <c r="G111">
        <v>0.3</v>
      </c>
      <c r="H111">
        <v>25</v>
      </c>
      <c r="I111" s="3">
        <f>G111*H111</f>
        <v>7.5</v>
      </c>
      <c r="K111">
        <v>33</v>
      </c>
    </row>
    <row r="112" spans="1:11">
      <c r="A112" s="1">
        <v>42836</v>
      </c>
      <c r="B112" s="1" t="str">
        <f>TEXT(A112, "mmmm")</f>
        <v>April</v>
      </c>
      <c r="C112" t="s">
        <v>11</v>
      </c>
      <c r="D112">
        <v>60.8</v>
      </c>
      <c r="E112" s="2">
        <v>0.74</v>
      </c>
      <c r="F112" s="4">
        <v>34</v>
      </c>
      <c r="G112">
        <v>0.3</v>
      </c>
      <c r="H112">
        <v>26</v>
      </c>
      <c r="I112" s="3">
        <f>G112*H112</f>
        <v>7.8</v>
      </c>
      <c r="K112">
        <v>35</v>
      </c>
    </row>
    <row r="113" spans="1:11">
      <c r="A113" s="1">
        <v>42837</v>
      </c>
      <c r="B113" s="1" t="str">
        <f>TEXT(A113, "mmmm")</f>
        <v>April</v>
      </c>
      <c r="C113" t="s">
        <v>12</v>
      </c>
      <c r="D113">
        <v>66.099999999999994</v>
      </c>
      <c r="E113" s="2">
        <v>0.74</v>
      </c>
      <c r="F113" s="4">
        <v>30</v>
      </c>
      <c r="G113">
        <v>0.3</v>
      </c>
      <c r="H113">
        <v>27</v>
      </c>
      <c r="I113" s="3">
        <f>G113*H113</f>
        <v>8.1</v>
      </c>
      <c r="K113">
        <v>37</v>
      </c>
    </row>
    <row r="114" spans="1:11">
      <c r="A114" s="1">
        <v>42838</v>
      </c>
      <c r="B114" s="1" t="str">
        <f>TEXT(A114, "mmmm")</f>
        <v>April</v>
      </c>
      <c r="C114" t="s">
        <v>13</v>
      </c>
      <c r="D114">
        <v>61.099999999999994</v>
      </c>
      <c r="E114" s="2">
        <v>0.69</v>
      </c>
      <c r="F114" s="4">
        <v>46</v>
      </c>
      <c r="G114">
        <v>0.3</v>
      </c>
      <c r="H114">
        <v>27</v>
      </c>
      <c r="I114" s="3">
        <f>G114*H114</f>
        <v>8.1</v>
      </c>
      <c r="K114">
        <v>42</v>
      </c>
    </row>
    <row r="115" spans="1:11">
      <c r="A115" s="1">
        <v>42839</v>
      </c>
      <c r="B115" s="1" t="str">
        <f>TEXT(A115, "mmmm")</f>
        <v>April</v>
      </c>
      <c r="C115" t="s">
        <v>14</v>
      </c>
      <c r="D115">
        <v>61.499999999999993</v>
      </c>
      <c r="E115" s="2">
        <v>0.77</v>
      </c>
      <c r="F115" s="4">
        <v>49</v>
      </c>
      <c r="G115">
        <v>0.3</v>
      </c>
      <c r="H115">
        <v>25</v>
      </c>
      <c r="I115" s="3">
        <f>G115*H115</f>
        <v>7.5</v>
      </c>
      <c r="K115">
        <v>31</v>
      </c>
    </row>
    <row r="116" spans="1:11">
      <c r="A116" s="1">
        <v>42840</v>
      </c>
      <c r="B116" s="1" t="str">
        <f>TEXT(A116, "mmmm")</f>
        <v>April</v>
      </c>
      <c r="C116" t="s">
        <v>15</v>
      </c>
      <c r="D116">
        <v>65.8</v>
      </c>
      <c r="E116" s="2">
        <v>0.74</v>
      </c>
      <c r="F116" s="4">
        <v>41</v>
      </c>
      <c r="G116">
        <v>0.3</v>
      </c>
      <c r="H116">
        <v>26</v>
      </c>
      <c r="I116" s="3">
        <f>G116*H116</f>
        <v>7.8</v>
      </c>
      <c r="K116">
        <v>33</v>
      </c>
    </row>
    <row r="117" spans="1:11">
      <c r="A117" s="1">
        <v>42841</v>
      </c>
      <c r="B117" s="1" t="str">
        <f>TEXT(A117, "mmmm")</f>
        <v>April</v>
      </c>
      <c r="C117" t="s">
        <v>9</v>
      </c>
      <c r="D117">
        <v>65.099999999999994</v>
      </c>
      <c r="E117" s="2">
        <v>0.69</v>
      </c>
      <c r="F117" s="4">
        <v>43</v>
      </c>
      <c r="G117">
        <v>0.3</v>
      </c>
      <c r="H117">
        <v>27</v>
      </c>
      <c r="I117" s="3">
        <f>G117*H117</f>
        <v>8.1</v>
      </c>
      <c r="K117">
        <v>35</v>
      </c>
    </row>
    <row r="118" spans="1:11">
      <c r="A118" s="1">
        <v>42842</v>
      </c>
      <c r="B118" s="1" t="str">
        <f>TEXT(A118, "mmmm")</f>
        <v>April</v>
      </c>
      <c r="C118" t="s">
        <v>10</v>
      </c>
      <c r="D118">
        <v>64.099999999999994</v>
      </c>
      <c r="E118" s="2">
        <v>0.71</v>
      </c>
      <c r="F118" s="4">
        <v>56</v>
      </c>
      <c r="G118">
        <v>0.3</v>
      </c>
      <c r="H118">
        <v>27</v>
      </c>
      <c r="I118" s="3">
        <f>G118*H118</f>
        <v>8.1</v>
      </c>
      <c r="K118">
        <v>38</v>
      </c>
    </row>
    <row r="119" spans="1:11">
      <c r="A119" s="1">
        <v>42843</v>
      </c>
      <c r="B119" s="1" t="str">
        <f>TEXT(A119, "mmmm")</f>
        <v>April</v>
      </c>
      <c r="C119" t="s">
        <v>11</v>
      </c>
      <c r="D119">
        <v>62.499999999999993</v>
      </c>
      <c r="E119" s="2">
        <v>0.74</v>
      </c>
      <c r="F119" s="4">
        <v>31</v>
      </c>
      <c r="G119">
        <v>0.3</v>
      </c>
      <c r="H119">
        <v>25</v>
      </c>
      <c r="I119" s="3">
        <f>G119*H119</f>
        <v>7.5</v>
      </c>
      <c r="K119">
        <v>43</v>
      </c>
    </row>
    <row r="120" spans="1:11">
      <c r="A120" s="1">
        <v>42844</v>
      </c>
      <c r="B120" s="1" t="str">
        <f>TEXT(A120, "mmmm")</f>
        <v>April</v>
      </c>
      <c r="C120" t="s">
        <v>12</v>
      </c>
      <c r="D120">
        <v>59.8</v>
      </c>
      <c r="E120" s="2">
        <v>0.77</v>
      </c>
      <c r="F120" s="4">
        <v>53</v>
      </c>
      <c r="G120">
        <v>0.3</v>
      </c>
      <c r="H120">
        <v>26</v>
      </c>
      <c r="I120" s="3">
        <f>G120*H120</f>
        <v>7.8</v>
      </c>
      <c r="K120">
        <v>38</v>
      </c>
    </row>
    <row r="121" spans="1:11">
      <c r="A121" s="1">
        <v>42845</v>
      </c>
      <c r="B121" s="1" t="str">
        <f>TEXT(A121, "mmmm")</f>
        <v>April</v>
      </c>
      <c r="C121" t="s">
        <v>13</v>
      </c>
      <c r="D121">
        <v>68.099999999999994</v>
      </c>
      <c r="E121" s="2">
        <v>0.69</v>
      </c>
      <c r="F121" s="4">
        <v>42</v>
      </c>
      <c r="G121">
        <v>0.3</v>
      </c>
      <c r="H121">
        <v>27</v>
      </c>
      <c r="I121" s="3">
        <f>G121*H121</f>
        <v>8.1</v>
      </c>
      <c r="K121">
        <v>35</v>
      </c>
    </row>
    <row r="122" spans="1:11">
      <c r="A122" s="1">
        <v>42846</v>
      </c>
      <c r="B122" s="1" t="str">
        <f>TEXT(A122, "mmmm")</f>
        <v>April</v>
      </c>
      <c r="C122" t="s">
        <v>14</v>
      </c>
      <c r="D122">
        <v>67.099999999999994</v>
      </c>
      <c r="E122" s="2">
        <v>0.74</v>
      </c>
      <c r="F122" s="4">
        <v>48</v>
      </c>
      <c r="G122">
        <v>0.3</v>
      </c>
      <c r="H122">
        <v>27</v>
      </c>
      <c r="I122" s="3">
        <f>G122*H122</f>
        <v>8.1</v>
      </c>
      <c r="K122">
        <v>34</v>
      </c>
    </row>
    <row r="123" spans="1:11">
      <c r="A123" s="1">
        <v>42847</v>
      </c>
      <c r="B123" s="1" t="str">
        <f>TEXT(A123, "mmmm")</f>
        <v>April</v>
      </c>
      <c r="C123" t="s">
        <v>15</v>
      </c>
      <c r="D123">
        <v>57.499999999999993</v>
      </c>
      <c r="E123" s="2">
        <v>0.77</v>
      </c>
      <c r="F123" s="4">
        <v>47</v>
      </c>
      <c r="G123">
        <v>0.3</v>
      </c>
      <c r="H123">
        <v>25</v>
      </c>
      <c r="I123" s="3">
        <f>G123*H123</f>
        <v>7.5</v>
      </c>
      <c r="K123">
        <v>32</v>
      </c>
    </row>
    <row r="124" spans="1:11">
      <c r="A124" s="1">
        <v>42848</v>
      </c>
      <c r="B124" s="1" t="str">
        <f>TEXT(A124, "mmmm")</f>
        <v>April</v>
      </c>
      <c r="C124" t="s">
        <v>9</v>
      </c>
      <c r="D124">
        <v>60.8</v>
      </c>
      <c r="E124" s="2">
        <v>0.77</v>
      </c>
      <c r="F124" s="4">
        <v>50</v>
      </c>
      <c r="G124">
        <v>0.3</v>
      </c>
      <c r="H124">
        <v>26</v>
      </c>
      <c r="I124" s="3">
        <f>G124*H124</f>
        <v>7.8</v>
      </c>
      <c r="K124">
        <v>39</v>
      </c>
    </row>
    <row r="125" spans="1:11">
      <c r="A125" s="1">
        <v>42849</v>
      </c>
      <c r="B125" s="1" t="str">
        <f>TEXT(A125, "mmmm")</f>
        <v>April</v>
      </c>
      <c r="C125" t="s">
        <v>10</v>
      </c>
      <c r="D125">
        <v>65.099999999999994</v>
      </c>
      <c r="E125" s="2">
        <v>0.69</v>
      </c>
      <c r="F125" s="4">
        <v>48</v>
      </c>
      <c r="G125">
        <v>0.3</v>
      </c>
      <c r="H125">
        <v>27</v>
      </c>
      <c r="I125" s="3">
        <f>G125*H125</f>
        <v>8.1</v>
      </c>
      <c r="K125">
        <v>35</v>
      </c>
    </row>
    <row r="126" spans="1:11">
      <c r="A126" s="1">
        <v>42850</v>
      </c>
      <c r="B126" s="1" t="str">
        <f>TEXT(A126, "mmmm")</f>
        <v>April</v>
      </c>
      <c r="C126" t="s">
        <v>11</v>
      </c>
      <c r="D126">
        <v>65.099999999999994</v>
      </c>
      <c r="E126" s="2">
        <v>0.71</v>
      </c>
      <c r="F126" s="4">
        <v>37</v>
      </c>
      <c r="G126">
        <v>0.3</v>
      </c>
      <c r="H126">
        <v>27</v>
      </c>
      <c r="I126" s="3">
        <f>G126*H126</f>
        <v>8.1</v>
      </c>
      <c r="K126">
        <v>34</v>
      </c>
    </row>
    <row r="127" spans="1:11">
      <c r="A127" s="1">
        <v>42851</v>
      </c>
      <c r="B127" s="1" t="str">
        <f>TEXT(A127, "mmmm")</f>
        <v>April</v>
      </c>
      <c r="C127" t="s">
        <v>12</v>
      </c>
      <c r="D127">
        <v>62.499999999999993</v>
      </c>
      <c r="E127" s="2">
        <v>0.8</v>
      </c>
      <c r="F127" s="4">
        <v>48</v>
      </c>
      <c r="G127">
        <v>0.3</v>
      </c>
      <c r="H127">
        <v>25</v>
      </c>
      <c r="I127" s="3">
        <f>G127*H127</f>
        <v>7.5</v>
      </c>
      <c r="K127">
        <v>33</v>
      </c>
    </row>
    <row r="128" spans="1:11">
      <c r="A128" s="1">
        <v>42852</v>
      </c>
      <c r="B128" s="1" t="str">
        <f>TEXT(A128, "mmmm")</f>
        <v>April</v>
      </c>
      <c r="C128" t="s">
        <v>13</v>
      </c>
      <c r="D128">
        <v>63.499999999999993</v>
      </c>
      <c r="E128" s="2">
        <v>0.77</v>
      </c>
      <c r="F128" s="4">
        <v>50</v>
      </c>
      <c r="G128">
        <v>0.3</v>
      </c>
      <c r="H128">
        <v>25</v>
      </c>
      <c r="I128" s="3">
        <f>G128*H128</f>
        <v>7.5</v>
      </c>
      <c r="K128">
        <v>40</v>
      </c>
    </row>
    <row r="129" spans="1:11">
      <c r="A129" s="1">
        <v>42853</v>
      </c>
      <c r="B129" s="1" t="str">
        <f>TEXT(A129, "mmmm")</f>
        <v>April</v>
      </c>
      <c r="C129" t="s">
        <v>14</v>
      </c>
      <c r="D129">
        <v>58.8</v>
      </c>
      <c r="E129" s="2">
        <v>0.74</v>
      </c>
      <c r="F129" s="4">
        <v>32</v>
      </c>
      <c r="G129">
        <v>0.3</v>
      </c>
      <c r="H129">
        <v>26</v>
      </c>
      <c r="I129" s="3">
        <f>G129*H129</f>
        <v>7.8</v>
      </c>
      <c r="K129">
        <v>35</v>
      </c>
    </row>
    <row r="130" spans="1:11">
      <c r="A130" s="1">
        <v>42854</v>
      </c>
      <c r="B130" s="1" t="str">
        <f>TEXT(A130, "mmmm")</f>
        <v>April</v>
      </c>
      <c r="C130" t="s">
        <v>15</v>
      </c>
      <c r="D130">
        <v>65.099999999999994</v>
      </c>
      <c r="E130" s="2">
        <v>0.71</v>
      </c>
      <c r="F130" s="4">
        <v>32</v>
      </c>
      <c r="G130">
        <v>0.3</v>
      </c>
      <c r="H130">
        <v>27</v>
      </c>
      <c r="I130" s="3">
        <f>G130*H130</f>
        <v>8.1</v>
      </c>
      <c r="K130">
        <v>34</v>
      </c>
    </row>
    <row r="131" spans="1:11">
      <c r="A131" s="1">
        <v>42855</v>
      </c>
      <c r="B131" s="1" t="str">
        <f>TEXT(A131, "mmmm")</f>
        <v>April</v>
      </c>
      <c r="C131" t="s">
        <v>9</v>
      </c>
      <c r="D131">
        <v>67.099999999999994</v>
      </c>
      <c r="E131" s="2">
        <v>0.74</v>
      </c>
      <c r="F131" s="4">
        <v>35</v>
      </c>
      <c r="G131">
        <v>0.3</v>
      </c>
      <c r="H131">
        <v>27</v>
      </c>
      <c r="I131" s="3">
        <f>G131*H131</f>
        <v>8.1</v>
      </c>
      <c r="K131">
        <v>33</v>
      </c>
    </row>
    <row r="132" spans="1:11">
      <c r="A132" s="1">
        <v>42856</v>
      </c>
      <c r="B132" s="1" t="str">
        <f>TEXT(A132, "mmmm")</f>
        <v>May</v>
      </c>
      <c r="C132" t="s">
        <v>10</v>
      </c>
      <c r="D132">
        <v>66.699999999999989</v>
      </c>
      <c r="E132" s="2">
        <v>0.65</v>
      </c>
      <c r="F132" s="4">
        <v>56</v>
      </c>
      <c r="G132">
        <v>0.3</v>
      </c>
      <c r="H132">
        <v>29</v>
      </c>
      <c r="I132" s="3">
        <f>G132*H132</f>
        <v>8.6999999999999993</v>
      </c>
      <c r="K132">
        <v>40</v>
      </c>
    </row>
    <row r="133" spans="1:11">
      <c r="A133" s="1">
        <v>42857</v>
      </c>
      <c r="B133" s="1" t="str">
        <f>TEXT(A133, "mmmm")</f>
        <v>May</v>
      </c>
      <c r="C133" t="s">
        <v>11</v>
      </c>
      <c r="D133">
        <v>65.699999999999989</v>
      </c>
      <c r="E133" s="2">
        <v>0.69</v>
      </c>
      <c r="F133" s="4">
        <v>40</v>
      </c>
      <c r="G133">
        <v>0.3</v>
      </c>
      <c r="H133">
        <v>29</v>
      </c>
      <c r="I133" s="3">
        <f>G133*H133</f>
        <v>8.6999999999999993</v>
      </c>
      <c r="K133">
        <v>35</v>
      </c>
    </row>
    <row r="134" spans="1:11">
      <c r="A134" s="1">
        <v>42858</v>
      </c>
      <c r="B134" s="1" t="str">
        <f>TEXT(A134, "mmmm")</f>
        <v>May</v>
      </c>
      <c r="C134" t="s">
        <v>12</v>
      </c>
      <c r="D134">
        <v>71</v>
      </c>
      <c r="E134" s="2">
        <v>0.63</v>
      </c>
      <c r="F134" s="4">
        <v>55</v>
      </c>
      <c r="G134">
        <v>0.3</v>
      </c>
      <c r="H134">
        <v>30</v>
      </c>
      <c r="I134" s="3">
        <f>G134*H134</f>
        <v>9</v>
      </c>
      <c r="K134">
        <v>34</v>
      </c>
    </row>
    <row r="135" spans="1:11">
      <c r="A135" s="1">
        <v>42859</v>
      </c>
      <c r="B135" s="1" t="str">
        <f>TEXT(A135, "mmmm")</f>
        <v>May</v>
      </c>
      <c r="C135" t="s">
        <v>13</v>
      </c>
      <c r="D135">
        <v>71.3</v>
      </c>
      <c r="E135" s="2">
        <v>0.63</v>
      </c>
      <c r="F135" s="4">
        <v>64</v>
      </c>
      <c r="G135">
        <v>0.3</v>
      </c>
      <c r="H135">
        <v>31</v>
      </c>
      <c r="I135" s="3">
        <f>G135*H135</f>
        <v>9.2999999999999989</v>
      </c>
      <c r="K135">
        <v>33</v>
      </c>
    </row>
    <row r="136" spans="1:11">
      <c r="A136" s="1">
        <v>42860</v>
      </c>
      <c r="B136" s="1" t="str">
        <f>TEXT(A136, "mmmm")</f>
        <v>May</v>
      </c>
      <c r="C136" t="s">
        <v>14</v>
      </c>
      <c r="D136">
        <v>69.399999999999991</v>
      </c>
      <c r="E136" s="2">
        <v>0.71</v>
      </c>
      <c r="F136" s="4">
        <v>31</v>
      </c>
      <c r="G136">
        <v>0.3</v>
      </c>
      <c r="H136">
        <v>28</v>
      </c>
      <c r="I136" s="3">
        <f>G136*H136</f>
        <v>8.4</v>
      </c>
      <c r="K136">
        <v>41</v>
      </c>
    </row>
    <row r="137" spans="1:11">
      <c r="A137" s="1">
        <v>42861</v>
      </c>
      <c r="B137" s="1" t="str">
        <f>TEXT(A137, "mmmm")</f>
        <v>May</v>
      </c>
      <c r="C137" t="s">
        <v>15</v>
      </c>
      <c r="D137">
        <v>66.699999999999989</v>
      </c>
      <c r="E137" s="2">
        <v>0.67</v>
      </c>
      <c r="F137" s="4">
        <v>51</v>
      </c>
      <c r="G137">
        <v>0.3</v>
      </c>
      <c r="H137">
        <v>29</v>
      </c>
      <c r="I137" s="3">
        <f>G137*H137</f>
        <v>8.6999999999999993</v>
      </c>
      <c r="K137">
        <v>36</v>
      </c>
    </row>
    <row r="138" spans="1:11">
      <c r="A138" s="1">
        <v>42862</v>
      </c>
      <c r="B138" s="1" t="str">
        <f>TEXT(A138, "mmmm")</f>
        <v>May</v>
      </c>
      <c r="C138" t="s">
        <v>9</v>
      </c>
      <c r="D138">
        <v>69.699999999999989</v>
      </c>
      <c r="E138" s="2">
        <v>0.65</v>
      </c>
      <c r="F138" s="4">
        <v>49</v>
      </c>
      <c r="G138">
        <v>0.3</v>
      </c>
      <c r="H138">
        <v>29</v>
      </c>
      <c r="I138" s="3">
        <f>G138*H138</f>
        <v>8.6999999999999993</v>
      </c>
      <c r="K138">
        <v>35</v>
      </c>
    </row>
    <row r="139" spans="1:11">
      <c r="A139" s="1">
        <v>42863</v>
      </c>
      <c r="B139" s="1" t="str">
        <f>TEXT(A139, "mmmm")</f>
        <v>May</v>
      </c>
      <c r="C139" t="s">
        <v>10</v>
      </c>
      <c r="D139">
        <v>75</v>
      </c>
      <c r="E139" s="2">
        <v>0.67</v>
      </c>
      <c r="F139" s="4">
        <v>56</v>
      </c>
      <c r="G139">
        <v>0.3</v>
      </c>
      <c r="H139">
        <v>30</v>
      </c>
      <c r="I139" s="3">
        <f>G139*H139</f>
        <v>9</v>
      </c>
      <c r="K139">
        <v>33</v>
      </c>
    </row>
    <row r="140" spans="1:11">
      <c r="A140" s="1">
        <v>42864</v>
      </c>
      <c r="B140" s="1" t="str">
        <f>TEXT(A140, "mmmm")</f>
        <v>May</v>
      </c>
      <c r="C140" t="s">
        <v>11</v>
      </c>
      <c r="D140">
        <v>71.3</v>
      </c>
      <c r="E140" s="2">
        <v>0.63</v>
      </c>
      <c r="F140" s="4">
        <v>56</v>
      </c>
      <c r="G140">
        <v>0.3</v>
      </c>
      <c r="H140">
        <v>31</v>
      </c>
      <c r="I140" s="3">
        <f>G140*H140</f>
        <v>9.2999999999999989</v>
      </c>
      <c r="K140">
        <v>42</v>
      </c>
    </row>
    <row r="141" spans="1:11">
      <c r="A141" s="1">
        <v>42865</v>
      </c>
      <c r="B141" s="1" t="str">
        <f>TEXT(A141, "mmmm")</f>
        <v>May</v>
      </c>
      <c r="C141" t="s">
        <v>12</v>
      </c>
      <c r="D141">
        <v>69.399999999999991</v>
      </c>
      <c r="E141" s="2">
        <v>0.69</v>
      </c>
      <c r="F141" s="4">
        <v>40</v>
      </c>
      <c r="G141">
        <v>0.3</v>
      </c>
      <c r="H141">
        <v>28</v>
      </c>
      <c r="I141" s="3">
        <f>G141*H141</f>
        <v>8.4</v>
      </c>
      <c r="K141">
        <v>37</v>
      </c>
    </row>
    <row r="142" spans="1:11">
      <c r="A142" s="1">
        <v>42866</v>
      </c>
      <c r="B142" s="1" t="str">
        <f>TEXT(A142, "mmmm")</f>
        <v>May</v>
      </c>
      <c r="C142" t="s">
        <v>13</v>
      </c>
      <c r="D142">
        <v>72.699999999999989</v>
      </c>
      <c r="E142" s="2">
        <v>0.67</v>
      </c>
      <c r="F142" s="4">
        <v>57</v>
      </c>
      <c r="G142">
        <v>0.3</v>
      </c>
      <c r="H142">
        <v>29</v>
      </c>
      <c r="I142" s="3">
        <f>G142*H142</f>
        <v>8.6999999999999993</v>
      </c>
      <c r="K142">
        <v>35</v>
      </c>
    </row>
    <row r="143" spans="1:11">
      <c r="A143" s="1">
        <v>42867</v>
      </c>
      <c r="B143" s="1" t="str">
        <f>TEXT(A143, "mmmm")</f>
        <v>May</v>
      </c>
      <c r="C143" t="s">
        <v>14</v>
      </c>
      <c r="D143">
        <v>66.699999999999989</v>
      </c>
      <c r="E143" s="2">
        <v>0.67</v>
      </c>
      <c r="F143" s="4">
        <v>40</v>
      </c>
      <c r="G143">
        <v>0.3</v>
      </c>
      <c r="H143">
        <v>29</v>
      </c>
      <c r="I143" s="3">
        <f>G143*H143</f>
        <v>8.6999999999999993</v>
      </c>
      <c r="K143">
        <v>33</v>
      </c>
    </row>
    <row r="144" spans="1:11">
      <c r="A144" s="1">
        <v>42868</v>
      </c>
      <c r="B144" s="1" t="str">
        <f>TEXT(A144, "mmmm")</f>
        <v>May</v>
      </c>
      <c r="C144" t="s">
        <v>15</v>
      </c>
      <c r="D144">
        <v>70</v>
      </c>
      <c r="E144" s="2">
        <v>0.65</v>
      </c>
      <c r="F144" s="4">
        <v>34</v>
      </c>
      <c r="G144">
        <v>0.3</v>
      </c>
      <c r="H144">
        <v>30</v>
      </c>
      <c r="I144" s="3">
        <f>G144*H144</f>
        <v>9</v>
      </c>
      <c r="K144">
        <v>32</v>
      </c>
    </row>
    <row r="145" spans="1:11">
      <c r="A145" s="1">
        <v>42869</v>
      </c>
      <c r="B145" s="1" t="str">
        <f>TEXT(A145, "mmmm")</f>
        <v>May</v>
      </c>
      <c r="C145" t="s">
        <v>9</v>
      </c>
      <c r="D145">
        <v>77.3</v>
      </c>
      <c r="E145" s="2">
        <v>0.63</v>
      </c>
      <c r="F145" s="4">
        <v>58</v>
      </c>
      <c r="G145">
        <v>0.3</v>
      </c>
      <c r="H145">
        <v>31</v>
      </c>
      <c r="I145" s="3">
        <f>G145*H145</f>
        <v>9.2999999999999989</v>
      </c>
      <c r="K145">
        <v>43</v>
      </c>
    </row>
    <row r="146" spans="1:11">
      <c r="A146" s="1">
        <v>42870</v>
      </c>
      <c r="B146" s="1" t="str">
        <f>TEXT(A146, "mmmm")</f>
        <v>May</v>
      </c>
      <c r="C146" t="s">
        <v>10</v>
      </c>
      <c r="D146">
        <v>63.399999999999991</v>
      </c>
      <c r="E146" s="2">
        <v>0.69</v>
      </c>
      <c r="F146" s="4">
        <v>32</v>
      </c>
      <c r="G146">
        <v>0.3</v>
      </c>
      <c r="H146">
        <v>28</v>
      </c>
      <c r="I146" s="3">
        <f>G146*H146</f>
        <v>8.4</v>
      </c>
      <c r="K146">
        <v>38</v>
      </c>
    </row>
    <row r="147" spans="1:11">
      <c r="A147" s="1">
        <v>42871</v>
      </c>
      <c r="B147" s="1" t="str">
        <f>TEXT(A147, "mmmm")</f>
        <v>May</v>
      </c>
      <c r="C147" t="s">
        <v>11</v>
      </c>
      <c r="D147">
        <v>65.699999999999989</v>
      </c>
      <c r="E147" s="2">
        <v>0.67</v>
      </c>
      <c r="F147" s="4">
        <v>55</v>
      </c>
      <c r="G147">
        <v>0.3</v>
      </c>
      <c r="H147">
        <v>29</v>
      </c>
      <c r="I147" s="3">
        <f>G147*H147</f>
        <v>8.6999999999999993</v>
      </c>
      <c r="K147">
        <v>35</v>
      </c>
    </row>
    <row r="148" spans="1:11">
      <c r="A148" s="1">
        <v>42872</v>
      </c>
      <c r="B148" s="1" t="str">
        <f>TEXT(A148, "mmmm")</f>
        <v>May</v>
      </c>
      <c r="C148" t="s">
        <v>12</v>
      </c>
      <c r="D148">
        <v>70.699999999999989</v>
      </c>
      <c r="E148" s="2">
        <v>0.67</v>
      </c>
      <c r="F148" s="4">
        <v>43</v>
      </c>
      <c r="G148">
        <v>0.3</v>
      </c>
      <c r="H148">
        <v>29</v>
      </c>
      <c r="I148" s="3">
        <f>G148*H148</f>
        <v>8.6999999999999993</v>
      </c>
      <c r="K148">
        <v>34</v>
      </c>
    </row>
    <row r="149" spans="1:11">
      <c r="A149" s="1">
        <v>42873</v>
      </c>
      <c r="B149" s="1" t="str">
        <f>TEXT(A149, "mmmm")</f>
        <v>May</v>
      </c>
      <c r="C149" t="s">
        <v>13</v>
      </c>
      <c r="D149">
        <v>72</v>
      </c>
      <c r="E149" s="2">
        <v>0.67</v>
      </c>
      <c r="F149" s="4">
        <v>53</v>
      </c>
      <c r="G149">
        <v>0.3</v>
      </c>
      <c r="H149">
        <v>30</v>
      </c>
      <c r="I149" s="3">
        <f>G149*H149</f>
        <v>9</v>
      </c>
      <c r="K149">
        <v>32</v>
      </c>
    </row>
    <row r="150" spans="1:11">
      <c r="A150" s="1">
        <v>42874</v>
      </c>
      <c r="B150" s="1" t="str">
        <f>TEXT(A150, "mmmm")</f>
        <v>May</v>
      </c>
      <c r="C150" t="s">
        <v>14</v>
      </c>
      <c r="D150">
        <v>75.3</v>
      </c>
      <c r="E150" s="2">
        <v>0.61</v>
      </c>
      <c r="F150" s="4">
        <v>58</v>
      </c>
      <c r="G150">
        <v>0.3</v>
      </c>
      <c r="H150">
        <v>31</v>
      </c>
      <c r="I150" s="3">
        <f>G150*H150</f>
        <v>9.2999999999999989</v>
      </c>
      <c r="K150">
        <v>32</v>
      </c>
    </row>
    <row r="151" spans="1:11">
      <c r="A151" s="1">
        <v>42875</v>
      </c>
      <c r="B151" s="1" t="str">
        <f>TEXT(A151, "mmmm")</f>
        <v>May</v>
      </c>
      <c r="C151" t="s">
        <v>15</v>
      </c>
      <c r="D151">
        <v>64.399999999999991</v>
      </c>
      <c r="E151" s="2">
        <v>0.67</v>
      </c>
      <c r="F151" s="4">
        <v>59</v>
      </c>
      <c r="G151">
        <v>0.3</v>
      </c>
      <c r="H151">
        <v>28</v>
      </c>
      <c r="I151" s="3">
        <f>G151*H151</f>
        <v>8.4</v>
      </c>
      <c r="K151">
        <v>31</v>
      </c>
    </row>
    <row r="152" spans="1:11">
      <c r="A152" s="1">
        <v>42876</v>
      </c>
      <c r="B152" s="1" t="str">
        <f>TEXT(A152, "mmmm")</f>
        <v>May</v>
      </c>
      <c r="C152" t="s">
        <v>9</v>
      </c>
      <c r="D152">
        <v>71.699999999999989</v>
      </c>
      <c r="E152" s="2">
        <v>0.69</v>
      </c>
      <c r="F152" s="4">
        <v>47</v>
      </c>
      <c r="G152">
        <v>0.3</v>
      </c>
      <c r="H152">
        <v>29</v>
      </c>
      <c r="I152" s="3">
        <f>G152*H152</f>
        <v>8.6999999999999993</v>
      </c>
      <c r="K152">
        <v>30</v>
      </c>
    </row>
    <row r="153" spans="1:11">
      <c r="A153" s="1">
        <v>42877</v>
      </c>
      <c r="B153" s="1" t="str">
        <f>TEXT(A153, "mmmm")</f>
        <v>May</v>
      </c>
      <c r="C153" t="s">
        <v>10</v>
      </c>
      <c r="D153">
        <v>71</v>
      </c>
      <c r="E153" s="2">
        <v>0.67</v>
      </c>
      <c r="F153" s="4">
        <v>34</v>
      </c>
      <c r="G153">
        <v>0.3</v>
      </c>
      <c r="H153">
        <v>30</v>
      </c>
      <c r="I153" s="3">
        <f>G153*H153</f>
        <v>9</v>
      </c>
      <c r="K153">
        <v>29</v>
      </c>
    </row>
    <row r="154" spans="1:11">
      <c r="A154" s="1">
        <v>42878</v>
      </c>
      <c r="B154" s="1" t="str">
        <f>TEXT(A154, "mmmm")</f>
        <v>May</v>
      </c>
      <c r="C154" t="s">
        <v>11</v>
      </c>
      <c r="D154">
        <v>76.3</v>
      </c>
      <c r="E154" s="2">
        <v>0.63</v>
      </c>
      <c r="F154" s="4">
        <v>45</v>
      </c>
      <c r="G154">
        <v>0.3</v>
      </c>
      <c r="H154">
        <v>31</v>
      </c>
      <c r="I154" s="3">
        <f>G154*H154</f>
        <v>9.2999999999999989</v>
      </c>
      <c r="K154">
        <v>32</v>
      </c>
    </row>
    <row r="155" spans="1:11">
      <c r="A155" s="1">
        <v>42879</v>
      </c>
      <c r="B155" s="1" t="str">
        <f>TEXT(A155, "mmmm")</f>
        <v>May</v>
      </c>
      <c r="C155" t="s">
        <v>12</v>
      </c>
      <c r="D155">
        <v>69.399999999999991</v>
      </c>
      <c r="E155" s="2">
        <v>0.69</v>
      </c>
      <c r="F155" s="4">
        <v>34</v>
      </c>
      <c r="G155">
        <v>0.3</v>
      </c>
      <c r="H155">
        <v>28</v>
      </c>
      <c r="I155" s="3">
        <f>G155*H155</f>
        <v>8.4</v>
      </c>
      <c r="K155">
        <v>31</v>
      </c>
    </row>
    <row r="156" spans="1:11">
      <c r="A156" s="1">
        <v>42880</v>
      </c>
      <c r="B156" s="1" t="str">
        <f>TEXT(A156, "mmmm")</f>
        <v>May</v>
      </c>
      <c r="C156" t="s">
        <v>13</v>
      </c>
      <c r="D156">
        <v>71.699999999999989</v>
      </c>
      <c r="E156" s="2">
        <v>0.69</v>
      </c>
      <c r="F156" s="4">
        <v>53</v>
      </c>
      <c r="G156">
        <v>0.3</v>
      </c>
      <c r="H156">
        <v>29</v>
      </c>
      <c r="I156" s="3">
        <f>G156*H156</f>
        <v>8.6999999999999993</v>
      </c>
      <c r="K156">
        <v>30</v>
      </c>
    </row>
    <row r="157" spans="1:11">
      <c r="A157" s="1">
        <v>42881</v>
      </c>
      <c r="B157" s="1" t="str">
        <f>TEXT(A157, "mmmm")</f>
        <v>May</v>
      </c>
      <c r="C157" t="s">
        <v>14</v>
      </c>
      <c r="D157">
        <v>72</v>
      </c>
      <c r="E157" s="2">
        <v>0.67</v>
      </c>
      <c r="F157" s="4">
        <v>63</v>
      </c>
      <c r="G157">
        <v>0.3</v>
      </c>
      <c r="H157">
        <v>30</v>
      </c>
      <c r="I157" s="3">
        <f>G157*H157</f>
        <v>9</v>
      </c>
      <c r="K157">
        <v>29</v>
      </c>
    </row>
    <row r="158" spans="1:11">
      <c r="A158" s="1">
        <v>42882</v>
      </c>
      <c r="B158" s="1" t="str">
        <f>TEXT(A158, "mmmm")</f>
        <v>May</v>
      </c>
      <c r="C158" t="s">
        <v>15</v>
      </c>
      <c r="D158">
        <v>77.3</v>
      </c>
      <c r="E158" s="2">
        <v>0.63</v>
      </c>
      <c r="F158" s="4">
        <v>56</v>
      </c>
      <c r="G158">
        <v>0.3</v>
      </c>
      <c r="H158">
        <v>31</v>
      </c>
      <c r="I158" s="3">
        <f>G158*H158</f>
        <v>9.2999999999999989</v>
      </c>
      <c r="K158">
        <v>32</v>
      </c>
    </row>
    <row r="159" spans="1:11">
      <c r="A159" s="1">
        <v>42883</v>
      </c>
      <c r="B159" s="1" t="str">
        <f>TEXT(A159, "mmmm")</f>
        <v>May</v>
      </c>
      <c r="C159" t="s">
        <v>9</v>
      </c>
      <c r="D159">
        <v>71.699999999999989</v>
      </c>
      <c r="E159" s="2">
        <v>0.65</v>
      </c>
      <c r="F159" s="4">
        <v>45</v>
      </c>
      <c r="G159">
        <v>0.3</v>
      </c>
      <c r="H159">
        <v>29</v>
      </c>
      <c r="I159" s="3">
        <f>G159*H159</f>
        <v>8.6999999999999993</v>
      </c>
      <c r="K159">
        <v>31</v>
      </c>
    </row>
    <row r="160" spans="1:11">
      <c r="A160" s="1">
        <v>42884</v>
      </c>
      <c r="B160" s="1" t="str">
        <f>TEXT(A160, "mmmm")</f>
        <v>May</v>
      </c>
      <c r="C160" t="s">
        <v>10</v>
      </c>
      <c r="D160">
        <v>66.699999999999989</v>
      </c>
      <c r="E160" s="2">
        <v>0.65</v>
      </c>
      <c r="F160" s="4">
        <v>32</v>
      </c>
      <c r="G160">
        <v>0.3</v>
      </c>
      <c r="H160">
        <v>29</v>
      </c>
      <c r="I160" s="3">
        <f>G160*H160</f>
        <v>8.6999999999999993</v>
      </c>
      <c r="K160">
        <v>30</v>
      </c>
    </row>
    <row r="161" spans="1:11">
      <c r="A161" s="1">
        <v>42885</v>
      </c>
      <c r="B161" s="1" t="str">
        <f>TEXT(A161, "mmmm")</f>
        <v>May</v>
      </c>
      <c r="C161" t="s">
        <v>11</v>
      </c>
      <c r="D161">
        <v>75</v>
      </c>
      <c r="E161" s="2">
        <v>0.67</v>
      </c>
      <c r="F161" s="4">
        <v>43</v>
      </c>
      <c r="G161">
        <v>0.3</v>
      </c>
      <c r="H161">
        <v>30</v>
      </c>
      <c r="I161" s="3">
        <f>G161*H161</f>
        <v>9</v>
      </c>
      <c r="K161">
        <v>29</v>
      </c>
    </row>
    <row r="162" spans="1:11">
      <c r="A162" s="1">
        <v>42886</v>
      </c>
      <c r="B162" s="1" t="str">
        <f>TEXT(A162, "mmmm")</f>
        <v>May</v>
      </c>
      <c r="C162" t="s">
        <v>12</v>
      </c>
      <c r="D162">
        <v>77.3</v>
      </c>
      <c r="E162" s="2">
        <v>0.65</v>
      </c>
      <c r="F162" s="4">
        <v>56</v>
      </c>
      <c r="G162">
        <v>0.3</v>
      </c>
      <c r="H162">
        <v>31</v>
      </c>
      <c r="I162" s="3">
        <f>G162*H162</f>
        <v>9.2999999999999989</v>
      </c>
      <c r="K162">
        <v>29</v>
      </c>
    </row>
    <row r="163" spans="1:11">
      <c r="A163" s="1">
        <v>42887</v>
      </c>
      <c r="B163" s="1" t="str">
        <f>TEXT(A163, "mmmm")</f>
        <v>June</v>
      </c>
      <c r="C163" t="s">
        <v>13</v>
      </c>
      <c r="D163">
        <v>71.3</v>
      </c>
      <c r="E163" s="2">
        <v>0.65</v>
      </c>
      <c r="F163" s="4">
        <v>42</v>
      </c>
      <c r="G163">
        <v>0.3</v>
      </c>
      <c r="H163">
        <v>31</v>
      </c>
      <c r="I163" s="3">
        <f>G163*H163</f>
        <v>9.2999999999999989</v>
      </c>
      <c r="K163">
        <v>32</v>
      </c>
    </row>
    <row r="164" spans="1:11">
      <c r="A164" s="1">
        <v>42888</v>
      </c>
      <c r="B164" s="1" t="str">
        <f>TEXT(A164, "mmmm")</f>
        <v>June</v>
      </c>
      <c r="C164" t="s">
        <v>14</v>
      </c>
      <c r="D164">
        <v>79.899999999999991</v>
      </c>
      <c r="E164" s="2">
        <v>0.59</v>
      </c>
      <c r="F164" s="4">
        <v>48</v>
      </c>
      <c r="G164">
        <v>0.3</v>
      </c>
      <c r="H164">
        <v>33</v>
      </c>
      <c r="I164" s="3">
        <f>G164*H164</f>
        <v>9.9</v>
      </c>
      <c r="K164">
        <v>31</v>
      </c>
    </row>
    <row r="165" spans="1:11">
      <c r="A165" s="1">
        <v>42889</v>
      </c>
      <c r="B165" s="1" t="str">
        <f>TEXT(A165, "mmmm")</f>
        <v>June</v>
      </c>
      <c r="C165" t="s">
        <v>15</v>
      </c>
      <c r="D165">
        <v>81.5</v>
      </c>
      <c r="E165" s="2">
        <v>0.56000000000000005</v>
      </c>
      <c r="F165" s="4">
        <v>59</v>
      </c>
      <c r="G165">
        <v>0.3</v>
      </c>
      <c r="H165">
        <v>35</v>
      </c>
      <c r="I165" s="3">
        <f>G165*H165</f>
        <v>10.5</v>
      </c>
      <c r="K165">
        <v>30</v>
      </c>
    </row>
    <row r="166" spans="1:11">
      <c r="A166" s="1">
        <v>42890</v>
      </c>
      <c r="B166" s="1" t="str">
        <f>TEXT(A166, "mmmm")</f>
        <v>June</v>
      </c>
      <c r="C166" t="s">
        <v>9</v>
      </c>
      <c r="D166">
        <v>90.399999999999991</v>
      </c>
      <c r="E166" s="2">
        <v>0.51</v>
      </c>
      <c r="F166" s="4">
        <v>43</v>
      </c>
      <c r="G166">
        <v>0.3</v>
      </c>
      <c r="H166">
        <v>38</v>
      </c>
      <c r="I166" s="3">
        <f>G166*H166</f>
        <v>11.4</v>
      </c>
      <c r="K166">
        <v>30</v>
      </c>
    </row>
    <row r="167" spans="1:11">
      <c r="A167" s="1">
        <v>42891</v>
      </c>
      <c r="B167" s="1" t="str">
        <f>TEXT(A167, "mmmm")</f>
        <v>June</v>
      </c>
      <c r="C167" t="s">
        <v>10</v>
      </c>
      <c r="D167">
        <v>78.599999999999994</v>
      </c>
      <c r="E167" s="2">
        <v>0.59</v>
      </c>
      <c r="F167" s="4">
        <v>36</v>
      </c>
      <c r="G167">
        <v>0.3</v>
      </c>
      <c r="H167">
        <v>32</v>
      </c>
      <c r="I167" s="3">
        <f>G167*H167</f>
        <v>9.6</v>
      </c>
      <c r="K167">
        <v>29</v>
      </c>
    </row>
    <row r="168" spans="1:11">
      <c r="A168" s="1">
        <v>42892</v>
      </c>
      <c r="B168" s="1" t="str">
        <f>TEXT(A168, "mmmm")</f>
        <v>June</v>
      </c>
      <c r="C168" t="s">
        <v>11</v>
      </c>
      <c r="D168">
        <v>84.199999999999989</v>
      </c>
      <c r="E168" s="2">
        <v>0.56000000000000005</v>
      </c>
      <c r="F168" s="4">
        <v>44</v>
      </c>
      <c r="G168">
        <v>0.3</v>
      </c>
      <c r="H168">
        <v>34</v>
      </c>
      <c r="I168" s="3">
        <f>G168*H168</f>
        <v>10.199999999999999</v>
      </c>
      <c r="K168">
        <v>32</v>
      </c>
    </row>
    <row r="169" spans="1:11">
      <c r="A169" s="1">
        <v>42893</v>
      </c>
      <c r="B169" s="1" t="str">
        <f>TEXT(A169, "mmmm")</f>
        <v>June</v>
      </c>
      <c r="C169" t="s">
        <v>12</v>
      </c>
      <c r="D169">
        <v>86.8</v>
      </c>
      <c r="E169" s="2">
        <v>0.56000000000000005</v>
      </c>
      <c r="F169" s="4">
        <v>58</v>
      </c>
      <c r="G169">
        <v>0.3</v>
      </c>
      <c r="H169">
        <v>36</v>
      </c>
      <c r="I169" s="3">
        <f>G169*H169</f>
        <v>10.799999999999999</v>
      </c>
      <c r="K169">
        <v>31</v>
      </c>
    </row>
    <row r="170" spans="1:11">
      <c r="A170" s="1">
        <v>42894</v>
      </c>
      <c r="B170" s="1" t="str">
        <f>TEXT(A170, "mmmm")</f>
        <v>June</v>
      </c>
      <c r="C170" t="s">
        <v>13</v>
      </c>
      <c r="D170">
        <v>90.699999999999989</v>
      </c>
      <c r="E170" s="2">
        <v>0.5</v>
      </c>
      <c r="F170" s="4">
        <v>46</v>
      </c>
      <c r="G170">
        <v>0.3</v>
      </c>
      <c r="H170">
        <v>39</v>
      </c>
      <c r="I170" s="3">
        <f>G170*H170</f>
        <v>11.7</v>
      </c>
      <c r="K170">
        <v>30</v>
      </c>
    </row>
    <row r="171" spans="1:11">
      <c r="A171" s="1">
        <v>42895</v>
      </c>
      <c r="B171" s="1" t="str">
        <f>TEXT(A171, "mmmm")</f>
        <v>June</v>
      </c>
      <c r="C171" t="s">
        <v>14</v>
      </c>
      <c r="D171">
        <v>77.599999999999994</v>
      </c>
      <c r="E171" s="2">
        <v>0.61</v>
      </c>
      <c r="F171" s="4">
        <v>44</v>
      </c>
      <c r="G171">
        <v>0.3</v>
      </c>
      <c r="H171">
        <v>32</v>
      </c>
      <c r="I171" s="3">
        <f>G171*H171</f>
        <v>9.6</v>
      </c>
      <c r="K171">
        <v>30</v>
      </c>
    </row>
    <row r="172" spans="1:11">
      <c r="A172" s="1">
        <v>42896</v>
      </c>
      <c r="B172" s="1" t="str">
        <f>TEXT(A172, "mmmm")</f>
        <v>June</v>
      </c>
      <c r="C172" t="s">
        <v>15</v>
      </c>
      <c r="D172">
        <v>79.5</v>
      </c>
      <c r="E172" s="2">
        <v>0.54</v>
      </c>
      <c r="F172" s="4">
        <v>54</v>
      </c>
      <c r="G172">
        <v>0.3</v>
      </c>
      <c r="H172">
        <v>35</v>
      </c>
      <c r="I172" s="3">
        <f>G172*H172</f>
        <v>10.5</v>
      </c>
      <c r="K172">
        <v>29</v>
      </c>
    </row>
    <row r="173" spans="1:11">
      <c r="A173" s="1">
        <v>42897</v>
      </c>
      <c r="B173" s="1" t="str">
        <f>TEXT(A173, "mmmm")</f>
        <v>June</v>
      </c>
      <c r="C173" t="s">
        <v>9</v>
      </c>
      <c r="D173">
        <v>84.8</v>
      </c>
      <c r="E173" s="2">
        <v>0.53</v>
      </c>
      <c r="F173" s="4">
        <v>42</v>
      </c>
      <c r="G173">
        <v>0.3</v>
      </c>
      <c r="H173">
        <v>36</v>
      </c>
      <c r="I173" s="3">
        <f>G173*H173</f>
        <v>10.799999999999999</v>
      </c>
      <c r="K173">
        <v>32</v>
      </c>
    </row>
    <row r="174" spans="1:11">
      <c r="A174" s="1">
        <v>42898</v>
      </c>
      <c r="B174" s="1" t="str">
        <f>TEXT(A174, "mmmm")</f>
        <v>June</v>
      </c>
      <c r="C174" t="s">
        <v>10</v>
      </c>
      <c r="D174">
        <v>93</v>
      </c>
      <c r="E174" s="2">
        <v>0.5</v>
      </c>
      <c r="F174" s="4">
        <v>67</v>
      </c>
      <c r="G174">
        <v>0.3</v>
      </c>
      <c r="H174">
        <v>40</v>
      </c>
      <c r="I174" s="3">
        <f>G174*H174</f>
        <v>12</v>
      </c>
      <c r="K174">
        <v>30</v>
      </c>
    </row>
    <row r="175" spans="1:11">
      <c r="A175" s="1">
        <v>42899</v>
      </c>
      <c r="B175" s="1" t="str">
        <f>TEXT(A175, "mmmm")</f>
        <v>June</v>
      </c>
      <c r="C175" t="s">
        <v>11</v>
      </c>
      <c r="D175">
        <v>75.599999999999994</v>
      </c>
      <c r="E175" s="2">
        <v>0.59</v>
      </c>
      <c r="F175" s="4">
        <v>65</v>
      </c>
      <c r="G175">
        <v>0.3</v>
      </c>
      <c r="H175">
        <v>32</v>
      </c>
      <c r="I175" s="3">
        <f>G175*H175</f>
        <v>9.6</v>
      </c>
      <c r="K175">
        <v>30</v>
      </c>
    </row>
    <row r="176" spans="1:11">
      <c r="A176" s="1">
        <v>42900</v>
      </c>
      <c r="B176" s="1" t="str">
        <f>TEXT(A176, "mmmm")</f>
        <v>June</v>
      </c>
      <c r="C176" t="s">
        <v>12</v>
      </c>
      <c r="D176">
        <v>80.5</v>
      </c>
      <c r="E176" s="2">
        <v>0.56999999999999995</v>
      </c>
      <c r="F176" s="4">
        <v>48</v>
      </c>
      <c r="G176">
        <v>0.3</v>
      </c>
      <c r="H176">
        <v>35</v>
      </c>
      <c r="I176" s="3">
        <f>G176*H176</f>
        <v>10.5</v>
      </c>
      <c r="K176">
        <v>29</v>
      </c>
    </row>
    <row r="177" spans="1:11">
      <c r="A177" s="1">
        <v>42901</v>
      </c>
      <c r="B177" s="1" t="str">
        <f>TEXT(A177, "mmmm")</f>
        <v>June</v>
      </c>
      <c r="C177" t="s">
        <v>13</v>
      </c>
      <c r="D177">
        <v>84.8</v>
      </c>
      <c r="E177" s="2">
        <v>0.56000000000000005</v>
      </c>
      <c r="F177" s="4">
        <v>50</v>
      </c>
      <c r="G177">
        <v>0.3</v>
      </c>
      <c r="H177">
        <v>36</v>
      </c>
      <c r="I177" s="3">
        <f>G177*H177</f>
        <v>10.799999999999999</v>
      </c>
      <c r="K177">
        <v>32</v>
      </c>
    </row>
    <row r="178" spans="1:11">
      <c r="A178" s="1">
        <v>42902</v>
      </c>
      <c r="B178" s="1" t="str">
        <f>TEXT(A178, "mmmm")</f>
        <v>June</v>
      </c>
      <c r="C178" t="s">
        <v>14</v>
      </c>
      <c r="D178">
        <v>99.3</v>
      </c>
      <c r="E178" s="2">
        <v>0.47</v>
      </c>
      <c r="F178" s="4">
        <v>77</v>
      </c>
      <c r="G178">
        <v>0.3</v>
      </c>
      <c r="H178">
        <v>41</v>
      </c>
      <c r="I178" s="3">
        <f>G178*H178</f>
        <v>12.299999999999999</v>
      </c>
      <c r="K178">
        <v>30</v>
      </c>
    </row>
    <row r="179" spans="1:11">
      <c r="A179" s="1">
        <v>42903</v>
      </c>
      <c r="B179" s="1" t="str">
        <f>TEXT(A179, "mmmm")</f>
        <v>June</v>
      </c>
      <c r="C179" t="s">
        <v>15</v>
      </c>
      <c r="D179">
        <v>76.3</v>
      </c>
      <c r="E179" s="2">
        <v>0.65</v>
      </c>
      <c r="F179" s="4">
        <v>47</v>
      </c>
      <c r="G179">
        <v>0.3</v>
      </c>
      <c r="H179">
        <v>31</v>
      </c>
      <c r="I179" s="3">
        <f>G179*H179</f>
        <v>9.2999999999999989</v>
      </c>
      <c r="K179">
        <v>30</v>
      </c>
    </row>
    <row r="180" spans="1:11">
      <c r="A180" s="1">
        <v>42904</v>
      </c>
      <c r="B180" s="1" t="str">
        <f>TEXT(A180, "mmmm")</f>
        <v>June</v>
      </c>
      <c r="C180" t="s">
        <v>9</v>
      </c>
      <c r="D180">
        <v>72.599999999999994</v>
      </c>
      <c r="E180" s="2">
        <v>0.59</v>
      </c>
      <c r="F180" s="4">
        <v>60</v>
      </c>
      <c r="G180">
        <v>0.3</v>
      </c>
      <c r="H180">
        <v>32</v>
      </c>
      <c r="I180" s="3">
        <f>G180*H180</f>
        <v>9.6</v>
      </c>
      <c r="K180">
        <v>29</v>
      </c>
    </row>
    <row r="181" spans="1:11">
      <c r="A181" s="1">
        <v>42905</v>
      </c>
      <c r="B181" s="1" t="str">
        <f>TEXT(A181, "mmmm")</f>
        <v>June</v>
      </c>
      <c r="C181" t="s">
        <v>10</v>
      </c>
      <c r="D181">
        <v>86.5</v>
      </c>
      <c r="E181" s="2">
        <v>0.56000000000000005</v>
      </c>
      <c r="F181" s="4">
        <v>66</v>
      </c>
      <c r="G181">
        <v>0.3</v>
      </c>
      <c r="H181">
        <v>35</v>
      </c>
      <c r="I181" s="3">
        <f>G181*H181</f>
        <v>10.5</v>
      </c>
      <c r="K181">
        <v>29</v>
      </c>
    </row>
    <row r="182" spans="1:11">
      <c r="A182" s="1">
        <v>42906</v>
      </c>
      <c r="B182" s="1" t="str">
        <f>TEXT(A182, "mmmm")</f>
        <v>June</v>
      </c>
      <c r="C182" t="s">
        <v>11</v>
      </c>
      <c r="D182">
        <v>85.1</v>
      </c>
      <c r="E182" s="2">
        <v>0.54</v>
      </c>
      <c r="F182" s="4">
        <v>70</v>
      </c>
      <c r="G182">
        <v>0.3</v>
      </c>
      <c r="H182">
        <v>37</v>
      </c>
      <c r="I182" s="3">
        <f>G182*H182</f>
        <v>11.1</v>
      </c>
      <c r="K182">
        <v>28</v>
      </c>
    </row>
    <row r="183" spans="1:11">
      <c r="A183" s="1">
        <v>42907</v>
      </c>
      <c r="B183" s="1" t="str">
        <f>TEXT(A183, "mmmm")</f>
        <v>June</v>
      </c>
      <c r="C183" t="s">
        <v>12</v>
      </c>
      <c r="D183">
        <v>94.3</v>
      </c>
      <c r="E183" s="2">
        <v>0.47</v>
      </c>
      <c r="F183" s="4">
        <v>76</v>
      </c>
      <c r="G183">
        <v>0.3</v>
      </c>
      <c r="H183">
        <v>41</v>
      </c>
      <c r="I183" s="3">
        <f>G183*H183</f>
        <v>12.299999999999999</v>
      </c>
      <c r="K183">
        <v>27</v>
      </c>
    </row>
    <row r="184" spans="1:11">
      <c r="A184" s="1">
        <v>42908</v>
      </c>
      <c r="B184" s="1" t="str">
        <f>TEXT(A184, "mmmm")</f>
        <v>June</v>
      </c>
      <c r="C184" t="s">
        <v>13</v>
      </c>
      <c r="D184">
        <v>72.3</v>
      </c>
      <c r="E184" s="2">
        <v>0.65</v>
      </c>
      <c r="F184" s="4">
        <v>36</v>
      </c>
      <c r="G184">
        <v>0.3</v>
      </c>
      <c r="H184">
        <v>31</v>
      </c>
      <c r="I184" s="3">
        <f>G184*H184</f>
        <v>9.2999999999999989</v>
      </c>
      <c r="K184">
        <v>26</v>
      </c>
    </row>
    <row r="185" spans="1:11">
      <c r="A185" s="1">
        <v>42909</v>
      </c>
      <c r="B185" s="1" t="str">
        <f>TEXT(A185, "mmmm")</f>
        <v>June</v>
      </c>
      <c r="C185" t="s">
        <v>14</v>
      </c>
      <c r="D185">
        <v>79.899999999999991</v>
      </c>
      <c r="E185" s="2">
        <v>0.61</v>
      </c>
      <c r="F185" s="4">
        <v>39</v>
      </c>
      <c r="G185">
        <v>0.3</v>
      </c>
      <c r="H185">
        <v>33</v>
      </c>
      <c r="I185" s="3">
        <f>G185*H185</f>
        <v>9.9</v>
      </c>
      <c r="K185">
        <v>26</v>
      </c>
    </row>
    <row r="186" spans="1:11">
      <c r="A186" s="1">
        <v>42910</v>
      </c>
      <c r="B186" s="1" t="str">
        <f>TEXT(A186, "mmmm")</f>
        <v>June</v>
      </c>
      <c r="C186" t="s">
        <v>15</v>
      </c>
      <c r="D186">
        <v>80.5</v>
      </c>
      <c r="E186" s="2">
        <v>0.56999999999999995</v>
      </c>
      <c r="F186" s="4">
        <v>50</v>
      </c>
      <c r="G186">
        <v>0.3</v>
      </c>
      <c r="H186">
        <v>35</v>
      </c>
      <c r="I186" s="3">
        <f>G186*H186</f>
        <v>10.5</v>
      </c>
      <c r="K186">
        <v>29</v>
      </c>
    </row>
    <row r="187" spans="1:11">
      <c r="A187" s="1">
        <v>42911</v>
      </c>
      <c r="B187" s="1" t="str">
        <f>TEXT(A187, "mmmm")</f>
        <v>June</v>
      </c>
      <c r="C187" t="s">
        <v>9</v>
      </c>
      <c r="D187">
        <v>85.1</v>
      </c>
      <c r="E187" s="2">
        <v>0.51</v>
      </c>
      <c r="F187" s="4">
        <v>58</v>
      </c>
      <c r="G187">
        <v>0.3</v>
      </c>
      <c r="H187">
        <v>37</v>
      </c>
      <c r="I187" s="3">
        <f>G187*H187</f>
        <v>11.1</v>
      </c>
      <c r="K187">
        <v>28</v>
      </c>
    </row>
    <row r="188" spans="1:11">
      <c r="A188" s="1">
        <v>42912</v>
      </c>
      <c r="B188" s="1" t="str">
        <f>TEXT(A188, "mmmm")</f>
        <v>June</v>
      </c>
      <c r="C188" t="s">
        <v>10</v>
      </c>
      <c r="D188">
        <v>102.6</v>
      </c>
      <c r="E188" s="2">
        <v>0.47</v>
      </c>
      <c r="F188" s="4">
        <v>60</v>
      </c>
      <c r="G188">
        <v>0.3</v>
      </c>
      <c r="H188">
        <v>42</v>
      </c>
      <c r="I188" s="3">
        <f>G188*H188</f>
        <v>12.6</v>
      </c>
      <c r="K188">
        <v>27</v>
      </c>
    </row>
    <row r="189" spans="1:11">
      <c r="A189" s="1">
        <v>42913</v>
      </c>
      <c r="B189" s="1" t="str">
        <f>TEXT(A189, "mmmm")</f>
        <v>June</v>
      </c>
      <c r="C189" t="s">
        <v>11</v>
      </c>
      <c r="D189">
        <v>75.3</v>
      </c>
      <c r="E189" s="2">
        <v>0.63</v>
      </c>
      <c r="F189" s="4">
        <v>62</v>
      </c>
      <c r="G189">
        <v>0.3</v>
      </c>
      <c r="H189">
        <v>31</v>
      </c>
      <c r="I189" s="3">
        <f>G189*H189</f>
        <v>9.2999999999999989</v>
      </c>
      <c r="K189">
        <v>26</v>
      </c>
    </row>
    <row r="190" spans="1:11">
      <c r="A190" s="1">
        <v>42914</v>
      </c>
      <c r="B190" s="1" t="str">
        <f>TEXT(A190, "mmmm")</f>
        <v>June</v>
      </c>
      <c r="C190" t="s">
        <v>12</v>
      </c>
      <c r="D190">
        <v>75.899999999999991</v>
      </c>
      <c r="E190" s="2">
        <v>0.59</v>
      </c>
      <c r="F190" s="4">
        <v>65</v>
      </c>
      <c r="G190">
        <v>0.3</v>
      </c>
      <c r="H190">
        <v>33</v>
      </c>
      <c r="I190" s="3">
        <f>G190*H190</f>
        <v>9.9</v>
      </c>
      <c r="K190">
        <v>26</v>
      </c>
    </row>
    <row r="191" spans="1:11">
      <c r="A191" s="1">
        <v>42915</v>
      </c>
      <c r="B191" s="1" t="str">
        <f>TEXT(A191, "mmmm")</f>
        <v>June</v>
      </c>
      <c r="C191" t="s">
        <v>13</v>
      </c>
      <c r="D191">
        <v>86.5</v>
      </c>
      <c r="E191" s="2">
        <v>0.54</v>
      </c>
      <c r="F191" s="4">
        <v>64</v>
      </c>
      <c r="G191">
        <v>0.3</v>
      </c>
      <c r="H191">
        <v>35</v>
      </c>
      <c r="I191" s="3">
        <f>G191*H191</f>
        <v>10.5</v>
      </c>
      <c r="K191">
        <v>28</v>
      </c>
    </row>
    <row r="192" spans="1:11">
      <c r="A192" s="1">
        <v>42916</v>
      </c>
      <c r="B192" s="1" t="str">
        <f>TEXT(A192, "mmmm")</f>
        <v>June</v>
      </c>
      <c r="C192" t="s">
        <v>14</v>
      </c>
      <c r="D192">
        <v>89.399999999999991</v>
      </c>
      <c r="E192" s="2">
        <v>0.53</v>
      </c>
      <c r="F192" s="4">
        <v>47</v>
      </c>
      <c r="G192">
        <v>0.3</v>
      </c>
      <c r="H192">
        <v>38</v>
      </c>
      <c r="I192" s="3">
        <f>G192*H192</f>
        <v>11.4</v>
      </c>
      <c r="K192">
        <v>27</v>
      </c>
    </row>
    <row r="193" spans="1:11">
      <c r="A193" s="1">
        <v>42917</v>
      </c>
      <c r="B193" s="1" t="str">
        <f>TEXT(A193, "mmmm")</f>
        <v>July</v>
      </c>
      <c r="C193" t="s">
        <v>15</v>
      </c>
      <c r="D193">
        <v>102.89999999999999</v>
      </c>
      <c r="E193" s="2">
        <v>0.47</v>
      </c>
      <c r="F193" s="4">
        <v>59</v>
      </c>
      <c r="G193">
        <v>0.5</v>
      </c>
      <c r="H193">
        <v>43</v>
      </c>
      <c r="I193" s="3">
        <f>G193*H193</f>
        <v>21.5</v>
      </c>
      <c r="K193">
        <v>26</v>
      </c>
    </row>
    <row r="194" spans="1:11">
      <c r="A194" s="1">
        <v>42918</v>
      </c>
      <c r="B194" s="1" t="str">
        <f>TEXT(A194, "mmmm")</f>
        <v>July</v>
      </c>
      <c r="C194" t="s">
        <v>9</v>
      </c>
      <c r="D194">
        <v>93.399999999999991</v>
      </c>
      <c r="E194" s="2">
        <v>0.51</v>
      </c>
      <c r="F194" s="4">
        <v>68</v>
      </c>
      <c r="G194">
        <v>0.5</v>
      </c>
      <c r="H194">
        <v>38</v>
      </c>
      <c r="I194" s="3">
        <f>G194*H194</f>
        <v>19</v>
      </c>
      <c r="K194">
        <v>26</v>
      </c>
    </row>
    <row r="195" spans="1:11">
      <c r="A195" s="1">
        <v>42919</v>
      </c>
      <c r="B195" s="1" t="str">
        <f>TEXT(A195, "mmmm")</f>
        <v>July</v>
      </c>
      <c r="C195" t="s">
        <v>10</v>
      </c>
      <c r="D195">
        <v>81.5</v>
      </c>
      <c r="E195" s="2">
        <v>0.54</v>
      </c>
      <c r="F195" s="4">
        <v>68</v>
      </c>
      <c r="G195">
        <v>0.5</v>
      </c>
      <c r="H195">
        <v>35</v>
      </c>
      <c r="I195" s="3">
        <f>G195*H195</f>
        <v>17.5</v>
      </c>
      <c r="K195">
        <v>28</v>
      </c>
    </row>
    <row r="196" spans="1:11">
      <c r="A196" s="1">
        <v>42920</v>
      </c>
      <c r="B196" s="1" t="str">
        <f>TEXT(A196, "mmmm")</f>
        <v>July</v>
      </c>
      <c r="C196" t="s">
        <v>11</v>
      </c>
      <c r="D196">
        <v>84.199999999999989</v>
      </c>
      <c r="E196" s="2">
        <v>0.59</v>
      </c>
      <c r="F196" s="4">
        <v>49</v>
      </c>
      <c r="G196">
        <v>0.5</v>
      </c>
      <c r="H196">
        <v>34</v>
      </c>
      <c r="I196" s="3">
        <f>G196*H196</f>
        <v>17</v>
      </c>
      <c r="K196">
        <v>27</v>
      </c>
    </row>
    <row r="197" spans="1:11">
      <c r="A197" s="1">
        <v>42921</v>
      </c>
      <c r="B197" s="1" t="str">
        <f>TEXT(A197, "mmmm")</f>
        <v>July</v>
      </c>
      <c r="C197" t="s">
        <v>12</v>
      </c>
      <c r="D197">
        <v>73.599999999999994</v>
      </c>
      <c r="E197" s="2">
        <v>0.63</v>
      </c>
      <c r="F197" s="4">
        <v>55</v>
      </c>
      <c r="G197">
        <v>0.5</v>
      </c>
      <c r="H197">
        <v>32</v>
      </c>
      <c r="I197" s="3">
        <f>G197*H197</f>
        <v>16</v>
      </c>
      <c r="K197">
        <v>26</v>
      </c>
    </row>
    <row r="198" spans="1:11">
      <c r="A198" s="1">
        <v>42922</v>
      </c>
      <c r="B198" s="1" t="str">
        <f>TEXT(A198, "mmmm")</f>
        <v>July</v>
      </c>
      <c r="C198" t="s">
        <v>13</v>
      </c>
      <c r="D198">
        <v>91.699999999999989</v>
      </c>
      <c r="E198" s="2">
        <v>0.51</v>
      </c>
      <c r="F198" s="4">
        <v>46</v>
      </c>
      <c r="G198">
        <v>0.5</v>
      </c>
      <c r="H198">
        <v>39</v>
      </c>
      <c r="I198" s="3">
        <f>G198*H198</f>
        <v>19.5</v>
      </c>
      <c r="K198">
        <v>26</v>
      </c>
    </row>
    <row r="199" spans="1:11">
      <c r="A199" s="1">
        <v>42923</v>
      </c>
      <c r="B199" s="1" t="str">
        <f>TEXT(A199, "mmmm")</f>
        <v>July</v>
      </c>
      <c r="C199" t="s">
        <v>14</v>
      </c>
      <c r="D199">
        <v>82.5</v>
      </c>
      <c r="E199" s="2">
        <v>0.56999999999999995</v>
      </c>
      <c r="F199" s="4">
        <v>41</v>
      </c>
      <c r="G199">
        <v>0.5</v>
      </c>
      <c r="H199">
        <v>35</v>
      </c>
      <c r="I199" s="3">
        <f>G199*H199</f>
        <v>17.5</v>
      </c>
      <c r="K199">
        <v>28</v>
      </c>
    </row>
    <row r="200" spans="1:11">
      <c r="A200" s="1">
        <v>42924</v>
      </c>
      <c r="B200" s="1" t="str">
        <f>TEXT(A200, "mmmm")</f>
        <v>July</v>
      </c>
      <c r="C200" t="s">
        <v>15</v>
      </c>
      <c r="D200">
        <v>83.199999999999989</v>
      </c>
      <c r="E200" s="2">
        <v>0.56999999999999995</v>
      </c>
      <c r="F200" s="4">
        <v>44</v>
      </c>
      <c r="G200">
        <v>0.5</v>
      </c>
      <c r="H200">
        <v>34</v>
      </c>
      <c r="I200" s="3">
        <f>G200*H200</f>
        <v>17</v>
      </c>
      <c r="K200">
        <v>27</v>
      </c>
    </row>
    <row r="201" spans="1:11">
      <c r="A201" s="1">
        <v>42925</v>
      </c>
      <c r="B201" s="1" t="str">
        <f>TEXT(A201, "mmmm")</f>
        <v>July</v>
      </c>
      <c r="C201" t="s">
        <v>9</v>
      </c>
      <c r="D201">
        <v>77.899999999999991</v>
      </c>
      <c r="E201" s="2">
        <v>0.59</v>
      </c>
      <c r="F201" s="4">
        <v>44</v>
      </c>
      <c r="G201">
        <v>0.5</v>
      </c>
      <c r="H201">
        <v>33</v>
      </c>
      <c r="I201" s="3">
        <f>G201*H201</f>
        <v>16.5</v>
      </c>
      <c r="K201">
        <v>26</v>
      </c>
    </row>
    <row r="202" spans="1:11">
      <c r="A202" s="1">
        <v>42926</v>
      </c>
      <c r="B202" s="1" t="str">
        <f>TEXT(A202, "mmmm")</f>
        <v>July</v>
      </c>
      <c r="C202" t="s">
        <v>10</v>
      </c>
      <c r="D202">
        <v>98</v>
      </c>
      <c r="E202" s="2">
        <v>0.49</v>
      </c>
      <c r="F202" s="4">
        <v>66</v>
      </c>
      <c r="G202">
        <v>0.5</v>
      </c>
      <c r="H202">
        <v>40</v>
      </c>
      <c r="I202" s="3">
        <f>G202*H202</f>
        <v>20</v>
      </c>
      <c r="K202">
        <v>26</v>
      </c>
    </row>
    <row r="203" spans="1:11">
      <c r="A203" s="1">
        <v>42927</v>
      </c>
      <c r="B203" s="1" t="str">
        <f>TEXT(A203, "mmmm")</f>
        <v>July</v>
      </c>
      <c r="C203" t="s">
        <v>11</v>
      </c>
      <c r="D203">
        <v>83.5</v>
      </c>
      <c r="E203" s="2">
        <v>0.54</v>
      </c>
      <c r="F203" s="4">
        <v>40</v>
      </c>
      <c r="G203">
        <v>0.5</v>
      </c>
      <c r="H203">
        <v>35</v>
      </c>
      <c r="I203" s="3">
        <f>G203*H203</f>
        <v>17.5</v>
      </c>
      <c r="K203">
        <v>28</v>
      </c>
    </row>
    <row r="204" spans="1:11">
      <c r="A204" s="1">
        <v>42928</v>
      </c>
      <c r="B204" s="1" t="str">
        <f>TEXT(A204, "mmmm")</f>
        <v>July</v>
      </c>
      <c r="C204" t="s">
        <v>12</v>
      </c>
      <c r="D204">
        <v>80.199999999999989</v>
      </c>
      <c r="E204" s="2">
        <v>0.56000000000000005</v>
      </c>
      <c r="F204" s="4">
        <v>39</v>
      </c>
      <c r="G204">
        <v>0.5</v>
      </c>
      <c r="H204">
        <v>34</v>
      </c>
      <c r="I204" s="3">
        <f>G204*H204</f>
        <v>17</v>
      </c>
      <c r="K204">
        <v>28</v>
      </c>
    </row>
    <row r="205" spans="1:11">
      <c r="A205" s="1">
        <v>42929</v>
      </c>
      <c r="B205" s="1" t="str">
        <f>TEXT(A205, "mmmm")</f>
        <v>July</v>
      </c>
      <c r="C205" t="s">
        <v>13</v>
      </c>
      <c r="D205">
        <v>78.899999999999991</v>
      </c>
      <c r="E205" s="2">
        <v>0.61</v>
      </c>
      <c r="F205" s="4">
        <v>49</v>
      </c>
      <c r="G205">
        <v>0.5</v>
      </c>
      <c r="H205">
        <v>33</v>
      </c>
      <c r="I205" s="3">
        <f>G205*H205</f>
        <v>16.5</v>
      </c>
      <c r="K205">
        <v>27</v>
      </c>
    </row>
    <row r="206" spans="1:11">
      <c r="A206" s="1">
        <v>42930</v>
      </c>
      <c r="B206" s="1" t="str">
        <f>TEXT(A206, "mmmm")</f>
        <v>July</v>
      </c>
      <c r="C206" t="s">
        <v>14</v>
      </c>
      <c r="D206">
        <v>92</v>
      </c>
      <c r="E206" s="2">
        <v>0.5</v>
      </c>
      <c r="F206" s="4">
        <v>80</v>
      </c>
      <c r="G206">
        <v>0.5</v>
      </c>
      <c r="H206">
        <v>40</v>
      </c>
      <c r="I206" s="3">
        <f>G206*H206</f>
        <v>20</v>
      </c>
      <c r="K206">
        <v>26</v>
      </c>
    </row>
    <row r="207" spans="1:11">
      <c r="A207" s="1">
        <v>42931</v>
      </c>
      <c r="B207" s="1" t="str">
        <f>TEXT(A207, "mmmm")</f>
        <v>July</v>
      </c>
      <c r="C207" t="s">
        <v>15</v>
      </c>
      <c r="D207">
        <v>82.5</v>
      </c>
      <c r="E207" s="2">
        <v>0.54</v>
      </c>
      <c r="F207" s="4">
        <v>56</v>
      </c>
      <c r="G207">
        <v>0.5</v>
      </c>
      <c r="H207">
        <v>35</v>
      </c>
      <c r="I207" s="3">
        <f>G207*H207</f>
        <v>17.5</v>
      </c>
      <c r="K207">
        <v>29</v>
      </c>
    </row>
    <row r="208" spans="1:11">
      <c r="A208" s="1">
        <v>42932</v>
      </c>
      <c r="B208" s="1" t="str">
        <f>TEXT(A208, "mmmm")</f>
        <v>July</v>
      </c>
      <c r="C208" t="s">
        <v>9</v>
      </c>
      <c r="D208">
        <v>79.199999999999989</v>
      </c>
      <c r="E208" s="2">
        <v>0.59</v>
      </c>
      <c r="F208" s="4">
        <v>50</v>
      </c>
      <c r="G208">
        <v>0.5</v>
      </c>
      <c r="H208">
        <v>34</v>
      </c>
      <c r="I208" s="3">
        <f>G208*H208</f>
        <v>17</v>
      </c>
      <c r="K208">
        <v>28</v>
      </c>
    </row>
    <row r="209" spans="1:11">
      <c r="A209" s="1">
        <v>42933</v>
      </c>
      <c r="B209" s="1" t="str">
        <f>TEXT(A209, "mmmm")</f>
        <v>July</v>
      </c>
      <c r="C209" t="s">
        <v>10</v>
      </c>
      <c r="D209">
        <v>80.899999999999991</v>
      </c>
      <c r="E209" s="2">
        <v>0.56999999999999995</v>
      </c>
      <c r="F209" s="4">
        <v>64</v>
      </c>
      <c r="G209">
        <v>0.5</v>
      </c>
      <c r="H209">
        <v>33</v>
      </c>
      <c r="I209" s="3">
        <f>G209*H209</f>
        <v>16.5</v>
      </c>
      <c r="K209">
        <v>27</v>
      </c>
    </row>
    <row r="210" spans="1:11">
      <c r="A210" s="1">
        <v>42934</v>
      </c>
      <c r="B210" s="1" t="str">
        <f>TEXT(A210, "mmmm")</f>
        <v>July</v>
      </c>
      <c r="C210" t="s">
        <v>11</v>
      </c>
      <c r="D210">
        <v>99.3</v>
      </c>
      <c r="E210" s="2">
        <v>0.47</v>
      </c>
      <c r="F210" s="4">
        <v>76</v>
      </c>
      <c r="G210">
        <v>0.5</v>
      </c>
      <c r="H210">
        <v>41</v>
      </c>
      <c r="I210" s="3">
        <f>G210*H210</f>
        <v>20.5</v>
      </c>
      <c r="K210">
        <v>26</v>
      </c>
    </row>
    <row r="211" spans="1:11">
      <c r="A211" s="1">
        <v>42935</v>
      </c>
      <c r="B211" s="1" t="str">
        <f>TEXT(A211, "mmmm")</f>
        <v>July</v>
      </c>
      <c r="C211" t="s">
        <v>12</v>
      </c>
      <c r="D211">
        <v>83.8</v>
      </c>
      <c r="E211" s="2">
        <v>0.56000000000000005</v>
      </c>
      <c r="F211" s="4">
        <v>44</v>
      </c>
      <c r="G211">
        <v>0.5</v>
      </c>
      <c r="H211">
        <v>36</v>
      </c>
      <c r="I211" s="3">
        <f>G211*H211</f>
        <v>18</v>
      </c>
      <c r="K211">
        <v>25</v>
      </c>
    </row>
    <row r="212" spans="1:11">
      <c r="A212" s="1">
        <v>42936</v>
      </c>
      <c r="B212" s="1" t="str">
        <f>TEXT(A212, "mmmm")</f>
        <v>July</v>
      </c>
      <c r="C212" t="s">
        <v>13</v>
      </c>
      <c r="D212">
        <v>86.5</v>
      </c>
      <c r="E212" s="2">
        <v>0.56999999999999995</v>
      </c>
      <c r="F212" s="4">
        <v>44</v>
      </c>
      <c r="G212">
        <v>0.5</v>
      </c>
      <c r="H212">
        <v>35</v>
      </c>
      <c r="I212" s="3">
        <f>G212*H212</f>
        <v>17.5</v>
      </c>
      <c r="K212">
        <v>25</v>
      </c>
    </row>
    <row r="213" spans="1:11">
      <c r="A213" s="1">
        <v>42937</v>
      </c>
      <c r="B213" s="1" t="str">
        <f>TEXT(A213, "mmmm")</f>
        <v>July</v>
      </c>
      <c r="C213" t="s">
        <v>14</v>
      </c>
      <c r="D213">
        <v>76.899999999999991</v>
      </c>
      <c r="E213" s="2">
        <v>0.56999999999999995</v>
      </c>
      <c r="F213" s="4">
        <v>59</v>
      </c>
      <c r="G213">
        <v>0.5</v>
      </c>
      <c r="H213">
        <v>33</v>
      </c>
      <c r="I213" s="3">
        <f>G213*H213</f>
        <v>16.5</v>
      </c>
      <c r="K213">
        <v>24</v>
      </c>
    </row>
    <row r="214" spans="1:11">
      <c r="A214" s="1">
        <v>42938</v>
      </c>
      <c r="B214" s="1" t="str">
        <f>TEXT(A214, "mmmm")</f>
        <v>July</v>
      </c>
      <c r="C214" t="s">
        <v>15</v>
      </c>
      <c r="D214">
        <v>99.6</v>
      </c>
      <c r="E214" s="2">
        <v>0.47</v>
      </c>
      <c r="F214" s="4">
        <v>49</v>
      </c>
      <c r="G214">
        <v>0.5</v>
      </c>
      <c r="H214">
        <v>42</v>
      </c>
      <c r="I214" s="3">
        <f>G214*H214</f>
        <v>21</v>
      </c>
      <c r="K214">
        <v>24</v>
      </c>
    </row>
    <row r="215" spans="1:11">
      <c r="A215" s="1">
        <v>42939</v>
      </c>
      <c r="B215" s="1" t="str">
        <f>TEXT(A215, "mmmm")</f>
        <v>July</v>
      </c>
      <c r="C215" t="s">
        <v>9</v>
      </c>
      <c r="D215">
        <v>89.1</v>
      </c>
      <c r="E215" s="2">
        <v>0.51</v>
      </c>
      <c r="F215" s="4">
        <v>72</v>
      </c>
      <c r="G215">
        <v>0.5</v>
      </c>
      <c r="H215">
        <v>37</v>
      </c>
      <c r="I215" s="3">
        <f>G215*H215</f>
        <v>18.5</v>
      </c>
      <c r="K215">
        <v>25</v>
      </c>
    </row>
    <row r="216" spans="1:11">
      <c r="A216" s="1">
        <v>42940</v>
      </c>
      <c r="B216" s="1" t="str">
        <f>TEXT(A216, "mmmm")</f>
        <v>July</v>
      </c>
      <c r="C216" t="s">
        <v>10</v>
      </c>
      <c r="D216">
        <v>83.5</v>
      </c>
      <c r="E216" s="2">
        <v>0.56999999999999995</v>
      </c>
      <c r="F216" s="4">
        <v>69</v>
      </c>
      <c r="G216">
        <v>0.5</v>
      </c>
      <c r="H216">
        <v>35</v>
      </c>
      <c r="I216" s="3">
        <f>G216*H216</f>
        <v>17.5</v>
      </c>
      <c r="K216">
        <v>25</v>
      </c>
    </row>
    <row r="217" spans="1:11">
      <c r="A217" s="1">
        <v>42941</v>
      </c>
      <c r="B217" s="1" t="str">
        <f>TEXT(A217, "mmmm")</f>
        <v>July</v>
      </c>
      <c r="C217" t="s">
        <v>11</v>
      </c>
      <c r="D217">
        <v>79.899999999999991</v>
      </c>
      <c r="E217" s="2">
        <v>0.56999999999999995</v>
      </c>
      <c r="F217" s="4">
        <v>64</v>
      </c>
      <c r="G217">
        <v>0.5</v>
      </c>
      <c r="H217">
        <v>33</v>
      </c>
      <c r="I217" s="3">
        <f>G217*H217</f>
        <v>16.5</v>
      </c>
      <c r="K217">
        <v>25</v>
      </c>
    </row>
    <row r="218" spans="1:11">
      <c r="A218" s="1">
        <v>42942</v>
      </c>
      <c r="B218" s="1" t="str">
        <f>TEXT(A218, "mmmm")</f>
        <v>July</v>
      </c>
      <c r="C218" t="s">
        <v>12</v>
      </c>
      <c r="D218">
        <v>76.599999999999994</v>
      </c>
      <c r="E218" s="2">
        <v>0.59</v>
      </c>
      <c r="F218" s="4">
        <v>37</v>
      </c>
      <c r="G218">
        <v>0.5</v>
      </c>
      <c r="H218">
        <v>32</v>
      </c>
      <c r="I218" s="3">
        <f>G218*H218</f>
        <v>16</v>
      </c>
      <c r="K218">
        <v>24</v>
      </c>
    </row>
    <row r="219" spans="1:11">
      <c r="A219" s="1">
        <v>42943</v>
      </c>
      <c r="B219" s="1" t="str">
        <f>TEXT(A219, "mmmm")</f>
        <v>July</v>
      </c>
      <c r="C219" t="s">
        <v>13</v>
      </c>
      <c r="D219">
        <v>97.899999999999991</v>
      </c>
      <c r="E219" s="2">
        <v>0.47</v>
      </c>
      <c r="F219" s="4">
        <v>74</v>
      </c>
      <c r="G219">
        <v>0.5</v>
      </c>
      <c r="H219">
        <v>43</v>
      </c>
      <c r="I219" s="3">
        <f>G219*H219</f>
        <v>21.5</v>
      </c>
      <c r="K219">
        <v>25</v>
      </c>
    </row>
    <row r="220" spans="1:11">
      <c r="A220" s="1">
        <v>42944</v>
      </c>
      <c r="B220" s="1" t="str">
        <f>TEXT(A220, "mmmm")</f>
        <v>July</v>
      </c>
      <c r="C220" t="s">
        <v>14</v>
      </c>
      <c r="D220">
        <v>87.399999999999991</v>
      </c>
      <c r="E220" s="2">
        <v>0.51</v>
      </c>
      <c r="F220" s="4">
        <v>58</v>
      </c>
      <c r="G220">
        <v>0.5</v>
      </c>
      <c r="H220">
        <v>38</v>
      </c>
      <c r="I220" s="3">
        <f>G220*H220</f>
        <v>19</v>
      </c>
      <c r="K220">
        <v>25</v>
      </c>
    </row>
    <row r="221" spans="1:11">
      <c r="A221" s="1">
        <v>42945</v>
      </c>
      <c r="B221" s="1" t="str">
        <f>TEXT(A221, "mmmm")</f>
        <v>July</v>
      </c>
      <c r="C221" t="s">
        <v>15</v>
      </c>
      <c r="D221">
        <v>85.5</v>
      </c>
      <c r="E221" s="2">
        <v>0.56999999999999995</v>
      </c>
      <c r="F221" s="4">
        <v>50</v>
      </c>
      <c r="G221">
        <v>0.5</v>
      </c>
      <c r="H221">
        <v>35</v>
      </c>
      <c r="I221" s="3">
        <f>G221*H221</f>
        <v>17.5</v>
      </c>
      <c r="K221">
        <v>25</v>
      </c>
    </row>
    <row r="222" spans="1:11">
      <c r="A222" s="1">
        <v>42946</v>
      </c>
      <c r="B222" s="1" t="str">
        <f>TEXT(A222, "mmmm")</f>
        <v>July</v>
      </c>
      <c r="C222" t="s">
        <v>9</v>
      </c>
      <c r="D222">
        <v>78.199999999999989</v>
      </c>
      <c r="E222" s="2">
        <v>0.59</v>
      </c>
      <c r="F222" s="4">
        <v>52</v>
      </c>
      <c r="G222">
        <v>0.5</v>
      </c>
      <c r="H222">
        <v>34</v>
      </c>
      <c r="I222" s="3">
        <f>G222*H222</f>
        <v>17</v>
      </c>
      <c r="K222">
        <v>24</v>
      </c>
    </row>
    <row r="223" spans="1:11">
      <c r="A223" s="1">
        <v>42947</v>
      </c>
      <c r="B223" s="1" t="str">
        <f>TEXT(A223, "mmmm")</f>
        <v>July</v>
      </c>
      <c r="C223" t="s">
        <v>10</v>
      </c>
      <c r="D223">
        <v>74.599999999999994</v>
      </c>
      <c r="E223" s="2">
        <v>0.61</v>
      </c>
      <c r="F223" s="4">
        <v>38</v>
      </c>
      <c r="G223">
        <v>0.5</v>
      </c>
      <c r="H223">
        <v>32</v>
      </c>
      <c r="I223" s="3">
        <f>G223*H223</f>
        <v>16</v>
      </c>
      <c r="K223">
        <v>25</v>
      </c>
    </row>
    <row r="224" spans="1:11">
      <c r="A224" s="1">
        <v>42948</v>
      </c>
      <c r="B224" s="1" t="str">
        <f>TEXT(A224, "mmmm")</f>
        <v>August</v>
      </c>
      <c r="C224" t="s">
        <v>11</v>
      </c>
      <c r="D224">
        <v>75.599999999999994</v>
      </c>
      <c r="E224" s="2">
        <v>0.63</v>
      </c>
      <c r="F224" s="4">
        <v>56</v>
      </c>
      <c r="G224">
        <v>0.5</v>
      </c>
      <c r="H224">
        <v>32</v>
      </c>
      <c r="I224" s="3">
        <f>G224*H224</f>
        <v>16</v>
      </c>
      <c r="K224">
        <v>25</v>
      </c>
    </row>
    <row r="225" spans="1:11">
      <c r="A225" s="1">
        <v>42949</v>
      </c>
      <c r="B225" s="1" t="str">
        <f>TEXT(A225, "mmmm")</f>
        <v>August</v>
      </c>
      <c r="C225" t="s">
        <v>12</v>
      </c>
      <c r="D225">
        <v>76.3</v>
      </c>
      <c r="E225" s="2">
        <v>0.63</v>
      </c>
      <c r="F225" s="4">
        <v>48</v>
      </c>
      <c r="G225">
        <v>0.5</v>
      </c>
      <c r="H225">
        <v>31</v>
      </c>
      <c r="I225" s="3">
        <f>G225*H225</f>
        <v>15.5</v>
      </c>
      <c r="K225">
        <v>25</v>
      </c>
    </row>
    <row r="226" spans="1:11">
      <c r="A226" s="1">
        <v>42950</v>
      </c>
      <c r="B226" s="1" t="str">
        <f>TEXT(A226, "mmmm")</f>
        <v>August</v>
      </c>
      <c r="C226" t="s">
        <v>13</v>
      </c>
      <c r="D226">
        <v>75</v>
      </c>
      <c r="E226" s="2">
        <v>0.63</v>
      </c>
      <c r="F226" s="4">
        <v>52</v>
      </c>
      <c r="G226">
        <v>0.5</v>
      </c>
      <c r="H226">
        <v>30</v>
      </c>
      <c r="I226" s="3">
        <f>G226*H226</f>
        <v>15</v>
      </c>
      <c r="K226">
        <v>24</v>
      </c>
    </row>
    <row r="227" spans="1:11">
      <c r="A227" s="1">
        <v>42951</v>
      </c>
      <c r="B227" s="1" t="str">
        <f>TEXT(A227, "mmmm")</f>
        <v>August</v>
      </c>
      <c r="C227" t="s">
        <v>14</v>
      </c>
      <c r="D227">
        <v>70.699999999999989</v>
      </c>
      <c r="E227" s="2">
        <v>0.69</v>
      </c>
      <c r="F227" s="4">
        <v>34</v>
      </c>
      <c r="G227">
        <v>0.5</v>
      </c>
      <c r="H227">
        <v>29</v>
      </c>
      <c r="I227" s="3">
        <f>G227*H227</f>
        <v>14.5</v>
      </c>
      <c r="K227">
        <v>25</v>
      </c>
    </row>
    <row r="228" spans="1:11">
      <c r="A228" s="1">
        <v>42952</v>
      </c>
      <c r="B228" s="1" t="str">
        <f>TEXT(A228, "mmmm")</f>
        <v>August</v>
      </c>
      <c r="C228" t="s">
        <v>15</v>
      </c>
      <c r="D228">
        <v>76.599999999999994</v>
      </c>
      <c r="E228" s="2">
        <v>0.61</v>
      </c>
      <c r="F228" s="4">
        <v>66</v>
      </c>
      <c r="G228">
        <v>0.5</v>
      </c>
      <c r="H228">
        <v>32</v>
      </c>
      <c r="I228" s="3">
        <f>G228*H228</f>
        <v>16</v>
      </c>
      <c r="K228">
        <v>25</v>
      </c>
    </row>
    <row r="229" spans="1:11">
      <c r="A229" s="1">
        <v>42953</v>
      </c>
      <c r="B229" s="1" t="str">
        <f>TEXT(A229, "mmmm")</f>
        <v>August</v>
      </c>
      <c r="C229" t="s">
        <v>9</v>
      </c>
      <c r="D229">
        <v>77.3</v>
      </c>
      <c r="E229" s="2">
        <v>0.61</v>
      </c>
      <c r="F229" s="4">
        <v>36</v>
      </c>
      <c r="G229">
        <v>0.5</v>
      </c>
      <c r="H229">
        <v>31</v>
      </c>
      <c r="I229" s="3">
        <f>G229*H229</f>
        <v>15.5</v>
      </c>
      <c r="K229">
        <v>25</v>
      </c>
    </row>
    <row r="230" spans="1:11">
      <c r="A230" s="1">
        <v>42954</v>
      </c>
      <c r="B230" s="1" t="str">
        <f>TEXT(A230, "mmmm")</f>
        <v>August</v>
      </c>
      <c r="C230" t="s">
        <v>10</v>
      </c>
      <c r="D230">
        <v>75</v>
      </c>
      <c r="E230" s="2">
        <v>0.67</v>
      </c>
      <c r="F230" s="4">
        <v>38</v>
      </c>
      <c r="G230">
        <v>0.5</v>
      </c>
      <c r="H230">
        <v>30</v>
      </c>
      <c r="I230" s="3">
        <f>G230*H230</f>
        <v>15</v>
      </c>
      <c r="K230">
        <v>24</v>
      </c>
    </row>
    <row r="231" spans="1:11">
      <c r="A231" s="1">
        <v>42955</v>
      </c>
      <c r="B231" s="1" t="str">
        <f>TEXT(A231, "mmmm")</f>
        <v>August</v>
      </c>
      <c r="C231" t="s">
        <v>11</v>
      </c>
      <c r="D231">
        <v>68.699999999999989</v>
      </c>
      <c r="E231" s="2">
        <v>0.65</v>
      </c>
      <c r="F231" s="4">
        <v>50</v>
      </c>
      <c r="G231">
        <v>0.5</v>
      </c>
      <c r="H231">
        <v>29</v>
      </c>
      <c r="I231" s="3">
        <f>G231*H231</f>
        <v>14.5</v>
      </c>
      <c r="K231">
        <v>25</v>
      </c>
    </row>
    <row r="232" spans="1:11">
      <c r="A232" s="1">
        <v>42956</v>
      </c>
      <c r="B232" s="1" t="str">
        <f>TEXT(A232, "mmmm")</f>
        <v>August</v>
      </c>
      <c r="C232" t="s">
        <v>12</v>
      </c>
      <c r="D232">
        <v>76.599999999999994</v>
      </c>
      <c r="E232" s="2">
        <v>0.63</v>
      </c>
      <c r="F232" s="4">
        <v>55</v>
      </c>
      <c r="G232">
        <v>0.5</v>
      </c>
      <c r="H232">
        <v>32</v>
      </c>
      <c r="I232" s="3">
        <f>G232*H232</f>
        <v>16</v>
      </c>
      <c r="K232">
        <v>25</v>
      </c>
    </row>
    <row r="233" spans="1:11">
      <c r="A233" s="1">
        <v>42957</v>
      </c>
      <c r="B233" s="1" t="str">
        <f>TEXT(A233, "mmmm")</f>
        <v>August</v>
      </c>
      <c r="C233" t="s">
        <v>13</v>
      </c>
      <c r="D233">
        <v>70.3</v>
      </c>
      <c r="E233" s="2">
        <v>0.65</v>
      </c>
      <c r="F233" s="4">
        <v>56</v>
      </c>
      <c r="G233">
        <v>0.5</v>
      </c>
      <c r="H233">
        <v>31</v>
      </c>
      <c r="I233" s="3">
        <f>G233*H233</f>
        <v>15.5</v>
      </c>
      <c r="K233">
        <v>25</v>
      </c>
    </row>
    <row r="234" spans="1:11">
      <c r="A234" s="1">
        <v>42958</v>
      </c>
      <c r="B234" s="1" t="str">
        <f>TEXT(A234, "mmmm")</f>
        <v>August</v>
      </c>
      <c r="C234" t="s">
        <v>14</v>
      </c>
      <c r="D234">
        <v>75</v>
      </c>
      <c r="E234" s="2">
        <v>0.67</v>
      </c>
      <c r="F234" s="4">
        <v>49</v>
      </c>
      <c r="G234">
        <v>0.5</v>
      </c>
      <c r="H234">
        <v>30</v>
      </c>
      <c r="I234" s="3">
        <f>G234*H234</f>
        <v>15</v>
      </c>
      <c r="K234">
        <v>24</v>
      </c>
    </row>
    <row r="235" spans="1:11">
      <c r="A235" s="1">
        <v>42959</v>
      </c>
      <c r="B235" s="1" t="str">
        <f>TEXT(A235, "mmmm")</f>
        <v>August</v>
      </c>
      <c r="C235" t="s">
        <v>15</v>
      </c>
      <c r="D235">
        <v>67.699999999999989</v>
      </c>
      <c r="E235" s="2">
        <v>0.65</v>
      </c>
      <c r="F235" s="4">
        <v>43</v>
      </c>
      <c r="G235">
        <v>0.5</v>
      </c>
      <c r="H235">
        <v>29</v>
      </c>
      <c r="I235" s="3">
        <f>G235*H235</f>
        <v>14.5</v>
      </c>
      <c r="K235">
        <v>24</v>
      </c>
    </row>
    <row r="236" spans="1:11">
      <c r="A236" s="1">
        <v>42960</v>
      </c>
      <c r="B236" s="1" t="str">
        <f>TEXT(A236, "mmmm")</f>
        <v>August</v>
      </c>
      <c r="C236" t="s">
        <v>9</v>
      </c>
      <c r="D236">
        <v>67.699999999999989</v>
      </c>
      <c r="E236" s="2">
        <v>0.65</v>
      </c>
      <c r="F236" s="4">
        <v>54</v>
      </c>
      <c r="G236">
        <v>0.5</v>
      </c>
      <c r="H236">
        <v>29</v>
      </c>
      <c r="I236" s="3">
        <f>G236*H236</f>
        <v>14.5</v>
      </c>
      <c r="K236">
        <v>26</v>
      </c>
    </row>
    <row r="237" spans="1:11">
      <c r="A237" s="1">
        <v>42961</v>
      </c>
      <c r="B237" s="1" t="str">
        <f>TEXT(A237, "mmmm")</f>
        <v>August</v>
      </c>
      <c r="C237" t="s">
        <v>10</v>
      </c>
      <c r="D237">
        <v>72.599999999999994</v>
      </c>
      <c r="E237" s="2">
        <v>0.59</v>
      </c>
      <c r="F237" s="4">
        <v>43</v>
      </c>
      <c r="G237">
        <v>0.5</v>
      </c>
      <c r="H237">
        <v>32</v>
      </c>
      <c r="I237" s="3">
        <f>G237*H237</f>
        <v>16</v>
      </c>
      <c r="K237">
        <v>25</v>
      </c>
    </row>
    <row r="238" spans="1:11">
      <c r="A238" s="1">
        <v>42962</v>
      </c>
      <c r="B238" s="1" t="str">
        <f>TEXT(A238, "mmmm")</f>
        <v>August</v>
      </c>
      <c r="C238" t="s">
        <v>11</v>
      </c>
      <c r="D238">
        <v>74.3</v>
      </c>
      <c r="E238" s="2">
        <v>0.63</v>
      </c>
      <c r="F238" s="4">
        <v>44</v>
      </c>
      <c r="G238">
        <v>0.5</v>
      </c>
      <c r="H238">
        <v>31</v>
      </c>
      <c r="I238" s="3">
        <f>G238*H238</f>
        <v>15.5</v>
      </c>
      <c r="K238">
        <v>25</v>
      </c>
    </row>
    <row r="239" spans="1:11">
      <c r="A239" s="1">
        <v>42963</v>
      </c>
      <c r="B239" s="1" t="str">
        <f>TEXT(A239, "mmmm")</f>
        <v>August</v>
      </c>
      <c r="C239" t="s">
        <v>12</v>
      </c>
      <c r="D239">
        <v>71</v>
      </c>
      <c r="E239" s="2">
        <v>0.63</v>
      </c>
      <c r="F239" s="4">
        <v>49</v>
      </c>
      <c r="G239">
        <v>0.5</v>
      </c>
      <c r="H239">
        <v>30</v>
      </c>
      <c r="I239" s="3">
        <f>G239*H239</f>
        <v>15</v>
      </c>
      <c r="K239">
        <v>24</v>
      </c>
    </row>
    <row r="240" spans="1:11">
      <c r="A240" s="1">
        <v>42964</v>
      </c>
      <c r="B240" s="1" t="str">
        <f>TEXT(A240, "mmmm")</f>
        <v>August</v>
      </c>
      <c r="C240" t="s">
        <v>13</v>
      </c>
      <c r="D240">
        <v>68</v>
      </c>
      <c r="E240" s="2">
        <v>0.67</v>
      </c>
      <c r="F240" s="4">
        <v>42</v>
      </c>
      <c r="G240">
        <v>0.5</v>
      </c>
      <c r="H240">
        <v>30</v>
      </c>
      <c r="I240" s="3">
        <f>G240*H240</f>
        <v>15</v>
      </c>
      <c r="K240">
        <v>24</v>
      </c>
    </row>
    <row r="241" spans="1:11">
      <c r="A241" s="1">
        <v>42965</v>
      </c>
      <c r="B241" s="1" t="str">
        <f>TEXT(A241, "mmmm")</f>
        <v>August</v>
      </c>
      <c r="C241" t="s">
        <v>14</v>
      </c>
      <c r="D241">
        <v>65.699999999999989</v>
      </c>
      <c r="E241" s="2">
        <v>0.69</v>
      </c>
      <c r="F241" s="4">
        <v>45</v>
      </c>
      <c r="G241">
        <v>0.5</v>
      </c>
      <c r="H241">
        <v>29</v>
      </c>
      <c r="I241" s="3">
        <f>G241*H241</f>
        <v>14.5</v>
      </c>
      <c r="K241">
        <v>23</v>
      </c>
    </row>
    <row r="242" spans="1:11">
      <c r="A242" s="1">
        <v>42966</v>
      </c>
      <c r="B242" s="1" t="str">
        <f>TEXT(A242, "mmmm")</f>
        <v>August</v>
      </c>
      <c r="C242" t="s">
        <v>15</v>
      </c>
      <c r="D242">
        <v>79.599999999999994</v>
      </c>
      <c r="E242" s="2">
        <v>0.61</v>
      </c>
      <c r="F242" s="4">
        <v>58</v>
      </c>
      <c r="G242">
        <v>0.5</v>
      </c>
      <c r="H242">
        <v>32</v>
      </c>
      <c r="I242" s="3">
        <f>G242*H242</f>
        <v>16</v>
      </c>
    </row>
    <row r="243" spans="1:11">
      <c r="A243" s="1">
        <v>42967</v>
      </c>
      <c r="B243" s="1" t="str">
        <f>TEXT(A243, "mmmm")</f>
        <v>August</v>
      </c>
      <c r="C243" t="s">
        <v>9</v>
      </c>
      <c r="D243">
        <v>74.3</v>
      </c>
      <c r="E243" s="2">
        <v>0.65</v>
      </c>
      <c r="F243" s="4">
        <v>53</v>
      </c>
      <c r="G243">
        <v>0.5</v>
      </c>
      <c r="H243">
        <v>31</v>
      </c>
      <c r="I243" s="3">
        <f>G243*H243</f>
        <v>15.5</v>
      </c>
    </row>
    <row r="244" spans="1:11">
      <c r="A244" s="1">
        <v>42968</v>
      </c>
      <c r="B244" s="1" t="str">
        <f>TEXT(A244, "mmmm")</f>
        <v>August</v>
      </c>
      <c r="C244" t="s">
        <v>10</v>
      </c>
      <c r="D244">
        <v>68</v>
      </c>
      <c r="E244" s="2">
        <v>0.65</v>
      </c>
      <c r="F244" s="4">
        <v>58</v>
      </c>
      <c r="G244">
        <v>0.5</v>
      </c>
      <c r="H244">
        <v>30</v>
      </c>
      <c r="I244" s="3">
        <f>G244*H244</f>
        <v>15</v>
      </c>
    </row>
    <row r="245" spans="1:11">
      <c r="A245" s="1">
        <v>42969</v>
      </c>
      <c r="B245" s="1" t="str">
        <f>TEXT(A245, "mmmm")</f>
        <v>August</v>
      </c>
      <c r="C245" t="s">
        <v>11</v>
      </c>
      <c r="D245">
        <v>69</v>
      </c>
      <c r="E245" s="2">
        <v>0.63</v>
      </c>
      <c r="F245" s="4">
        <v>55</v>
      </c>
      <c r="G245">
        <v>0.5</v>
      </c>
      <c r="H245">
        <v>30</v>
      </c>
      <c r="I245" s="3">
        <f>G245*H245</f>
        <v>15</v>
      </c>
    </row>
    <row r="246" spans="1:11">
      <c r="A246" s="1">
        <v>42970</v>
      </c>
      <c r="B246" s="1" t="str">
        <f>TEXT(A246, "mmmm")</f>
        <v>August</v>
      </c>
      <c r="C246" t="s">
        <v>12</v>
      </c>
      <c r="D246">
        <v>70.699999999999989</v>
      </c>
      <c r="E246" s="2">
        <v>0.67</v>
      </c>
      <c r="F246" s="4">
        <v>33</v>
      </c>
      <c r="G246">
        <v>0.5</v>
      </c>
      <c r="H246">
        <v>29</v>
      </c>
      <c r="I246" s="3">
        <f>G246*H246</f>
        <v>14.5</v>
      </c>
    </row>
    <row r="247" spans="1:11">
      <c r="A247" s="1">
        <v>42971</v>
      </c>
      <c r="B247" s="1" t="str">
        <f>TEXT(A247, "mmmm")</f>
        <v>August</v>
      </c>
      <c r="C247" t="s">
        <v>13</v>
      </c>
      <c r="D247">
        <v>74.599999999999994</v>
      </c>
      <c r="E247" s="2">
        <v>0.59</v>
      </c>
      <c r="F247" s="4">
        <v>64</v>
      </c>
      <c r="G247">
        <v>0.5</v>
      </c>
      <c r="H247">
        <v>32</v>
      </c>
      <c r="I247" s="3">
        <f>G247*H247</f>
        <v>16</v>
      </c>
    </row>
    <row r="248" spans="1:11">
      <c r="A248" s="1">
        <v>42972</v>
      </c>
      <c r="B248" s="1" t="str">
        <f>TEXT(A248, "mmmm")</f>
        <v>August</v>
      </c>
      <c r="C248" t="s">
        <v>14</v>
      </c>
      <c r="D248">
        <v>71</v>
      </c>
      <c r="E248" s="2">
        <v>0.63</v>
      </c>
      <c r="F248" s="4">
        <v>55</v>
      </c>
      <c r="G248">
        <v>0.5</v>
      </c>
      <c r="H248">
        <v>30</v>
      </c>
      <c r="I248" s="3">
        <f>G248*H248</f>
        <v>15</v>
      </c>
    </row>
    <row r="249" spans="1:11">
      <c r="A249" s="1">
        <v>42973</v>
      </c>
      <c r="B249" s="1" t="str">
        <f>TEXT(A249, "mmmm")</f>
        <v>August</v>
      </c>
      <c r="C249" t="s">
        <v>15</v>
      </c>
      <c r="D249">
        <v>70</v>
      </c>
      <c r="E249" s="2">
        <v>0.63</v>
      </c>
      <c r="F249" s="4">
        <v>46</v>
      </c>
      <c r="G249">
        <v>0.5</v>
      </c>
      <c r="H249">
        <v>30</v>
      </c>
      <c r="I249" s="3">
        <f>G249*H249</f>
        <v>15</v>
      </c>
    </row>
    <row r="250" spans="1:11">
      <c r="A250" s="1">
        <v>42974</v>
      </c>
      <c r="B250" s="1" t="str">
        <f>TEXT(A250, "mmmm")</f>
        <v>August</v>
      </c>
      <c r="C250" t="s">
        <v>9</v>
      </c>
      <c r="D250">
        <v>65.699999999999989</v>
      </c>
      <c r="E250" s="2">
        <v>0.65</v>
      </c>
      <c r="F250" s="4">
        <v>45</v>
      </c>
      <c r="G250">
        <v>0.5</v>
      </c>
      <c r="H250">
        <v>29</v>
      </c>
      <c r="I250" s="3">
        <f>G250*H250</f>
        <v>14.5</v>
      </c>
    </row>
    <row r="251" spans="1:11">
      <c r="A251" s="1">
        <v>42975</v>
      </c>
      <c r="B251" s="1" t="str">
        <f>TEXT(A251, "mmmm")</f>
        <v>August</v>
      </c>
      <c r="C251" t="s">
        <v>10</v>
      </c>
      <c r="D251">
        <v>77.599999999999994</v>
      </c>
      <c r="E251" s="2">
        <v>0.63</v>
      </c>
      <c r="F251" s="4">
        <v>49</v>
      </c>
      <c r="G251">
        <v>0.5</v>
      </c>
      <c r="H251">
        <v>32</v>
      </c>
      <c r="I251" s="3">
        <f>G251*H251</f>
        <v>16</v>
      </c>
    </row>
    <row r="252" spans="1:11">
      <c r="A252" s="1">
        <v>42976</v>
      </c>
      <c r="B252" s="1" t="str">
        <f>TEXT(A252, "mmmm")</f>
        <v>August</v>
      </c>
      <c r="C252" t="s">
        <v>11</v>
      </c>
      <c r="D252">
        <v>75</v>
      </c>
      <c r="E252" s="2">
        <v>0.65</v>
      </c>
      <c r="F252" s="4">
        <v>40</v>
      </c>
      <c r="G252">
        <v>0.5</v>
      </c>
      <c r="H252">
        <v>30</v>
      </c>
      <c r="I252" s="3">
        <f>G252*H252</f>
        <v>15</v>
      </c>
    </row>
    <row r="253" spans="1:11">
      <c r="A253" s="1">
        <v>42977</v>
      </c>
      <c r="B253" s="1" t="str">
        <f>TEXT(A253, "mmmm")</f>
        <v>August</v>
      </c>
      <c r="C253" t="s">
        <v>12</v>
      </c>
      <c r="D253">
        <v>72</v>
      </c>
      <c r="E253" s="2">
        <v>0.63</v>
      </c>
      <c r="F253" s="4">
        <v>51</v>
      </c>
      <c r="G253">
        <v>0.5</v>
      </c>
      <c r="H253">
        <v>30</v>
      </c>
      <c r="I253" s="3">
        <f>G253*H253</f>
        <v>15</v>
      </c>
    </row>
    <row r="254" spans="1:11">
      <c r="A254" s="1">
        <v>42978</v>
      </c>
      <c r="B254" s="1" t="str">
        <f>TEXT(A254, "mmmm")</f>
        <v>August</v>
      </c>
      <c r="C254" t="s">
        <v>13</v>
      </c>
      <c r="D254">
        <v>67.699999999999989</v>
      </c>
      <c r="E254" s="2">
        <v>0.69</v>
      </c>
      <c r="F254" s="4">
        <v>58</v>
      </c>
      <c r="G254">
        <v>0.5</v>
      </c>
      <c r="H254">
        <v>29</v>
      </c>
      <c r="I254" s="3">
        <f>G254*H254</f>
        <v>14.5</v>
      </c>
    </row>
    <row r="255" spans="1:11">
      <c r="A255" s="1">
        <v>42979</v>
      </c>
      <c r="B255" s="1" t="str">
        <f>TEXT(A255, "mmmm")</f>
        <v>September</v>
      </c>
      <c r="C255" t="s">
        <v>14</v>
      </c>
      <c r="D255">
        <v>71.699999999999989</v>
      </c>
      <c r="E255" s="2">
        <v>0.69</v>
      </c>
      <c r="F255" s="4">
        <v>41</v>
      </c>
      <c r="G255">
        <v>0.3</v>
      </c>
      <c r="H255">
        <v>29</v>
      </c>
      <c r="I255" s="3">
        <f>G255*H255</f>
        <v>8.6999999999999993</v>
      </c>
    </row>
    <row r="256" spans="1:11">
      <c r="A256" s="1">
        <v>42980</v>
      </c>
      <c r="B256" s="1" t="str">
        <f>TEXT(A256, "mmmm")</f>
        <v>September</v>
      </c>
      <c r="C256" t="s">
        <v>15</v>
      </c>
      <c r="D256">
        <v>67.399999999999991</v>
      </c>
      <c r="E256" s="2">
        <v>0.69</v>
      </c>
      <c r="F256" s="4">
        <v>53</v>
      </c>
      <c r="G256">
        <v>0.3</v>
      </c>
      <c r="H256">
        <v>28</v>
      </c>
      <c r="I256" s="3">
        <f>G256*H256</f>
        <v>8.4</v>
      </c>
    </row>
    <row r="257" spans="1:9">
      <c r="A257" s="1">
        <v>42981</v>
      </c>
      <c r="B257" s="1" t="str">
        <f>TEXT(A257, "mmmm")</f>
        <v>September</v>
      </c>
      <c r="C257" t="s">
        <v>9</v>
      </c>
      <c r="D257">
        <v>61.099999999999994</v>
      </c>
      <c r="E257" s="2">
        <v>0.69</v>
      </c>
      <c r="F257" s="4">
        <v>50</v>
      </c>
      <c r="G257">
        <v>0.3</v>
      </c>
      <c r="H257">
        <v>27</v>
      </c>
      <c r="I257" s="3">
        <f>G257*H257</f>
        <v>8.1</v>
      </c>
    </row>
    <row r="258" spans="1:9">
      <c r="A258" s="1">
        <v>42982</v>
      </c>
      <c r="B258" s="1" t="str">
        <f>TEXT(A258, "mmmm")</f>
        <v>September</v>
      </c>
      <c r="C258" t="s">
        <v>10</v>
      </c>
      <c r="D258">
        <v>59.8</v>
      </c>
      <c r="E258" s="2">
        <v>0.74</v>
      </c>
      <c r="F258" s="4">
        <v>54</v>
      </c>
      <c r="G258">
        <v>0.3</v>
      </c>
      <c r="H258">
        <v>26</v>
      </c>
      <c r="I258" s="3">
        <f>G258*H258</f>
        <v>7.8</v>
      </c>
    </row>
    <row r="259" spans="1:9">
      <c r="A259" s="1">
        <v>42983</v>
      </c>
      <c r="B259" s="1" t="str">
        <f>TEXT(A259, "mmmm")</f>
        <v>September</v>
      </c>
      <c r="C259" t="s">
        <v>11</v>
      </c>
      <c r="D259">
        <v>61.8</v>
      </c>
      <c r="E259" s="2">
        <v>0.71</v>
      </c>
      <c r="F259" s="4">
        <v>39</v>
      </c>
      <c r="G259">
        <v>0.3</v>
      </c>
      <c r="H259">
        <v>26</v>
      </c>
      <c r="I259" s="3">
        <f>G259*H259</f>
        <v>7.8</v>
      </c>
    </row>
    <row r="260" spans="1:9">
      <c r="A260" s="1">
        <v>42984</v>
      </c>
      <c r="B260" s="1" t="str">
        <f>TEXT(A260, "mmmm")</f>
        <v>September</v>
      </c>
      <c r="C260" t="s">
        <v>12</v>
      </c>
      <c r="D260">
        <v>71.699999999999989</v>
      </c>
      <c r="E260" s="2">
        <v>0.69</v>
      </c>
      <c r="F260" s="4">
        <v>60</v>
      </c>
      <c r="G260">
        <v>0.3</v>
      </c>
      <c r="H260">
        <v>29</v>
      </c>
      <c r="I260" s="3">
        <f>G260*H260</f>
        <v>8.6999999999999993</v>
      </c>
    </row>
    <row r="261" spans="1:9">
      <c r="A261" s="1">
        <v>42985</v>
      </c>
      <c r="B261" s="1" t="str">
        <f>TEXT(A261, "mmmm")</f>
        <v>September</v>
      </c>
      <c r="C261" t="s">
        <v>13</v>
      </c>
      <c r="D261">
        <v>68.399999999999991</v>
      </c>
      <c r="E261" s="2">
        <v>0.67</v>
      </c>
      <c r="F261" s="4">
        <v>49</v>
      </c>
      <c r="G261">
        <v>0.3</v>
      </c>
      <c r="H261">
        <v>28</v>
      </c>
      <c r="I261" s="3">
        <f>G261*H261</f>
        <v>8.4</v>
      </c>
    </row>
    <row r="262" spans="1:9">
      <c r="A262" s="1">
        <v>42986</v>
      </c>
      <c r="B262" s="1" t="str">
        <f>TEXT(A262, "mmmm")</f>
        <v>September</v>
      </c>
      <c r="C262" t="s">
        <v>14</v>
      </c>
      <c r="D262">
        <v>65.099999999999994</v>
      </c>
      <c r="E262" s="2">
        <v>0.71</v>
      </c>
      <c r="F262" s="4">
        <v>37</v>
      </c>
      <c r="G262">
        <v>0.3</v>
      </c>
      <c r="H262">
        <v>27</v>
      </c>
      <c r="I262" s="3">
        <f>G262*H262</f>
        <v>8.1</v>
      </c>
    </row>
    <row r="263" spans="1:9">
      <c r="A263" s="1">
        <v>42987</v>
      </c>
      <c r="B263" s="1" t="str">
        <f>TEXT(A263, "mmmm")</f>
        <v>September</v>
      </c>
      <c r="C263" t="s">
        <v>15</v>
      </c>
      <c r="D263">
        <v>64.8</v>
      </c>
      <c r="E263" s="2">
        <v>0.77</v>
      </c>
      <c r="F263" s="4">
        <v>45</v>
      </c>
      <c r="G263">
        <v>0.3</v>
      </c>
      <c r="H263">
        <v>26</v>
      </c>
      <c r="I263" s="3">
        <f>G263*H263</f>
        <v>7.8</v>
      </c>
    </row>
    <row r="264" spans="1:9">
      <c r="A264" s="1">
        <v>42988</v>
      </c>
      <c r="B264" s="1" t="str">
        <f>TEXT(A264, "mmmm")</f>
        <v>September</v>
      </c>
      <c r="C264" t="s">
        <v>9</v>
      </c>
      <c r="D264">
        <v>61.8</v>
      </c>
      <c r="E264" s="2">
        <v>0.74</v>
      </c>
      <c r="F264" s="4">
        <v>50</v>
      </c>
      <c r="G264">
        <v>0.3</v>
      </c>
      <c r="H264">
        <v>26</v>
      </c>
      <c r="I264" s="3">
        <f>G264*H264</f>
        <v>7.8</v>
      </c>
    </row>
    <row r="265" spans="1:9">
      <c r="A265" s="1">
        <v>42989</v>
      </c>
      <c r="B265" s="1" t="str">
        <f>TEXT(A265, "mmmm")</f>
        <v>September</v>
      </c>
      <c r="C265" t="s">
        <v>10</v>
      </c>
      <c r="D265">
        <v>68.399999999999991</v>
      </c>
      <c r="E265" s="2">
        <v>0.69</v>
      </c>
      <c r="F265" s="4">
        <v>38</v>
      </c>
      <c r="G265">
        <v>0.3</v>
      </c>
      <c r="H265">
        <v>28</v>
      </c>
      <c r="I265" s="3">
        <f>G265*H265</f>
        <v>8.4</v>
      </c>
    </row>
    <row r="266" spans="1:9">
      <c r="A266" s="1">
        <v>42990</v>
      </c>
      <c r="B266" s="1" t="str">
        <f>TEXT(A266, "mmmm")</f>
        <v>September</v>
      </c>
      <c r="C266" t="s">
        <v>11</v>
      </c>
      <c r="D266">
        <v>61.099999999999994</v>
      </c>
      <c r="E266" s="2">
        <v>0.71</v>
      </c>
      <c r="F266" s="4">
        <v>36</v>
      </c>
      <c r="G266">
        <v>0.3</v>
      </c>
      <c r="H266">
        <v>27</v>
      </c>
      <c r="I266" s="3">
        <f>G266*H266</f>
        <v>8.1</v>
      </c>
    </row>
    <row r="267" spans="1:9">
      <c r="A267" s="1">
        <v>42991</v>
      </c>
      <c r="B267" s="1" t="str">
        <f>TEXT(A267, "mmmm")</f>
        <v>September</v>
      </c>
      <c r="C267" t="s">
        <v>12</v>
      </c>
      <c r="D267">
        <v>64.8</v>
      </c>
      <c r="E267" s="2">
        <v>0.71</v>
      </c>
      <c r="F267" s="4">
        <v>42</v>
      </c>
      <c r="G267">
        <v>0.3</v>
      </c>
      <c r="H267">
        <v>26</v>
      </c>
      <c r="I267" s="3">
        <f>G267*H267</f>
        <v>7.8</v>
      </c>
    </row>
    <row r="268" spans="1:9">
      <c r="A268" s="1">
        <v>42992</v>
      </c>
      <c r="B268" s="1" t="str">
        <f>TEXT(A268, "mmmm")</f>
        <v>September</v>
      </c>
      <c r="C268" t="s">
        <v>13</v>
      </c>
      <c r="D268">
        <v>63.8</v>
      </c>
      <c r="E268" s="2">
        <v>0.71</v>
      </c>
      <c r="F268" s="4">
        <v>29</v>
      </c>
      <c r="G268">
        <v>0.3</v>
      </c>
      <c r="H268">
        <v>26</v>
      </c>
      <c r="I268" s="3">
        <f>G268*H268</f>
        <v>7.8</v>
      </c>
    </row>
    <row r="269" spans="1:9">
      <c r="A269" s="1">
        <v>42993</v>
      </c>
      <c r="B269" s="1" t="str">
        <f>TEXT(A269, "mmmm")</f>
        <v>September</v>
      </c>
      <c r="C269" t="s">
        <v>14</v>
      </c>
      <c r="D269">
        <v>63.399999999999991</v>
      </c>
      <c r="E269" s="2">
        <v>0.67</v>
      </c>
      <c r="F269" s="4">
        <v>41</v>
      </c>
      <c r="G269">
        <v>0.3</v>
      </c>
      <c r="H269">
        <v>28</v>
      </c>
      <c r="I269" s="3">
        <f>G269*H269</f>
        <v>8.4</v>
      </c>
    </row>
    <row r="270" spans="1:9">
      <c r="A270" s="1">
        <v>42994</v>
      </c>
      <c r="B270" s="1" t="str">
        <f>TEXT(A270, "mmmm")</f>
        <v>September</v>
      </c>
      <c r="C270" t="s">
        <v>15</v>
      </c>
      <c r="D270">
        <v>68.099999999999994</v>
      </c>
      <c r="E270" s="2">
        <v>0.69</v>
      </c>
      <c r="F270" s="4">
        <v>37</v>
      </c>
      <c r="G270">
        <v>0.3</v>
      </c>
      <c r="H270">
        <v>27</v>
      </c>
      <c r="I270" s="3">
        <f>G270*H270</f>
        <v>8.1</v>
      </c>
    </row>
    <row r="271" spans="1:9">
      <c r="A271" s="1">
        <v>42995</v>
      </c>
      <c r="B271" s="1" t="str">
        <f>TEXT(A271, "mmmm")</f>
        <v>September</v>
      </c>
      <c r="C271" t="s">
        <v>9</v>
      </c>
      <c r="D271">
        <v>59.8</v>
      </c>
      <c r="E271" s="2">
        <v>0.71</v>
      </c>
      <c r="F271" s="4">
        <v>53</v>
      </c>
      <c r="G271">
        <v>0.3</v>
      </c>
      <c r="H271">
        <v>26</v>
      </c>
      <c r="I271" s="3">
        <f>G271*H271</f>
        <v>7.8</v>
      </c>
    </row>
    <row r="272" spans="1:9">
      <c r="A272" s="1">
        <v>42996</v>
      </c>
      <c r="B272" s="1" t="str">
        <f>TEXT(A272, "mmmm")</f>
        <v>September</v>
      </c>
      <c r="C272" t="s">
        <v>10</v>
      </c>
      <c r="D272">
        <v>64.8</v>
      </c>
      <c r="E272" s="2">
        <v>0.71</v>
      </c>
      <c r="F272" s="4">
        <v>37</v>
      </c>
      <c r="G272">
        <v>0.3</v>
      </c>
      <c r="H272">
        <v>26</v>
      </c>
      <c r="I272" s="3">
        <f>G272*H272</f>
        <v>7.8</v>
      </c>
    </row>
    <row r="273" spans="1:9">
      <c r="A273" s="1">
        <v>42997</v>
      </c>
      <c r="B273" s="1" t="str">
        <f>TEXT(A273, "mmmm")</f>
        <v>September</v>
      </c>
      <c r="C273" t="s">
        <v>11</v>
      </c>
      <c r="D273">
        <v>67.399999999999991</v>
      </c>
      <c r="E273" s="2">
        <v>0.67</v>
      </c>
      <c r="F273" s="4">
        <v>48</v>
      </c>
      <c r="G273">
        <v>0.3</v>
      </c>
      <c r="H273">
        <v>28</v>
      </c>
      <c r="I273" s="3">
        <f>G273*H273</f>
        <v>8.4</v>
      </c>
    </row>
    <row r="274" spans="1:9">
      <c r="A274" s="1">
        <v>42998</v>
      </c>
      <c r="B274" s="1" t="str">
        <f>TEXT(A274, "mmmm")</f>
        <v>September</v>
      </c>
      <c r="C274" t="s">
        <v>12</v>
      </c>
      <c r="D274">
        <v>67.099999999999994</v>
      </c>
      <c r="E274" s="2">
        <v>0.69</v>
      </c>
      <c r="F274" s="4">
        <v>52</v>
      </c>
      <c r="G274">
        <v>0.3</v>
      </c>
      <c r="H274">
        <v>27</v>
      </c>
      <c r="I274" s="3">
        <f>G274*H274</f>
        <v>8.1</v>
      </c>
    </row>
    <row r="275" spans="1:9">
      <c r="A275" s="1">
        <v>42999</v>
      </c>
      <c r="B275" s="1" t="str">
        <f>TEXT(A275, "mmmm")</f>
        <v>September</v>
      </c>
      <c r="C275" t="s">
        <v>13</v>
      </c>
      <c r="D275">
        <v>59.8</v>
      </c>
      <c r="E275" s="2">
        <v>0.71</v>
      </c>
      <c r="F275" s="4">
        <v>42</v>
      </c>
      <c r="G275">
        <v>0.3</v>
      </c>
      <c r="H275">
        <v>26</v>
      </c>
      <c r="I275" s="3">
        <f>G275*H275</f>
        <v>7.8</v>
      </c>
    </row>
    <row r="276" spans="1:9">
      <c r="A276" s="1">
        <v>43000</v>
      </c>
      <c r="B276" s="1" t="str">
        <f>TEXT(A276, "mmmm")</f>
        <v>September</v>
      </c>
      <c r="C276" t="s">
        <v>14</v>
      </c>
      <c r="D276">
        <v>64.8</v>
      </c>
      <c r="E276" s="2">
        <v>0.74</v>
      </c>
      <c r="F276" s="4">
        <v>34</v>
      </c>
      <c r="G276">
        <v>0.3</v>
      </c>
      <c r="H276">
        <v>26</v>
      </c>
      <c r="I276" s="3">
        <f>G276*H276</f>
        <v>7.8</v>
      </c>
    </row>
    <row r="277" spans="1:9">
      <c r="A277" s="1">
        <v>43001</v>
      </c>
      <c r="B277" s="1" t="str">
        <f>TEXT(A277, "mmmm")</f>
        <v>September</v>
      </c>
      <c r="C277" t="s">
        <v>15</v>
      </c>
      <c r="D277">
        <v>63.399999999999991</v>
      </c>
      <c r="E277" s="2">
        <v>0.71</v>
      </c>
      <c r="F277" s="4">
        <v>39</v>
      </c>
      <c r="G277">
        <v>0.3</v>
      </c>
      <c r="H277">
        <v>28</v>
      </c>
      <c r="I277" s="3">
        <f>G277*H277</f>
        <v>8.4</v>
      </c>
    </row>
    <row r="278" spans="1:9">
      <c r="A278" s="1">
        <v>43002</v>
      </c>
      <c r="B278" s="1" t="str">
        <f>TEXT(A278, "mmmm")</f>
        <v>September</v>
      </c>
      <c r="C278" t="s">
        <v>9</v>
      </c>
      <c r="D278">
        <v>63.399999999999991</v>
      </c>
      <c r="E278" s="2">
        <v>0.71</v>
      </c>
      <c r="F278" s="4">
        <v>43</v>
      </c>
      <c r="G278">
        <v>0.3</v>
      </c>
      <c r="H278">
        <v>28</v>
      </c>
      <c r="I278" s="3">
        <f>G278*H278</f>
        <v>8.4</v>
      </c>
    </row>
    <row r="279" spans="1:9">
      <c r="A279" s="1">
        <v>43003</v>
      </c>
      <c r="B279" s="1" t="str">
        <f>TEXT(A279, "mmmm")</f>
        <v>September</v>
      </c>
      <c r="C279" t="s">
        <v>10</v>
      </c>
      <c r="D279">
        <v>61.099999999999994</v>
      </c>
      <c r="E279" s="2">
        <v>0.71</v>
      </c>
      <c r="F279" s="4">
        <v>33</v>
      </c>
      <c r="G279">
        <v>0.3</v>
      </c>
      <c r="H279">
        <v>27</v>
      </c>
      <c r="I279" s="3">
        <f>G279*H279</f>
        <v>8.1</v>
      </c>
    </row>
    <row r="280" spans="1:9">
      <c r="A280" s="1">
        <v>43004</v>
      </c>
      <c r="B280" s="1" t="str">
        <f>TEXT(A280, "mmmm")</f>
        <v>September</v>
      </c>
      <c r="C280" t="s">
        <v>11</v>
      </c>
      <c r="D280">
        <v>61.8</v>
      </c>
      <c r="E280" s="2">
        <v>0.77</v>
      </c>
      <c r="F280" s="4">
        <v>51</v>
      </c>
      <c r="G280">
        <v>0.3</v>
      </c>
      <c r="H280">
        <v>26</v>
      </c>
      <c r="I280" s="3">
        <f>G280*H280</f>
        <v>7.8</v>
      </c>
    </row>
    <row r="281" spans="1:9">
      <c r="A281" s="1">
        <v>43005</v>
      </c>
      <c r="B281" s="1" t="str">
        <f>TEXT(A281, "mmmm")</f>
        <v>September</v>
      </c>
      <c r="C281" t="s">
        <v>12</v>
      </c>
      <c r="D281">
        <v>70.699999999999989</v>
      </c>
      <c r="E281" s="2">
        <v>0.67</v>
      </c>
      <c r="F281" s="4">
        <v>51</v>
      </c>
      <c r="G281">
        <v>0.3</v>
      </c>
      <c r="H281">
        <v>29</v>
      </c>
      <c r="I281" s="3">
        <f>G281*H281</f>
        <v>8.6999999999999993</v>
      </c>
    </row>
    <row r="282" spans="1:9">
      <c r="A282" s="1">
        <v>43006</v>
      </c>
      <c r="B282" s="1" t="str">
        <f>TEXT(A282, "mmmm")</f>
        <v>September</v>
      </c>
      <c r="C282" t="s">
        <v>13</v>
      </c>
      <c r="D282">
        <v>67.399999999999991</v>
      </c>
      <c r="E282" s="2">
        <v>0.69</v>
      </c>
      <c r="F282" s="4">
        <v>38</v>
      </c>
      <c r="G282">
        <v>0.3</v>
      </c>
      <c r="H282">
        <v>28</v>
      </c>
      <c r="I282" s="3">
        <f>G282*H282</f>
        <v>8.4</v>
      </c>
    </row>
    <row r="283" spans="1:9">
      <c r="A283" s="1">
        <v>43007</v>
      </c>
      <c r="B283" s="1" t="str">
        <f>TEXT(A283, "mmmm")</f>
        <v>September</v>
      </c>
      <c r="C283" t="s">
        <v>14</v>
      </c>
      <c r="D283">
        <v>66.099999999999994</v>
      </c>
      <c r="E283" s="2">
        <v>0.71</v>
      </c>
      <c r="F283" s="4">
        <v>48</v>
      </c>
      <c r="G283">
        <v>0.3</v>
      </c>
      <c r="H283">
        <v>27</v>
      </c>
      <c r="I283" s="3">
        <f>G283*H283</f>
        <v>8.1</v>
      </c>
    </row>
    <row r="284" spans="1:9">
      <c r="A284" s="1">
        <v>43008</v>
      </c>
      <c r="B284" s="1" t="str">
        <f>TEXT(A284, "mmmm")</f>
        <v>September</v>
      </c>
      <c r="C284" t="s">
        <v>15</v>
      </c>
      <c r="D284">
        <v>64.8</v>
      </c>
      <c r="E284" s="2">
        <v>0.74</v>
      </c>
      <c r="F284" s="4">
        <v>29</v>
      </c>
      <c r="G284">
        <v>0.3</v>
      </c>
      <c r="H284">
        <v>26</v>
      </c>
      <c r="I284" s="3">
        <f>G284*H284</f>
        <v>7.8</v>
      </c>
    </row>
    <row r="285" spans="1:9">
      <c r="A285" s="1">
        <v>43009</v>
      </c>
      <c r="B285" s="1" t="str">
        <f>TEXT(A285, "mmmm")</f>
        <v>October</v>
      </c>
      <c r="C285" t="s">
        <v>9</v>
      </c>
      <c r="D285">
        <v>56.499999999999993</v>
      </c>
      <c r="E285" s="2">
        <v>0.8</v>
      </c>
      <c r="F285" s="4">
        <v>43</v>
      </c>
      <c r="G285">
        <v>0.3</v>
      </c>
      <c r="H285">
        <v>25</v>
      </c>
      <c r="I285" s="3">
        <f>G285*H285</f>
        <v>7.5</v>
      </c>
    </row>
    <row r="286" spans="1:9">
      <c r="A286" s="1">
        <v>43010</v>
      </c>
      <c r="B286" s="1" t="str">
        <f>TEXT(A286, "mmmm")</f>
        <v>October</v>
      </c>
      <c r="C286" t="s">
        <v>10</v>
      </c>
      <c r="D286">
        <v>58.499999999999993</v>
      </c>
      <c r="E286" s="2">
        <v>0.74</v>
      </c>
      <c r="F286" s="4">
        <v>32</v>
      </c>
      <c r="G286">
        <v>0.3</v>
      </c>
      <c r="H286">
        <v>25</v>
      </c>
      <c r="I286" s="3">
        <f>G286*H286</f>
        <v>7.5</v>
      </c>
    </row>
    <row r="287" spans="1:9">
      <c r="A287" s="1">
        <v>43011</v>
      </c>
      <c r="B287" s="1" t="str">
        <f>TEXT(A287, "mmmm")</f>
        <v>October</v>
      </c>
      <c r="C287" t="s">
        <v>11</v>
      </c>
      <c r="D287">
        <v>59.199999999999996</v>
      </c>
      <c r="E287" s="2">
        <v>0.8</v>
      </c>
      <c r="F287" s="4">
        <v>34</v>
      </c>
      <c r="G287">
        <v>0.3</v>
      </c>
      <c r="H287">
        <v>24</v>
      </c>
      <c r="I287" s="3">
        <f>G287*H287</f>
        <v>7.1999999999999993</v>
      </c>
    </row>
    <row r="288" spans="1:9">
      <c r="A288" s="1">
        <v>43012</v>
      </c>
      <c r="B288" s="1" t="str">
        <f>TEXT(A288, "mmmm")</f>
        <v>October</v>
      </c>
      <c r="C288" t="s">
        <v>12</v>
      </c>
      <c r="D288">
        <v>61.199999999999996</v>
      </c>
      <c r="E288" s="2">
        <v>0.77</v>
      </c>
      <c r="F288" s="4">
        <v>33</v>
      </c>
      <c r="G288">
        <v>0.3</v>
      </c>
      <c r="H288">
        <v>24</v>
      </c>
      <c r="I288" s="3">
        <f>G288*H288</f>
        <v>7.1999999999999993</v>
      </c>
    </row>
    <row r="289" spans="1:9">
      <c r="A289" s="1">
        <v>43013</v>
      </c>
      <c r="B289" s="1" t="str">
        <f>TEXT(A289, "mmmm")</f>
        <v>October</v>
      </c>
      <c r="C289" t="s">
        <v>13</v>
      </c>
      <c r="D289">
        <v>60.499999999999993</v>
      </c>
      <c r="E289" s="2">
        <v>0.8</v>
      </c>
      <c r="F289" s="4">
        <v>33</v>
      </c>
      <c r="G289">
        <v>0.3</v>
      </c>
      <c r="H289">
        <v>25</v>
      </c>
      <c r="I289" s="3">
        <f>G289*H289</f>
        <v>7.5</v>
      </c>
    </row>
    <row r="290" spans="1:9">
      <c r="A290" s="1">
        <v>43014</v>
      </c>
      <c r="B290" s="1" t="str">
        <f>TEXT(A290, "mmmm")</f>
        <v>October</v>
      </c>
      <c r="C290" t="s">
        <v>14</v>
      </c>
      <c r="D290">
        <v>62.499999999999993</v>
      </c>
      <c r="E290" s="2">
        <v>0.74</v>
      </c>
      <c r="F290" s="4">
        <v>42</v>
      </c>
      <c r="G290">
        <v>0.3</v>
      </c>
      <c r="H290">
        <v>25</v>
      </c>
      <c r="I290" s="3">
        <f>G290*H290</f>
        <v>7.5</v>
      </c>
    </row>
    <row r="291" spans="1:9">
      <c r="A291" s="1">
        <v>43015</v>
      </c>
      <c r="B291" s="1" t="str">
        <f>TEXT(A291, "mmmm")</f>
        <v>October</v>
      </c>
      <c r="C291" t="s">
        <v>15</v>
      </c>
      <c r="D291">
        <v>63.499999999999993</v>
      </c>
      <c r="E291" s="2">
        <v>0.8</v>
      </c>
      <c r="F291" s="4">
        <v>31</v>
      </c>
      <c r="G291">
        <v>0.3</v>
      </c>
      <c r="H291">
        <v>25</v>
      </c>
      <c r="I291" s="3">
        <f>G291*H291</f>
        <v>7.5</v>
      </c>
    </row>
    <row r="292" spans="1:9">
      <c r="A292" s="1">
        <v>43016</v>
      </c>
      <c r="B292" s="1" t="str">
        <f>TEXT(A292, "mmmm")</f>
        <v>October</v>
      </c>
      <c r="C292" t="s">
        <v>9</v>
      </c>
      <c r="D292">
        <v>60.199999999999996</v>
      </c>
      <c r="E292" s="2">
        <v>0.8</v>
      </c>
      <c r="F292" s="4">
        <v>47</v>
      </c>
      <c r="G292">
        <v>0.3</v>
      </c>
      <c r="H292">
        <v>24</v>
      </c>
      <c r="I292" s="3">
        <f>G292*H292</f>
        <v>7.1999999999999993</v>
      </c>
    </row>
    <row r="293" spans="1:9">
      <c r="A293" s="1">
        <v>43017</v>
      </c>
      <c r="B293" s="1" t="str">
        <f>TEXT(A293, "mmmm")</f>
        <v>October</v>
      </c>
      <c r="C293" t="s">
        <v>10</v>
      </c>
      <c r="D293">
        <v>63.499999999999993</v>
      </c>
      <c r="E293" s="2">
        <v>0.74</v>
      </c>
      <c r="F293" s="4">
        <v>47</v>
      </c>
      <c r="G293">
        <v>0.3</v>
      </c>
      <c r="H293">
        <v>25</v>
      </c>
      <c r="I293" s="3">
        <f>G293*H293</f>
        <v>7.5</v>
      </c>
    </row>
    <row r="294" spans="1:9">
      <c r="A294" s="1">
        <v>43018</v>
      </c>
      <c r="B294" s="1" t="str">
        <f>TEXT(A294, "mmmm")</f>
        <v>October</v>
      </c>
      <c r="C294" t="s">
        <v>11</v>
      </c>
      <c r="D294">
        <v>58.499999999999993</v>
      </c>
      <c r="E294" s="2">
        <v>0.74</v>
      </c>
      <c r="F294" s="4">
        <v>51</v>
      </c>
      <c r="G294">
        <v>0.3</v>
      </c>
      <c r="H294">
        <v>25</v>
      </c>
      <c r="I294" s="3">
        <f>G294*H294</f>
        <v>7.5</v>
      </c>
    </row>
    <row r="295" spans="1:9">
      <c r="A295" s="1">
        <v>43019</v>
      </c>
      <c r="B295" s="1" t="str">
        <f>TEXT(A295, "mmmm")</f>
        <v>October</v>
      </c>
      <c r="C295" t="s">
        <v>12</v>
      </c>
      <c r="D295">
        <v>61.499999999999993</v>
      </c>
      <c r="E295" s="2">
        <v>0.77</v>
      </c>
      <c r="F295" s="4">
        <v>47</v>
      </c>
      <c r="G295">
        <v>0.3</v>
      </c>
      <c r="H295">
        <v>25</v>
      </c>
      <c r="I295" s="3">
        <f>G295*H295</f>
        <v>7.5</v>
      </c>
    </row>
    <row r="296" spans="1:9">
      <c r="A296" s="1">
        <v>43020</v>
      </c>
      <c r="B296" s="1" t="str">
        <f>TEXT(A296, "mmmm")</f>
        <v>October</v>
      </c>
      <c r="C296" t="s">
        <v>13</v>
      </c>
      <c r="D296">
        <v>58.199999999999996</v>
      </c>
      <c r="E296" s="2">
        <v>0.77</v>
      </c>
      <c r="F296" s="4">
        <v>39</v>
      </c>
      <c r="G296">
        <v>0.3</v>
      </c>
      <c r="H296">
        <v>24</v>
      </c>
      <c r="I296" s="3">
        <f>G296*H296</f>
        <v>7.1999999999999993</v>
      </c>
    </row>
    <row r="297" spans="1:9">
      <c r="A297" s="1">
        <v>43021</v>
      </c>
      <c r="B297" s="1" t="str">
        <f>TEXT(A297, "mmmm")</f>
        <v>October</v>
      </c>
      <c r="C297" t="s">
        <v>14</v>
      </c>
      <c r="D297">
        <v>61.499999999999993</v>
      </c>
      <c r="E297" s="2">
        <v>0.8</v>
      </c>
      <c r="F297" s="4">
        <v>28</v>
      </c>
      <c r="G297">
        <v>0.3</v>
      </c>
      <c r="H297">
        <v>25</v>
      </c>
      <c r="I297" s="3">
        <f>G297*H297</f>
        <v>7.5</v>
      </c>
    </row>
    <row r="298" spans="1:9">
      <c r="A298" s="1">
        <v>43022</v>
      </c>
      <c r="B298" s="1" t="str">
        <f>TEXT(A298, "mmmm")</f>
        <v>October</v>
      </c>
      <c r="C298" t="s">
        <v>15</v>
      </c>
      <c r="D298">
        <v>59.499999999999993</v>
      </c>
      <c r="E298" s="2">
        <v>0.74</v>
      </c>
      <c r="F298" s="4">
        <v>28</v>
      </c>
      <c r="G298">
        <v>0.3</v>
      </c>
      <c r="H298">
        <v>25</v>
      </c>
      <c r="I298" s="3">
        <f>G298*H298</f>
        <v>7.5</v>
      </c>
    </row>
    <row r="299" spans="1:9">
      <c r="A299" s="1">
        <v>43023</v>
      </c>
      <c r="B299" s="1" t="str">
        <f>TEXT(A299, "mmmm")</f>
        <v>October</v>
      </c>
      <c r="C299" t="s">
        <v>9</v>
      </c>
      <c r="D299">
        <v>61.499999999999993</v>
      </c>
      <c r="E299" s="2">
        <v>0.74</v>
      </c>
      <c r="F299" s="4">
        <v>36</v>
      </c>
      <c r="G299">
        <v>0.3</v>
      </c>
      <c r="H299">
        <v>25</v>
      </c>
      <c r="I299" s="3">
        <f>G299*H299</f>
        <v>7.5</v>
      </c>
    </row>
    <row r="300" spans="1:9">
      <c r="A300" s="1">
        <v>43024</v>
      </c>
      <c r="B300" s="1" t="str">
        <f>TEXT(A300, "mmmm")</f>
        <v>October</v>
      </c>
      <c r="C300" t="s">
        <v>10</v>
      </c>
      <c r="D300">
        <v>58.199999999999996</v>
      </c>
      <c r="E300" s="2">
        <v>0.8</v>
      </c>
      <c r="F300" s="4">
        <v>28</v>
      </c>
      <c r="G300">
        <v>0.3</v>
      </c>
      <c r="H300">
        <v>24</v>
      </c>
      <c r="I300" s="3">
        <f>G300*H300</f>
        <v>7.1999999999999993</v>
      </c>
    </row>
    <row r="301" spans="1:9">
      <c r="A301" s="1">
        <v>43025</v>
      </c>
      <c r="B301" s="1" t="str">
        <f>TEXT(A301, "mmmm")</f>
        <v>October</v>
      </c>
      <c r="C301" t="s">
        <v>11</v>
      </c>
      <c r="D301">
        <v>58.499999999999993</v>
      </c>
      <c r="E301" s="2">
        <v>0.77</v>
      </c>
      <c r="F301" s="4">
        <v>46</v>
      </c>
      <c r="G301">
        <v>0.3</v>
      </c>
      <c r="H301">
        <v>25</v>
      </c>
      <c r="I301" s="3">
        <f>G301*H301</f>
        <v>7.5</v>
      </c>
    </row>
    <row r="302" spans="1:9">
      <c r="A302" s="1">
        <v>43026</v>
      </c>
      <c r="B302" s="1" t="str">
        <f>TEXT(A302, "mmmm")</f>
        <v>October</v>
      </c>
      <c r="C302" t="s">
        <v>12</v>
      </c>
      <c r="D302">
        <v>62.499999999999993</v>
      </c>
      <c r="E302" s="2">
        <v>0.77</v>
      </c>
      <c r="F302" s="4">
        <v>33</v>
      </c>
      <c r="G302">
        <v>0.3</v>
      </c>
      <c r="H302">
        <v>25</v>
      </c>
      <c r="I302" s="3">
        <f>G302*H302</f>
        <v>7.5</v>
      </c>
    </row>
    <row r="303" spans="1:9">
      <c r="A303" s="1">
        <v>43027</v>
      </c>
      <c r="B303" s="1" t="str">
        <f>TEXT(A303, "mmmm")</f>
        <v>October</v>
      </c>
      <c r="C303" t="s">
        <v>13</v>
      </c>
      <c r="D303">
        <v>60.499999999999993</v>
      </c>
      <c r="E303" s="2">
        <v>0.8</v>
      </c>
      <c r="F303" s="4">
        <v>41</v>
      </c>
      <c r="G303">
        <v>0.3</v>
      </c>
      <c r="H303">
        <v>25</v>
      </c>
      <c r="I303" s="3">
        <f>G303*H303</f>
        <v>7.5</v>
      </c>
    </row>
    <row r="304" spans="1:9">
      <c r="A304" s="1">
        <v>43028</v>
      </c>
      <c r="B304" s="1" t="str">
        <f>TEXT(A304, "mmmm")</f>
        <v>October</v>
      </c>
      <c r="C304" t="s">
        <v>14</v>
      </c>
      <c r="D304">
        <v>60.199999999999996</v>
      </c>
      <c r="E304" s="2">
        <v>0.8</v>
      </c>
      <c r="F304" s="4">
        <v>50</v>
      </c>
      <c r="G304">
        <v>0.3</v>
      </c>
      <c r="H304">
        <v>24</v>
      </c>
      <c r="I304" s="3">
        <f>G304*H304</f>
        <v>7.1999999999999993</v>
      </c>
    </row>
    <row r="305" spans="1:9">
      <c r="A305" s="1">
        <v>43029</v>
      </c>
      <c r="B305" s="1" t="str">
        <f>TEXT(A305, "mmmm")</f>
        <v>October</v>
      </c>
      <c r="C305" t="s">
        <v>15</v>
      </c>
      <c r="D305">
        <v>56.199999999999996</v>
      </c>
      <c r="E305" s="2">
        <v>0.83</v>
      </c>
      <c r="F305" s="4">
        <v>28</v>
      </c>
      <c r="G305">
        <v>0.3</v>
      </c>
      <c r="H305">
        <v>24</v>
      </c>
      <c r="I305" s="3">
        <f>G305*H305</f>
        <v>7.1999999999999993</v>
      </c>
    </row>
    <row r="306" spans="1:9">
      <c r="A306" s="1">
        <v>43030</v>
      </c>
      <c r="B306" s="1" t="str">
        <f>TEXT(A306, "mmmm")</f>
        <v>October</v>
      </c>
      <c r="C306" t="s">
        <v>9</v>
      </c>
      <c r="D306">
        <v>57.499999999999993</v>
      </c>
      <c r="E306" s="2">
        <v>0.77</v>
      </c>
      <c r="F306" s="4">
        <v>35</v>
      </c>
      <c r="G306">
        <v>0.3</v>
      </c>
      <c r="H306">
        <v>25</v>
      </c>
      <c r="I306" s="3">
        <f>G306*H306</f>
        <v>7.5</v>
      </c>
    </row>
    <row r="307" spans="1:9">
      <c r="A307" s="1">
        <v>43031</v>
      </c>
      <c r="B307" s="1" t="str">
        <f>TEXT(A307, "mmmm")</f>
        <v>October</v>
      </c>
      <c r="C307" t="s">
        <v>10</v>
      </c>
      <c r="D307">
        <v>58.499999999999993</v>
      </c>
      <c r="E307" s="2">
        <v>0.8</v>
      </c>
      <c r="F307" s="4">
        <v>50</v>
      </c>
      <c r="G307">
        <v>0.3</v>
      </c>
      <c r="H307">
        <v>25</v>
      </c>
      <c r="I307" s="3">
        <f>G307*H307</f>
        <v>7.5</v>
      </c>
    </row>
    <row r="308" spans="1:9">
      <c r="A308" s="1">
        <v>43032</v>
      </c>
      <c r="B308" s="1" t="str">
        <f>TEXT(A308, "mmmm")</f>
        <v>October</v>
      </c>
      <c r="C308" t="s">
        <v>11</v>
      </c>
      <c r="D308">
        <v>61.499999999999993</v>
      </c>
      <c r="E308" s="2">
        <v>0.74</v>
      </c>
      <c r="F308" s="4">
        <v>48</v>
      </c>
      <c r="G308">
        <v>0.3</v>
      </c>
      <c r="H308">
        <v>25</v>
      </c>
      <c r="I308" s="3">
        <f>G308*H308</f>
        <v>7.5</v>
      </c>
    </row>
    <row r="309" spans="1:9">
      <c r="A309" s="1">
        <v>43033</v>
      </c>
      <c r="B309" s="1" t="str">
        <f>TEXT(A309, "mmmm")</f>
        <v>October</v>
      </c>
      <c r="C309" t="s">
        <v>12</v>
      </c>
      <c r="D309">
        <v>61.199999999999996</v>
      </c>
      <c r="E309" s="2">
        <v>0.8</v>
      </c>
      <c r="F309" s="4">
        <v>44</v>
      </c>
      <c r="G309">
        <v>0.3</v>
      </c>
      <c r="H309">
        <v>24</v>
      </c>
      <c r="I309" s="3">
        <f>G309*H309</f>
        <v>7.1999999999999993</v>
      </c>
    </row>
    <row r="310" spans="1:9">
      <c r="A310" s="1">
        <v>43034</v>
      </c>
      <c r="B310" s="1" t="str">
        <f>TEXT(A310, "mmmm")</f>
        <v>October</v>
      </c>
      <c r="C310" t="s">
        <v>13</v>
      </c>
      <c r="D310">
        <v>54.199999999999996</v>
      </c>
      <c r="E310" s="2">
        <v>0.77</v>
      </c>
      <c r="F310" s="4">
        <v>47</v>
      </c>
      <c r="G310">
        <v>0.3</v>
      </c>
      <c r="H310">
        <v>24</v>
      </c>
      <c r="I310" s="3">
        <f>G310*H310</f>
        <v>7.1999999999999993</v>
      </c>
    </row>
    <row r="311" spans="1:9">
      <c r="A311" s="1">
        <v>43035</v>
      </c>
      <c r="B311" s="1" t="str">
        <f>TEXT(A311, "mmmm")</f>
        <v>October</v>
      </c>
      <c r="C311" t="s">
        <v>14</v>
      </c>
      <c r="D311">
        <v>62.8</v>
      </c>
      <c r="E311" s="2">
        <v>0.71</v>
      </c>
      <c r="F311" s="4">
        <v>52</v>
      </c>
      <c r="G311">
        <v>0.3</v>
      </c>
      <c r="H311">
        <v>26</v>
      </c>
      <c r="I311" s="3">
        <f>G311*H311</f>
        <v>7.8</v>
      </c>
    </row>
    <row r="312" spans="1:9">
      <c r="A312" s="1">
        <v>43036</v>
      </c>
      <c r="B312" s="1" t="str">
        <f>TEXT(A312, "mmmm")</f>
        <v>October</v>
      </c>
      <c r="C312" t="s">
        <v>15</v>
      </c>
      <c r="D312">
        <v>57.499999999999993</v>
      </c>
      <c r="E312" s="2">
        <v>0.77</v>
      </c>
      <c r="F312" s="4">
        <v>28</v>
      </c>
      <c r="G312">
        <v>0.3</v>
      </c>
      <c r="H312">
        <v>25</v>
      </c>
      <c r="I312" s="3">
        <f>G312*H312</f>
        <v>7.5</v>
      </c>
    </row>
    <row r="313" spans="1:9">
      <c r="A313" s="1">
        <v>43037</v>
      </c>
      <c r="B313" s="1" t="str">
        <f>TEXT(A313, "mmmm")</f>
        <v>October</v>
      </c>
      <c r="C313" t="s">
        <v>9</v>
      </c>
      <c r="D313">
        <v>61.499999999999993</v>
      </c>
      <c r="E313" s="2">
        <v>0.8</v>
      </c>
      <c r="F313" s="4">
        <v>34</v>
      </c>
      <c r="G313">
        <v>0.3</v>
      </c>
      <c r="H313">
        <v>25</v>
      </c>
      <c r="I313" s="3">
        <f>G313*H313</f>
        <v>7.5</v>
      </c>
    </row>
    <row r="314" spans="1:9">
      <c r="A314" s="1">
        <v>43038</v>
      </c>
      <c r="B314" s="1" t="str">
        <f>TEXT(A314, "mmmm")</f>
        <v>October</v>
      </c>
      <c r="C314" t="s">
        <v>10</v>
      </c>
      <c r="D314">
        <v>58.199999999999996</v>
      </c>
      <c r="E314" s="2">
        <v>0.77</v>
      </c>
      <c r="F314" s="4">
        <v>35</v>
      </c>
      <c r="G314">
        <v>0.3</v>
      </c>
      <c r="H314">
        <v>24</v>
      </c>
      <c r="I314" s="3">
        <f>G314*H314</f>
        <v>7.1999999999999993</v>
      </c>
    </row>
    <row r="315" spans="1:9">
      <c r="A315" s="1">
        <v>43039</v>
      </c>
      <c r="B315" s="1" t="str">
        <f>TEXT(A315, "mmmm")</f>
        <v>October</v>
      </c>
      <c r="C315" t="s">
        <v>11</v>
      </c>
      <c r="D315">
        <v>54.199999999999996</v>
      </c>
      <c r="E315" s="2">
        <v>0.77</v>
      </c>
      <c r="F315" s="4">
        <v>38</v>
      </c>
      <c r="G315">
        <v>0.3</v>
      </c>
      <c r="H315">
        <v>24</v>
      </c>
      <c r="I315" s="3">
        <f>G315*H315</f>
        <v>7.1999999999999993</v>
      </c>
    </row>
    <row r="316" spans="1:9">
      <c r="A316" s="1">
        <v>43040</v>
      </c>
      <c r="B316" s="1" t="str">
        <f>TEXT(A316, "mmmm")</f>
        <v>November</v>
      </c>
      <c r="C316" t="s">
        <v>12</v>
      </c>
      <c r="D316">
        <v>51.9</v>
      </c>
      <c r="E316" s="2">
        <v>0.83</v>
      </c>
      <c r="F316" s="4">
        <v>43</v>
      </c>
      <c r="G316">
        <v>0.3</v>
      </c>
      <c r="H316">
        <v>23</v>
      </c>
      <c r="I316" s="3">
        <f>G316*H316</f>
        <v>6.8999999999999995</v>
      </c>
    </row>
    <row r="317" spans="1:9">
      <c r="A317" s="1">
        <v>43041</v>
      </c>
      <c r="B317" s="1" t="str">
        <f>TEXT(A317, "mmmm")</f>
        <v>November</v>
      </c>
      <c r="C317" t="s">
        <v>13</v>
      </c>
      <c r="D317">
        <v>53.599999999999994</v>
      </c>
      <c r="E317" s="2">
        <v>0.91</v>
      </c>
      <c r="F317" s="4">
        <v>46</v>
      </c>
      <c r="G317">
        <v>0.3</v>
      </c>
      <c r="H317">
        <v>22</v>
      </c>
      <c r="I317" s="3">
        <f>G317*H317</f>
        <v>6.6</v>
      </c>
    </row>
    <row r="318" spans="1:9">
      <c r="A318" s="1">
        <v>43042</v>
      </c>
      <c r="B318" s="1" t="str">
        <f>TEXT(A318, "mmmm")</f>
        <v>November</v>
      </c>
      <c r="C318" t="s">
        <v>14</v>
      </c>
      <c r="D318">
        <v>51.3</v>
      </c>
      <c r="E318" s="2">
        <v>0.87</v>
      </c>
      <c r="F318" s="4">
        <v>38</v>
      </c>
      <c r="G318">
        <v>0.3</v>
      </c>
      <c r="H318">
        <v>21</v>
      </c>
      <c r="I318" s="3">
        <f>G318*H318</f>
        <v>6.3</v>
      </c>
    </row>
    <row r="319" spans="1:9">
      <c r="A319" s="1">
        <v>43043</v>
      </c>
      <c r="B319" s="1" t="str">
        <f>TEXT(A319, "mmmm")</f>
        <v>November</v>
      </c>
      <c r="C319" t="s">
        <v>15</v>
      </c>
      <c r="D319">
        <v>48.699999999999996</v>
      </c>
      <c r="E319" s="2">
        <v>0.95</v>
      </c>
      <c r="F319" s="4">
        <v>39</v>
      </c>
      <c r="G319">
        <v>0.3</v>
      </c>
      <c r="H319">
        <v>19</v>
      </c>
      <c r="I319" s="3">
        <f>G319*H319</f>
        <v>5.7</v>
      </c>
    </row>
    <row r="320" spans="1:9">
      <c r="A320" s="1">
        <v>43044</v>
      </c>
      <c r="B320" s="1" t="str">
        <f>TEXT(A320, "mmmm")</f>
        <v>November</v>
      </c>
      <c r="C320" t="s">
        <v>9</v>
      </c>
      <c r="D320">
        <v>55.9</v>
      </c>
      <c r="E320" s="2">
        <v>0.87</v>
      </c>
      <c r="F320" s="4">
        <v>45</v>
      </c>
      <c r="G320">
        <v>0.3</v>
      </c>
      <c r="H320">
        <v>23</v>
      </c>
      <c r="I320" s="3">
        <f>G320*H320</f>
        <v>6.8999999999999995</v>
      </c>
    </row>
    <row r="321" spans="1:9">
      <c r="A321" s="1">
        <v>43045</v>
      </c>
      <c r="B321" s="1" t="str">
        <f>TEXT(A321, "mmmm")</f>
        <v>November</v>
      </c>
      <c r="C321" t="s">
        <v>10</v>
      </c>
      <c r="D321">
        <v>51.599999999999994</v>
      </c>
      <c r="E321" s="2">
        <v>0.91</v>
      </c>
      <c r="F321" s="4">
        <v>28</v>
      </c>
      <c r="G321">
        <v>0.3</v>
      </c>
      <c r="H321">
        <v>22</v>
      </c>
      <c r="I321" s="3">
        <f>G321*H321</f>
        <v>6.6</v>
      </c>
    </row>
    <row r="322" spans="1:9">
      <c r="A322" s="1">
        <v>43046</v>
      </c>
      <c r="B322" s="1" t="str">
        <f>TEXT(A322, "mmmm")</f>
        <v>November</v>
      </c>
      <c r="C322" t="s">
        <v>11</v>
      </c>
      <c r="D322">
        <v>52.3</v>
      </c>
      <c r="E322" s="2">
        <v>0.91</v>
      </c>
      <c r="F322" s="4">
        <v>34</v>
      </c>
      <c r="G322">
        <v>0.3</v>
      </c>
      <c r="H322">
        <v>21</v>
      </c>
      <c r="I322" s="3">
        <f>G322*H322</f>
        <v>6.3</v>
      </c>
    </row>
    <row r="323" spans="1:9">
      <c r="A323" s="1">
        <v>43047</v>
      </c>
      <c r="B323" s="1" t="str">
        <f>TEXT(A323, "mmmm")</f>
        <v>November</v>
      </c>
      <c r="C323" t="s">
        <v>12</v>
      </c>
      <c r="D323">
        <v>44.699999999999996</v>
      </c>
      <c r="E323" s="2">
        <v>0.95</v>
      </c>
      <c r="F323" s="4">
        <v>37</v>
      </c>
      <c r="G323">
        <v>0.3</v>
      </c>
      <c r="H323">
        <v>19</v>
      </c>
      <c r="I323" s="3">
        <f>G323*H323</f>
        <v>5.7</v>
      </c>
    </row>
    <row r="324" spans="1:9">
      <c r="A324" s="1">
        <v>43048</v>
      </c>
      <c r="B324" s="1" t="str">
        <f>TEXT(A324, "mmmm")</f>
        <v>November</v>
      </c>
      <c r="C324" t="s">
        <v>13</v>
      </c>
      <c r="D324">
        <v>53.9</v>
      </c>
      <c r="E324" s="2">
        <v>0.83</v>
      </c>
      <c r="F324" s="4">
        <v>33</v>
      </c>
      <c r="G324">
        <v>0.3</v>
      </c>
      <c r="H324">
        <v>23</v>
      </c>
      <c r="I324" s="3">
        <f>G324*H324</f>
        <v>6.8999999999999995</v>
      </c>
    </row>
    <row r="325" spans="1:9">
      <c r="A325" s="1">
        <v>43049</v>
      </c>
      <c r="B325" s="1" t="str">
        <f>TEXT(A325, "mmmm")</f>
        <v>November</v>
      </c>
      <c r="C325" t="s">
        <v>14</v>
      </c>
      <c r="D325">
        <v>54.599999999999994</v>
      </c>
      <c r="E325" s="2">
        <v>0.87</v>
      </c>
      <c r="F325" s="4">
        <v>28</v>
      </c>
      <c r="G325">
        <v>0.3</v>
      </c>
      <c r="H325">
        <v>22</v>
      </c>
      <c r="I325" s="3">
        <f>G325*H325</f>
        <v>6.6</v>
      </c>
    </row>
    <row r="326" spans="1:9">
      <c r="A326" s="1">
        <v>43050</v>
      </c>
      <c r="B326" s="1" t="str">
        <f>TEXT(A326, "mmmm")</f>
        <v>November</v>
      </c>
      <c r="C326" t="s">
        <v>15</v>
      </c>
      <c r="D326">
        <v>47.3</v>
      </c>
      <c r="E326" s="2">
        <v>0.91</v>
      </c>
      <c r="F326" s="4">
        <v>33</v>
      </c>
      <c r="G326">
        <v>0.3</v>
      </c>
      <c r="H326">
        <v>21</v>
      </c>
      <c r="I326" s="3">
        <f>G326*H326</f>
        <v>6.3</v>
      </c>
    </row>
    <row r="327" spans="1:9">
      <c r="A327" s="1">
        <v>43051</v>
      </c>
      <c r="B327" s="1" t="str">
        <f>TEXT(A327, "mmmm")</f>
        <v>November</v>
      </c>
      <c r="C327" t="s">
        <v>9</v>
      </c>
      <c r="D327">
        <v>49.699999999999996</v>
      </c>
      <c r="E327" s="2">
        <v>1.05</v>
      </c>
      <c r="F327" s="4">
        <v>38</v>
      </c>
      <c r="G327">
        <v>0.3</v>
      </c>
      <c r="H327">
        <v>19</v>
      </c>
      <c r="I327" s="3">
        <f>G327*H327</f>
        <v>5.7</v>
      </c>
    </row>
    <row r="328" spans="1:9">
      <c r="A328" s="1">
        <v>43052</v>
      </c>
      <c r="B328" s="1" t="str">
        <f>TEXT(A328, "mmmm")</f>
        <v>November</v>
      </c>
      <c r="C328" t="s">
        <v>10</v>
      </c>
      <c r="D328">
        <v>44.699999999999996</v>
      </c>
      <c r="E328" s="2">
        <v>1.05</v>
      </c>
      <c r="F328" s="4">
        <v>26</v>
      </c>
      <c r="G328">
        <v>0.3</v>
      </c>
      <c r="H328">
        <v>19</v>
      </c>
      <c r="I328" s="3">
        <f>G328*H328</f>
        <v>5.7</v>
      </c>
    </row>
    <row r="329" spans="1:9">
      <c r="A329" s="1">
        <v>43053</v>
      </c>
      <c r="B329" s="1" t="str">
        <f>TEXT(A329, "mmmm")</f>
        <v>November</v>
      </c>
      <c r="C329" t="s">
        <v>11</v>
      </c>
      <c r="D329">
        <v>55.9</v>
      </c>
      <c r="E329" s="2">
        <v>0.8</v>
      </c>
      <c r="F329" s="4">
        <v>28</v>
      </c>
      <c r="G329">
        <v>0.3</v>
      </c>
      <c r="H329">
        <v>23</v>
      </c>
      <c r="I329" s="3">
        <f>G329*H329</f>
        <v>6.8999999999999995</v>
      </c>
    </row>
    <row r="330" spans="1:9">
      <c r="A330" s="1">
        <v>43054</v>
      </c>
      <c r="B330" s="1" t="str">
        <f>TEXT(A330, "mmmm")</f>
        <v>November</v>
      </c>
      <c r="C330" t="s">
        <v>12</v>
      </c>
      <c r="D330">
        <v>55.9</v>
      </c>
      <c r="E330" s="2">
        <v>0.83</v>
      </c>
      <c r="F330" s="4">
        <v>47</v>
      </c>
      <c r="G330">
        <v>0.3</v>
      </c>
      <c r="H330">
        <v>23</v>
      </c>
      <c r="I330" s="3">
        <f>G330*H330</f>
        <v>6.8999999999999995</v>
      </c>
    </row>
    <row r="331" spans="1:9">
      <c r="A331" s="1">
        <v>43055</v>
      </c>
      <c r="B331" s="1" t="str">
        <f>TEXT(A331, "mmmm")</f>
        <v>November</v>
      </c>
      <c r="C331" t="s">
        <v>13</v>
      </c>
      <c r="D331">
        <v>47.3</v>
      </c>
      <c r="E331" s="2">
        <v>0.87</v>
      </c>
      <c r="F331" s="4">
        <v>28</v>
      </c>
      <c r="G331">
        <v>0.3</v>
      </c>
      <c r="H331">
        <v>21</v>
      </c>
      <c r="I331" s="3">
        <f>G331*H331</f>
        <v>6.3</v>
      </c>
    </row>
    <row r="332" spans="1:9">
      <c r="A332" s="1">
        <v>43056</v>
      </c>
      <c r="B332" s="1" t="str">
        <f>TEXT(A332, "mmmm")</f>
        <v>November</v>
      </c>
      <c r="C332" t="s">
        <v>14</v>
      </c>
      <c r="D332">
        <v>46</v>
      </c>
      <c r="E332" s="2">
        <v>1</v>
      </c>
      <c r="F332" s="4">
        <v>31</v>
      </c>
      <c r="G332">
        <v>0.3</v>
      </c>
      <c r="H332">
        <v>20</v>
      </c>
      <c r="I332" s="3">
        <f>G332*H332</f>
        <v>6</v>
      </c>
    </row>
    <row r="333" spans="1:9">
      <c r="A333" s="1">
        <v>43057</v>
      </c>
      <c r="B333" s="1" t="str">
        <f>TEXT(A333, "mmmm")</f>
        <v>November</v>
      </c>
      <c r="C333" t="s">
        <v>15</v>
      </c>
      <c r="D333">
        <v>48.699999999999996</v>
      </c>
      <c r="E333" s="2">
        <v>1.05</v>
      </c>
      <c r="F333" s="4">
        <v>37</v>
      </c>
      <c r="G333">
        <v>0.3</v>
      </c>
      <c r="H333">
        <v>19</v>
      </c>
      <c r="I333" s="3">
        <f>G333*H333</f>
        <v>5.7</v>
      </c>
    </row>
    <row r="334" spans="1:9">
      <c r="A334" s="1">
        <v>43058</v>
      </c>
      <c r="B334" s="1" t="str">
        <f>TEXT(A334, "mmmm")</f>
        <v>November</v>
      </c>
      <c r="C334" t="s">
        <v>9</v>
      </c>
      <c r="D334">
        <v>55.9</v>
      </c>
      <c r="E334" s="2">
        <v>0.87</v>
      </c>
      <c r="F334" s="4">
        <v>34</v>
      </c>
      <c r="G334">
        <v>0.3</v>
      </c>
      <c r="H334">
        <v>23</v>
      </c>
      <c r="I334" s="3">
        <f>G334*H334</f>
        <v>6.8999999999999995</v>
      </c>
    </row>
    <row r="335" spans="1:9">
      <c r="A335" s="1">
        <v>43059</v>
      </c>
      <c r="B335" s="1" t="str">
        <f>TEXT(A335, "mmmm")</f>
        <v>November</v>
      </c>
      <c r="C335" t="s">
        <v>10</v>
      </c>
      <c r="D335">
        <v>55.599999999999994</v>
      </c>
      <c r="E335" s="2">
        <v>0.87</v>
      </c>
      <c r="F335" s="4">
        <v>41</v>
      </c>
      <c r="G335">
        <v>0.3</v>
      </c>
      <c r="H335">
        <v>22</v>
      </c>
      <c r="I335" s="3">
        <f>G335*H335</f>
        <v>6.6</v>
      </c>
    </row>
    <row r="336" spans="1:9">
      <c r="A336" s="1">
        <v>43060</v>
      </c>
      <c r="B336" s="1" t="str">
        <f>TEXT(A336, "mmmm")</f>
        <v>November</v>
      </c>
      <c r="C336" t="s">
        <v>11</v>
      </c>
      <c r="D336">
        <v>47</v>
      </c>
      <c r="E336" s="2">
        <v>0.95</v>
      </c>
      <c r="F336" s="4">
        <v>28</v>
      </c>
      <c r="G336">
        <v>0.3</v>
      </c>
      <c r="H336">
        <v>20</v>
      </c>
      <c r="I336" s="3">
        <f>G336*H336</f>
        <v>6</v>
      </c>
    </row>
    <row r="337" spans="1:9">
      <c r="A337" s="1">
        <v>43061</v>
      </c>
      <c r="B337" s="1" t="str">
        <f>TEXT(A337, "mmmm")</f>
        <v>November</v>
      </c>
      <c r="C337" t="s">
        <v>12</v>
      </c>
      <c r="D337">
        <v>48.699999999999996</v>
      </c>
      <c r="E337" s="2">
        <v>1</v>
      </c>
      <c r="F337" s="4">
        <v>40</v>
      </c>
      <c r="G337">
        <v>0.3</v>
      </c>
      <c r="H337">
        <v>19</v>
      </c>
      <c r="I337" s="3">
        <f>G337*H337</f>
        <v>5.7</v>
      </c>
    </row>
    <row r="338" spans="1:9">
      <c r="A338" s="1">
        <v>43062</v>
      </c>
      <c r="B338" s="1" t="str">
        <f>TEXT(A338, "mmmm")</f>
        <v>November</v>
      </c>
      <c r="C338" t="s">
        <v>13</v>
      </c>
      <c r="D338">
        <v>51.9</v>
      </c>
      <c r="E338" s="2">
        <v>0.87</v>
      </c>
      <c r="F338" s="4">
        <v>47</v>
      </c>
      <c r="G338">
        <v>0.3</v>
      </c>
      <c r="H338">
        <v>23</v>
      </c>
      <c r="I338" s="3">
        <f>G338*H338</f>
        <v>6.8999999999999995</v>
      </c>
    </row>
    <row r="339" spans="1:9">
      <c r="A339" s="1">
        <v>43063</v>
      </c>
      <c r="B339" s="1" t="str">
        <f>TEXT(A339, "mmmm")</f>
        <v>November</v>
      </c>
      <c r="C339" t="s">
        <v>14</v>
      </c>
      <c r="D339">
        <v>53.599999999999994</v>
      </c>
      <c r="E339" s="2">
        <v>0.83</v>
      </c>
      <c r="F339" s="4">
        <v>46</v>
      </c>
      <c r="G339">
        <v>0.3</v>
      </c>
      <c r="H339">
        <v>22</v>
      </c>
      <c r="I339" s="3">
        <f>G339*H339</f>
        <v>6.6</v>
      </c>
    </row>
    <row r="340" spans="1:9">
      <c r="A340" s="1">
        <v>43064</v>
      </c>
      <c r="B340" s="1" t="str">
        <f>TEXT(A340, "mmmm")</f>
        <v>November</v>
      </c>
      <c r="C340" t="s">
        <v>15</v>
      </c>
      <c r="D340">
        <v>49</v>
      </c>
      <c r="E340" s="2">
        <v>0.91</v>
      </c>
      <c r="F340" s="4">
        <v>32</v>
      </c>
      <c r="G340">
        <v>0.3</v>
      </c>
      <c r="H340">
        <v>20</v>
      </c>
      <c r="I340" s="3">
        <f>G340*H340</f>
        <v>6</v>
      </c>
    </row>
    <row r="341" spans="1:9">
      <c r="A341" s="1">
        <v>43065</v>
      </c>
      <c r="B341" s="1" t="str">
        <f>TEXT(A341, "mmmm")</f>
        <v>November</v>
      </c>
      <c r="C341" t="s">
        <v>9</v>
      </c>
      <c r="D341">
        <v>49.699999999999996</v>
      </c>
      <c r="E341" s="2">
        <v>1.05</v>
      </c>
      <c r="F341" s="4">
        <v>30</v>
      </c>
      <c r="G341">
        <v>0.3</v>
      </c>
      <c r="H341">
        <v>19</v>
      </c>
      <c r="I341" s="3">
        <f>G341*H341</f>
        <v>5.7</v>
      </c>
    </row>
    <row r="342" spans="1:9">
      <c r="A342" s="1">
        <v>43066</v>
      </c>
      <c r="B342" s="1" t="str">
        <f>TEXT(A342, "mmmm")</f>
        <v>November</v>
      </c>
      <c r="C342" t="s">
        <v>10</v>
      </c>
      <c r="D342">
        <v>53.9</v>
      </c>
      <c r="E342" s="2">
        <v>0.87</v>
      </c>
      <c r="F342" s="4">
        <v>30</v>
      </c>
      <c r="G342">
        <v>0.3</v>
      </c>
      <c r="H342">
        <v>23</v>
      </c>
      <c r="I342" s="3">
        <f>G342*H342</f>
        <v>6.8999999999999995</v>
      </c>
    </row>
    <row r="343" spans="1:9">
      <c r="A343" s="1">
        <v>43067</v>
      </c>
      <c r="B343" s="1" t="str">
        <f>TEXT(A343, "mmmm")</f>
        <v>November</v>
      </c>
      <c r="C343" t="s">
        <v>11</v>
      </c>
      <c r="D343">
        <v>54.599999999999994</v>
      </c>
      <c r="E343" s="2">
        <v>0.91</v>
      </c>
      <c r="F343" s="4">
        <v>37</v>
      </c>
      <c r="G343">
        <v>0.3</v>
      </c>
      <c r="H343">
        <v>22</v>
      </c>
      <c r="I343" s="3">
        <f>G343*H343</f>
        <v>6.6</v>
      </c>
    </row>
    <row r="344" spans="1:9">
      <c r="A344" s="1">
        <v>43068</v>
      </c>
      <c r="B344" s="1" t="str">
        <f>TEXT(A344, "mmmm")</f>
        <v>November</v>
      </c>
      <c r="C344" t="s">
        <v>12</v>
      </c>
      <c r="D344">
        <v>50</v>
      </c>
      <c r="E344" s="2">
        <v>0.95</v>
      </c>
      <c r="F344" s="4">
        <v>27</v>
      </c>
      <c r="G344">
        <v>0.3</v>
      </c>
      <c r="H344">
        <v>20</v>
      </c>
      <c r="I344" s="3">
        <f>G344*H344</f>
        <v>6</v>
      </c>
    </row>
    <row r="345" spans="1:9">
      <c r="A345" s="1">
        <v>43069</v>
      </c>
      <c r="B345" s="1" t="str">
        <f>TEXT(A345, "mmmm")</f>
        <v>November</v>
      </c>
      <c r="C345" t="s">
        <v>13</v>
      </c>
      <c r="D345">
        <v>44.699999999999996</v>
      </c>
      <c r="E345" s="2">
        <v>1.05</v>
      </c>
      <c r="F345" s="4">
        <v>28</v>
      </c>
      <c r="G345">
        <v>0.3</v>
      </c>
      <c r="H345">
        <v>19</v>
      </c>
      <c r="I345" s="3">
        <f>G345*H345</f>
        <v>5.7</v>
      </c>
    </row>
    <row r="346" spans="1:9">
      <c r="A346" s="1">
        <v>43070</v>
      </c>
      <c r="B346" s="1" t="str">
        <f>TEXT(A346, "mmmm")</f>
        <v>December</v>
      </c>
      <c r="C346" t="s">
        <v>14</v>
      </c>
      <c r="D346">
        <v>48.699999999999996</v>
      </c>
      <c r="E346" s="2">
        <v>1</v>
      </c>
      <c r="F346" s="4">
        <v>34</v>
      </c>
      <c r="G346">
        <v>0.3</v>
      </c>
      <c r="H346">
        <v>19</v>
      </c>
      <c r="I346" s="3">
        <f>G346*H346</f>
        <v>5.7</v>
      </c>
    </row>
    <row r="347" spans="1:9">
      <c r="A347" s="1">
        <v>43071</v>
      </c>
      <c r="B347" s="1" t="str">
        <f>TEXT(A347, "mmmm")</f>
        <v>December</v>
      </c>
      <c r="C347" t="s">
        <v>15</v>
      </c>
      <c r="D347">
        <v>44.099999999999994</v>
      </c>
      <c r="E347" s="2">
        <v>1.1100000000000001</v>
      </c>
      <c r="F347" s="4">
        <v>35</v>
      </c>
      <c r="G347">
        <v>0.3</v>
      </c>
      <c r="H347">
        <v>17</v>
      </c>
      <c r="I347" s="3">
        <f>G347*H347</f>
        <v>5.0999999999999996</v>
      </c>
    </row>
    <row r="348" spans="1:9">
      <c r="A348" s="1">
        <v>43072</v>
      </c>
      <c r="B348" s="1" t="str">
        <f>TEXT(A348, "mmmm")</f>
        <v>December</v>
      </c>
      <c r="C348" t="s">
        <v>9</v>
      </c>
      <c r="D348">
        <v>33.5</v>
      </c>
      <c r="E348" s="2">
        <v>1.18</v>
      </c>
      <c r="F348" s="4">
        <v>19</v>
      </c>
      <c r="G348">
        <v>0.3</v>
      </c>
      <c r="H348">
        <v>15</v>
      </c>
      <c r="I348" s="3">
        <f>G348*H348</f>
        <v>4.5</v>
      </c>
    </row>
    <row r="349" spans="1:9">
      <c r="A349" s="1">
        <v>43073</v>
      </c>
      <c r="B349" s="1" t="str">
        <f>TEXT(A349, "mmmm")</f>
        <v>December</v>
      </c>
      <c r="C349" t="s">
        <v>10</v>
      </c>
      <c r="D349">
        <v>34.9</v>
      </c>
      <c r="E349" s="2">
        <v>1.54</v>
      </c>
      <c r="F349" s="4">
        <v>16</v>
      </c>
      <c r="G349">
        <v>0.3</v>
      </c>
      <c r="H349">
        <v>13</v>
      </c>
      <c r="I349" s="3">
        <f>G349*H349</f>
        <v>3.9</v>
      </c>
    </row>
    <row r="350" spans="1:9">
      <c r="A350" s="1">
        <v>43074</v>
      </c>
      <c r="B350" s="1" t="str">
        <f>TEXT(A350, "mmmm")</f>
        <v>December</v>
      </c>
      <c r="C350" t="s">
        <v>11</v>
      </c>
      <c r="D350">
        <v>22</v>
      </c>
      <c r="E350" s="2">
        <v>1.82</v>
      </c>
      <c r="F350" s="4">
        <v>11</v>
      </c>
      <c r="G350">
        <v>0.3</v>
      </c>
      <c r="H350">
        <v>10</v>
      </c>
      <c r="I350" s="3">
        <f>G350*H350</f>
        <v>3</v>
      </c>
    </row>
    <row r="351" spans="1:9">
      <c r="A351" s="1">
        <v>43075</v>
      </c>
      <c r="B351" s="1" t="str">
        <f>TEXT(A351, "mmmm")</f>
        <v>December</v>
      </c>
      <c r="C351" t="s">
        <v>12</v>
      </c>
      <c r="D351">
        <v>44.699999999999996</v>
      </c>
      <c r="E351" s="2">
        <v>0.95</v>
      </c>
      <c r="F351" s="4">
        <v>28</v>
      </c>
      <c r="G351">
        <v>0.3</v>
      </c>
      <c r="H351">
        <v>19</v>
      </c>
      <c r="I351" s="3">
        <f>G351*H351</f>
        <v>5.7</v>
      </c>
    </row>
    <row r="352" spans="1:9">
      <c r="A352" s="1">
        <v>43076</v>
      </c>
      <c r="B352" s="1" t="str">
        <f>TEXT(A352, "mmmm")</f>
        <v>December</v>
      </c>
      <c r="C352" t="s">
        <v>13</v>
      </c>
      <c r="D352">
        <v>42.099999999999994</v>
      </c>
      <c r="E352" s="2">
        <v>1.05</v>
      </c>
      <c r="F352" s="4">
        <v>26</v>
      </c>
      <c r="G352">
        <v>0.3</v>
      </c>
      <c r="H352">
        <v>17</v>
      </c>
      <c r="I352" s="3">
        <f>G352*H352</f>
        <v>5.0999999999999996</v>
      </c>
    </row>
    <row r="353" spans="1:9">
      <c r="A353" s="1">
        <v>43077</v>
      </c>
      <c r="B353" s="1" t="str">
        <f>TEXT(A353, "mmmm")</f>
        <v>December</v>
      </c>
      <c r="C353" t="s">
        <v>14</v>
      </c>
      <c r="D353">
        <v>40.5</v>
      </c>
      <c r="E353" s="2">
        <v>1.25</v>
      </c>
      <c r="F353" s="4">
        <v>30</v>
      </c>
      <c r="G353">
        <v>0.3</v>
      </c>
      <c r="H353">
        <v>15</v>
      </c>
      <c r="I353" s="3">
        <f>G353*H353</f>
        <v>4.5</v>
      </c>
    </row>
    <row r="354" spans="1:9">
      <c r="A354" s="1">
        <v>43078</v>
      </c>
      <c r="B354" s="1" t="str">
        <f>TEXT(A354, "mmmm")</f>
        <v>December</v>
      </c>
      <c r="C354" t="s">
        <v>15</v>
      </c>
      <c r="D354">
        <v>31.199999999999996</v>
      </c>
      <c r="E354" s="2">
        <v>1.43</v>
      </c>
      <c r="F354" s="4">
        <v>19</v>
      </c>
      <c r="G354">
        <v>0.3</v>
      </c>
      <c r="H354">
        <v>14</v>
      </c>
      <c r="I354" s="3">
        <f>G354*H354</f>
        <v>4.2</v>
      </c>
    </row>
    <row r="355" spans="1:9">
      <c r="A355" s="1">
        <v>43079</v>
      </c>
      <c r="B355" s="1" t="str">
        <f>TEXT(A355, "mmmm")</f>
        <v>December</v>
      </c>
      <c r="C355" t="s">
        <v>9</v>
      </c>
      <c r="D355">
        <v>31.299999999999997</v>
      </c>
      <c r="E355" s="2">
        <v>1.82</v>
      </c>
      <c r="F355" s="4">
        <v>15</v>
      </c>
      <c r="G355">
        <v>0.3</v>
      </c>
      <c r="H355">
        <v>11</v>
      </c>
      <c r="I355" s="3">
        <f>G355*H355</f>
        <v>3.3</v>
      </c>
    </row>
    <row r="356" spans="1:9">
      <c r="A356" s="1">
        <v>43080</v>
      </c>
      <c r="B356" s="1" t="str">
        <f>TEXT(A356, "mmmm")</f>
        <v>December</v>
      </c>
      <c r="C356" t="s">
        <v>10</v>
      </c>
      <c r="D356">
        <v>45.099999999999994</v>
      </c>
      <c r="E356" s="2">
        <v>1.1100000000000001</v>
      </c>
      <c r="F356" s="4">
        <v>33</v>
      </c>
      <c r="G356">
        <v>0.3</v>
      </c>
      <c r="H356">
        <v>17</v>
      </c>
      <c r="I356" s="3">
        <f>G356*H356</f>
        <v>5.0999999999999996</v>
      </c>
    </row>
    <row r="357" spans="1:9">
      <c r="A357" s="1">
        <v>43081</v>
      </c>
      <c r="B357" s="1" t="str">
        <f>TEXT(A357, "mmmm")</f>
        <v>December</v>
      </c>
      <c r="C357" t="s">
        <v>11</v>
      </c>
      <c r="D357">
        <v>33.5</v>
      </c>
      <c r="E357" s="2">
        <v>1.33</v>
      </c>
      <c r="F357" s="4">
        <v>22</v>
      </c>
      <c r="G357">
        <v>0.3</v>
      </c>
      <c r="H357">
        <v>15</v>
      </c>
      <c r="I357" s="3">
        <f>G357*H357</f>
        <v>4.5</v>
      </c>
    </row>
    <row r="358" spans="1:9">
      <c r="A358" s="1">
        <v>43082</v>
      </c>
      <c r="B358" s="1" t="str">
        <f>TEXT(A358, "mmmm")</f>
        <v>December</v>
      </c>
      <c r="C358" t="s">
        <v>12</v>
      </c>
      <c r="D358">
        <v>32.199999999999996</v>
      </c>
      <c r="E358" s="2">
        <v>1.43</v>
      </c>
      <c r="F358" s="4">
        <v>26</v>
      </c>
      <c r="G358">
        <v>0.3</v>
      </c>
      <c r="H358">
        <v>14</v>
      </c>
      <c r="I358" s="3">
        <f>G358*H358</f>
        <v>4.2</v>
      </c>
    </row>
    <row r="359" spans="1:9">
      <c r="A359" s="1">
        <v>43083</v>
      </c>
      <c r="B359" s="1" t="str">
        <f>TEXT(A359, "mmmm")</f>
        <v>December</v>
      </c>
      <c r="C359" t="s">
        <v>13</v>
      </c>
      <c r="D359">
        <v>31.9</v>
      </c>
      <c r="E359" s="2">
        <v>1.54</v>
      </c>
      <c r="F359" s="4">
        <v>24</v>
      </c>
      <c r="G359">
        <v>0.3</v>
      </c>
      <c r="H359">
        <v>13</v>
      </c>
      <c r="I359" s="3">
        <f>G359*H359</f>
        <v>3.9</v>
      </c>
    </row>
    <row r="360" spans="1:9">
      <c r="A360" s="1">
        <v>43084</v>
      </c>
      <c r="B360" s="1" t="str">
        <f>TEXT(A360, "mmmm")</f>
        <v>December</v>
      </c>
      <c r="C360" t="s">
        <v>14</v>
      </c>
      <c r="D360">
        <v>42.099999999999994</v>
      </c>
      <c r="E360" s="2">
        <v>1.05</v>
      </c>
      <c r="F360" s="4">
        <v>30</v>
      </c>
      <c r="G360">
        <v>0.3</v>
      </c>
      <c r="H360">
        <v>17</v>
      </c>
      <c r="I360" s="3">
        <f>G360*H360</f>
        <v>5.0999999999999996</v>
      </c>
    </row>
    <row r="361" spans="1:9">
      <c r="A361" s="1">
        <v>43085</v>
      </c>
      <c r="B361" s="1" t="str">
        <f>TEXT(A361, "mmmm")</f>
        <v>December</v>
      </c>
      <c r="C361" t="s">
        <v>15</v>
      </c>
      <c r="D361">
        <v>35.5</v>
      </c>
      <c r="E361" s="2">
        <v>1.25</v>
      </c>
      <c r="F361" s="4">
        <v>30</v>
      </c>
      <c r="G361">
        <v>0.3</v>
      </c>
      <c r="H361">
        <v>15</v>
      </c>
      <c r="I361" s="3">
        <f>G361*H361</f>
        <v>4.5</v>
      </c>
    </row>
    <row r="362" spans="1:9">
      <c r="A362" s="1">
        <v>43086</v>
      </c>
      <c r="B362" s="1" t="str">
        <f>TEXT(A362, "mmmm")</f>
        <v>December</v>
      </c>
      <c r="C362" t="s">
        <v>9</v>
      </c>
      <c r="D362">
        <v>32.199999999999996</v>
      </c>
      <c r="E362" s="2">
        <v>1.33</v>
      </c>
      <c r="F362" s="4">
        <v>16</v>
      </c>
      <c r="G362">
        <v>0.3</v>
      </c>
      <c r="H362">
        <v>14</v>
      </c>
      <c r="I362" s="3">
        <f>G362*H362</f>
        <v>4.2</v>
      </c>
    </row>
    <row r="363" spans="1:9">
      <c r="A363" s="1">
        <v>43087</v>
      </c>
      <c r="B363" s="1" t="str">
        <f>TEXT(A363, "mmmm")</f>
        <v>December</v>
      </c>
      <c r="C363" t="s">
        <v>10</v>
      </c>
      <c r="D363">
        <v>30.9</v>
      </c>
      <c r="E363" s="2">
        <v>1.43</v>
      </c>
      <c r="F363" s="4">
        <v>27</v>
      </c>
      <c r="G363">
        <v>0.3</v>
      </c>
      <c r="H363">
        <v>13</v>
      </c>
      <c r="I363" s="3">
        <f>G363*H363</f>
        <v>3.9</v>
      </c>
    </row>
    <row r="364" spans="1:9">
      <c r="A364" s="1">
        <v>43088</v>
      </c>
      <c r="B364" s="1" t="str">
        <f>TEXT(A364, "mmmm")</f>
        <v>December</v>
      </c>
      <c r="C364" t="s">
        <v>11</v>
      </c>
      <c r="D364">
        <v>41.4</v>
      </c>
      <c r="E364" s="2">
        <v>1</v>
      </c>
      <c r="F364" s="4">
        <v>33</v>
      </c>
      <c r="G364">
        <v>0.3</v>
      </c>
      <c r="H364">
        <v>18</v>
      </c>
      <c r="I364" s="3">
        <f>G364*H364</f>
        <v>5.3999999999999995</v>
      </c>
    </row>
    <row r="365" spans="1:9">
      <c r="A365" s="1">
        <v>43089</v>
      </c>
      <c r="B365" s="1" t="str">
        <f>TEXT(A365, "mmmm")</f>
        <v>December</v>
      </c>
      <c r="C365" t="s">
        <v>12</v>
      </c>
      <c r="D365">
        <v>36.799999999999997</v>
      </c>
      <c r="E365" s="2">
        <v>1.25</v>
      </c>
      <c r="F365" s="4">
        <v>20</v>
      </c>
      <c r="G365">
        <v>0.3</v>
      </c>
      <c r="H365">
        <v>16</v>
      </c>
      <c r="I365" s="3">
        <f>G365*H365</f>
        <v>4.8</v>
      </c>
    </row>
    <row r="366" spans="1:9">
      <c r="A366" s="1">
        <v>43090</v>
      </c>
      <c r="B366" s="1" t="str">
        <f>TEXT(A366, "mmmm")</f>
        <v>December</v>
      </c>
      <c r="C366" t="s">
        <v>13</v>
      </c>
      <c r="D366">
        <v>40.5</v>
      </c>
      <c r="E366" s="2">
        <v>1.33</v>
      </c>
      <c r="F366" s="4">
        <v>23</v>
      </c>
      <c r="G366">
        <v>0.3</v>
      </c>
      <c r="H366">
        <v>15</v>
      </c>
      <c r="I366" s="3">
        <f>G366*H366</f>
        <v>4.5</v>
      </c>
    </row>
    <row r="367" spans="1:9">
      <c r="A367" s="1">
        <v>43091</v>
      </c>
      <c r="B367" s="1" t="str">
        <f>TEXT(A367, "mmmm")</f>
        <v>December</v>
      </c>
      <c r="C367" t="s">
        <v>14</v>
      </c>
      <c r="D367">
        <v>30.9</v>
      </c>
      <c r="E367" s="2">
        <v>1.54</v>
      </c>
      <c r="F367" s="4">
        <v>17</v>
      </c>
      <c r="G367">
        <v>0.3</v>
      </c>
      <c r="H367">
        <v>13</v>
      </c>
      <c r="I367" s="3">
        <f>G367*H367</f>
        <v>3.9</v>
      </c>
    </row>
    <row r="368" spans="1:9">
      <c r="A368" s="1">
        <v>43092</v>
      </c>
      <c r="B368" s="1" t="str">
        <f>TEXT(A368, "mmmm")</f>
        <v>December</v>
      </c>
      <c r="C368" t="s">
        <v>15</v>
      </c>
      <c r="D368">
        <v>42.4</v>
      </c>
      <c r="E368" s="2">
        <v>1.1100000000000001</v>
      </c>
      <c r="F368" s="4">
        <v>20</v>
      </c>
      <c r="G368">
        <v>0.3</v>
      </c>
      <c r="H368">
        <v>18</v>
      </c>
      <c r="I368" s="3">
        <f>G368*H368</f>
        <v>5.3999999999999995</v>
      </c>
    </row>
    <row r="369" spans="1:9">
      <c r="A369" s="1">
        <v>43093</v>
      </c>
      <c r="B369" s="1" t="str">
        <f>TEXT(A369, "mmmm")</f>
        <v>December</v>
      </c>
      <c r="C369" t="s">
        <v>9</v>
      </c>
      <c r="D369">
        <v>35.799999999999997</v>
      </c>
      <c r="E369" s="2">
        <v>1.25</v>
      </c>
      <c r="F369" s="4">
        <v>26</v>
      </c>
      <c r="G369">
        <v>0.3</v>
      </c>
      <c r="H369">
        <v>16</v>
      </c>
      <c r="I369" s="3">
        <f>G369*H369</f>
        <v>4.8</v>
      </c>
    </row>
    <row r="370" spans="1:9">
      <c r="A370" s="1">
        <v>43094</v>
      </c>
      <c r="B370" s="1" t="str">
        <f>TEXT(A370, "mmmm")</f>
        <v>December</v>
      </c>
      <c r="C370" t="s">
        <v>10</v>
      </c>
      <c r="D370">
        <v>35.5</v>
      </c>
      <c r="E370" s="2">
        <v>1.25</v>
      </c>
      <c r="F370" s="4">
        <v>19</v>
      </c>
      <c r="G370">
        <v>0.3</v>
      </c>
      <c r="H370">
        <v>15</v>
      </c>
      <c r="I370" s="3">
        <f>G370*H370</f>
        <v>4.5</v>
      </c>
    </row>
    <row r="371" spans="1:9">
      <c r="A371" s="1">
        <v>43095</v>
      </c>
      <c r="B371" s="1" t="str">
        <f>TEXT(A371, "mmmm")</f>
        <v>December</v>
      </c>
      <c r="C371" t="s">
        <v>11</v>
      </c>
      <c r="D371">
        <v>28.9</v>
      </c>
      <c r="E371" s="2">
        <v>1.43</v>
      </c>
      <c r="F371" s="4">
        <v>23</v>
      </c>
      <c r="G371">
        <v>0.3</v>
      </c>
      <c r="H371">
        <v>13</v>
      </c>
      <c r="I371" s="3">
        <f>G371*H371</f>
        <v>3.9</v>
      </c>
    </row>
    <row r="372" spans="1:9">
      <c r="A372" s="1">
        <v>43096</v>
      </c>
      <c r="B372" s="1" t="str">
        <f>TEXT(A372, "mmmm")</f>
        <v>December</v>
      </c>
      <c r="C372" t="s">
        <v>12</v>
      </c>
      <c r="D372">
        <v>42.699999999999996</v>
      </c>
      <c r="E372" s="2">
        <v>1</v>
      </c>
      <c r="F372" s="4">
        <v>33</v>
      </c>
      <c r="G372">
        <v>0.3</v>
      </c>
      <c r="H372">
        <v>19</v>
      </c>
      <c r="I372" s="3">
        <f>G372*H372</f>
        <v>5.7</v>
      </c>
    </row>
    <row r="373" spans="1:9">
      <c r="A373" s="1">
        <v>43097</v>
      </c>
      <c r="B373" s="1" t="str">
        <f>TEXT(A373, "mmmm")</f>
        <v>December</v>
      </c>
      <c r="C373" t="s">
        <v>13</v>
      </c>
      <c r="D373">
        <v>37.799999999999997</v>
      </c>
      <c r="E373" s="2">
        <v>1.25</v>
      </c>
      <c r="F373" s="4">
        <v>32</v>
      </c>
      <c r="G373">
        <v>0.3</v>
      </c>
      <c r="H373">
        <v>16</v>
      </c>
      <c r="I373" s="3">
        <f>G373*H373</f>
        <v>4.8</v>
      </c>
    </row>
    <row r="374" spans="1:9">
      <c r="A374" s="1">
        <v>43098</v>
      </c>
      <c r="B374" s="1" t="str">
        <f>TEXT(A374, "mmmm")</f>
        <v>December</v>
      </c>
      <c r="C374" t="s">
        <v>14</v>
      </c>
      <c r="D374">
        <v>39.5</v>
      </c>
      <c r="E374" s="2">
        <v>1.25</v>
      </c>
      <c r="F374" s="4">
        <v>17</v>
      </c>
      <c r="G374">
        <v>0.3</v>
      </c>
      <c r="H374">
        <v>15</v>
      </c>
      <c r="I374" s="3">
        <f>G374*H374</f>
        <v>4.5</v>
      </c>
    </row>
    <row r="375" spans="1:9">
      <c r="A375" s="1">
        <v>43099</v>
      </c>
      <c r="B375" s="1" t="str">
        <f>TEXT(A375, "mmmm")</f>
        <v>December</v>
      </c>
      <c r="C375" t="s">
        <v>15</v>
      </c>
      <c r="D375">
        <v>30.9</v>
      </c>
      <c r="E375" s="2">
        <v>1.43</v>
      </c>
      <c r="F375" s="4">
        <v>22</v>
      </c>
      <c r="G375">
        <v>0.3</v>
      </c>
      <c r="H375">
        <v>13</v>
      </c>
      <c r="I375" s="3">
        <f>G375*H375</f>
        <v>3.9</v>
      </c>
    </row>
    <row r="376" spans="1:9">
      <c r="A376" s="1">
        <v>43100</v>
      </c>
      <c r="B376" s="1" t="str">
        <f>TEXT(A376, "mmmm")</f>
        <v>December</v>
      </c>
      <c r="C376" t="s">
        <v>9</v>
      </c>
      <c r="D376">
        <v>15.099999999999998</v>
      </c>
      <c r="E376" s="2">
        <v>2.5</v>
      </c>
      <c r="F376" s="4">
        <v>9</v>
      </c>
      <c r="G376">
        <v>0.3</v>
      </c>
      <c r="H376">
        <v>7</v>
      </c>
      <c r="I376" s="3">
        <f>G376*H376</f>
        <v>2.1</v>
      </c>
    </row>
    <row r="377" spans="1:9">
      <c r="A377" s="1"/>
      <c r="B377" s="1"/>
      <c r="E377" s="2"/>
      <c r="F377" s="4">
        <f>SUBTOTAL(109,Table17[Flyers])</f>
        <v>14704</v>
      </c>
      <c r="I377" s="3">
        <f>SUBTOTAL(109,Table17[Revenue])</f>
        <v>3183.6999999999985</v>
      </c>
    </row>
  </sheetData>
  <conditionalFormatting sqref="D12:D37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2:E3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{5142F40B-B422-4902-9E0A-F9C777B72EC8}</x14:id>
        </ext>
      </extLst>
    </cfRule>
  </conditionalFormatting>
  <conditionalFormatting sqref="H11:H377">
    <cfRule type="top10" dxfId="37" priority="2" percent="1" rank="10"/>
  </conditionalFormatting>
  <conditionalFormatting sqref="H11:H377">
    <cfRule type="top10" dxfId="36" priority="1" percent="1" bottom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42F40B-B422-4902-9E0A-F9C777B72EC8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E12:E376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C415-3BCE-4D6E-8FC7-09C6560B418B}">
  <dimension ref="A2:K377"/>
  <sheetViews>
    <sheetView workbookViewId="0" xr3:uid="{648FFB48-2565-5032-B88A-F50A11D5D075}">
      <selection activeCell="I6" sqref="I6"/>
    </sheetView>
  </sheetViews>
  <sheetFormatPr defaultRowHeight="15"/>
  <cols>
    <col min="1" max="1" width="10.85546875" bestFit="1" customWidth="1"/>
    <col min="7" max="7" width="10.5703125" customWidth="1"/>
    <col min="8" max="8" width="22.140625" bestFit="1" customWidth="1"/>
    <col min="11" max="11" width="12" customWidth="1"/>
  </cols>
  <sheetData>
    <row r="2" spans="1:11">
      <c r="G2" s="10" t="s">
        <v>28</v>
      </c>
      <c r="H2">
        <f>AVERAGE(H12:H376)</f>
        <v>25.323287671232876</v>
      </c>
    </row>
    <row r="3" spans="1:11">
      <c r="G3" s="10" t="s">
        <v>35</v>
      </c>
      <c r="H3">
        <f>_xlfn.STDEV.P(H12:H376)</f>
        <v>6.8841394155397326</v>
      </c>
    </row>
    <row r="4" spans="1:11">
      <c r="G4" s="10" t="s">
        <v>36</v>
      </c>
      <c r="H4">
        <f>AVERAGE(K12:K183)</f>
        <v>29.994186046511629</v>
      </c>
    </row>
    <row r="5" spans="1:11">
      <c r="G5" s="13" t="s">
        <v>37</v>
      </c>
      <c r="H5" s="14">
        <f>_xlfn.Z.TEST(K12:K183,H2,H3)</f>
        <v>2.8312753066760779E-19</v>
      </c>
    </row>
    <row r="11" spans="1:11">
      <c r="A11" s="1" t="s">
        <v>4</v>
      </c>
      <c r="B11" s="1" t="s">
        <v>23</v>
      </c>
      <c r="C11" t="s">
        <v>24</v>
      </c>
      <c r="D11" t="s">
        <v>5</v>
      </c>
      <c r="E11" s="2" t="s">
        <v>6</v>
      </c>
      <c r="F11" s="4" t="s">
        <v>19</v>
      </c>
      <c r="G11" t="s">
        <v>25</v>
      </c>
      <c r="H11" t="s">
        <v>16</v>
      </c>
      <c r="I11" s="3" t="s">
        <v>26</v>
      </c>
      <c r="K11" s="10" t="s">
        <v>36</v>
      </c>
    </row>
    <row r="12" spans="1:11">
      <c r="A12" s="1">
        <v>42736</v>
      </c>
      <c r="B12" s="1" t="str">
        <f>TEXT(A12, "mmmm")</f>
        <v>January</v>
      </c>
      <c r="C12" t="s">
        <v>9</v>
      </c>
      <c r="D12">
        <v>27</v>
      </c>
      <c r="E12" s="2">
        <v>2</v>
      </c>
      <c r="F12" s="4">
        <v>15</v>
      </c>
      <c r="G12">
        <v>0.3</v>
      </c>
      <c r="H12">
        <v>10</v>
      </c>
      <c r="I12" s="3">
        <f>G12*H12</f>
        <v>3</v>
      </c>
      <c r="K12">
        <v>22</v>
      </c>
    </row>
    <row r="13" spans="1:11">
      <c r="A13" s="1">
        <v>42737</v>
      </c>
      <c r="B13" s="1" t="str">
        <f>TEXT(A13, "mmmm")</f>
        <v>January</v>
      </c>
      <c r="C13" t="s">
        <v>10</v>
      </c>
      <c r="D13">
        <v>28.9</v>
      </c>
      <c r="E13" s="2">
        <v>1.33</v>
      </c>
      <c r="F13" s="4">
        <v>15</v>
      </c>
      <c r="G13">
        <v>0.3</v>
      </c>
      <c r="H13">
        <v>13</v>
      </c>
      <c r="I13" s="3">
        <f>G13*H13</f>
        <v>3.9</v>
      </c>
      <c r="K13">
        <v>22</v>
      </c>
    </row>
    <row r="14" spans="1:11">
      <c r="A14" s="1">
        <v>42738</v>
      </c>
      <c r="B14" s="1" t="str">
        <f>TEXT(A14, "mmmm")</f>
        <v>January</v>
      </c>
      <c r="C14" t="s">
        <v>11</v>
      </c>
      <c r="D14">
        <v>34.5</v>
      </c>
      <c r="E14" s="2">
        <v>1.33</v>
      </c>
      <c r="F14" s="4">
        <v>27</v>
      </c>
      <c r="G14">
        <v>0.3</v>
      </c>
      <c r="H14">
        <v>15</v>
      </c>
      <c r="I14" s="3">
        <f>G14*H14</f>
        <v>4.5</v>
      </c>
      <c r="K14">
        <v>22</v>
      </c>
    </row>
    <row r="15" spans="1:11">
      <c r="A15" s="1">
        <v>42739</v>
      </c>
      <c r="B15" s="1" t="str">
        <f>TEXT(A15, "mmmm")</f>
        <v>January</v>
      </c>
      <c r="C15" t="s">
        <v>12</v>
      </c>
      <c r="D15">
        <v>44.099999999999994</v>
      </c>
      <c r="E15" s="2">
        <v>1.05</v>
      </c>
      <c r="F15" s="4">
        <v>28</v>
      </c>
      <c r="G15">
        <v>0.3</v>
      </c>
      <c r="H15">
        <v>17</v>
      </c>
      <c r="I15" s="3">
        <f>G15*H15</f>
        <v>5.0999999999999996</v>
      </c>
      <c r="K15">
        <v>23</v>
      </c>
    </row>
    <row r="16" spans="1:11">
      <c r="A16" s="1">
        <v>42740</v>
      </c>
      <c r="B16" s="1" t="str">
        <f>TEXT(A16, "mmmm")</f>
        <v>January</v>
      </c>
      <c r="C16" t="s">
        <v>13</v>
      </c>
      <c r="D16">
        <v>42.4</v>
      </c>
      <c r="E16" s="2">
        <v>1</v>
      </c>
      <c r="F16" s="4">
        <v>33</v>
      </c>
      <c r="G16">
        <v>0.3</v>
      </c>
      <c r="H16">
        <v>18</v>
      </c>
      <c r="I16" s="3">
        <f>G16*H16</f>
        <v>5.3999999999999995</v>
      </c>
      <c r="K16">
        <v>25</v>
      </c>
    </row>
    <row r="17" spans="1:11">
      <c r="A17" s="1">
        <v>42741</v>
      </c>
      <c r="B17" s="1" t="str">
        <f>TEXT(A17, "mmmm")</f>
        <v>January</v>
      </c>
      <c r="C17" t="s">
        <v>14</v>
      </c>
      <c r="D17">
        <v>25.299999999999997</v>
      </c>
      <c r="E17" s="2">
        <v>1.54</v>
      </c>
      <c r="F17" s="4">
        <v>23</v>
      </c>
      <c r="G17">
        <v>0.3</v>
      </c>
      <c r="H17">
        <v>11</v>
      </c>
      <c r="I17" s="3">
        <f>G17*H17</f>
        <v>3.3</v>
      </c>
      <c r="K17">
        <v>25</v>
      </c>
    </row>
    <row r="18" spans="1:11">
      <c r="A18" s="1">
        <v>42742</v>
      </c>
      <c r="B18" s="1" t="str">
        <f>TEXT(A18, "mmmm")</f>
        <v>January</v>
      </c>
      <c r="C18" t="s">
        <v>15</v>
      </c>
      <c r="D18">
        <v>32.9</v>
      </c>
      <c r="E18" s="2">
        <v>1.54</v>
      </c>
      <c r="F18" s="4">
        <v>19</v>
      </c>
      <c r="G18">
        <v>0.3</v>
      </c>
      <c r="H18">
        <v>13</v>
      </c>
      <c r="I18" s="3">
        <f>G18*H18</f>
        <v>3.9</v>
      </c>
      <c r="K18">
        <v>23</v>
      </c>
    </row>
    <row r="19" spans="1:11">
      <c r="A19" s="1">
        <v>42743</v>
      </c>
      <c r="B19" s="1" t="str">
        <f>TEXT(A19, "mmmm")</f>
        <v>January</v>
      </c>
      <c r="C19" t="s">
        <v>9</v>
      </c>
      <c r="D19">
        <v>37.5</v>
      </c>
      <c r="E19" s="2">
        <v>1.18</v>
      </c>
      <c r="F19" s="4">
        <v>28</v>
      </c>
      <c r="G19">
        <v>0.3</v>
      </c>
      <c r="H19">
        <v>15</v>
      </c>
      <c r="I19" s="3">
        <f>G19*H19</f>
        <v>4.5</v>
      </c>
      <c r="K19">
        <v>25</v>
      </c>
    </row>
    <row r="20" spans="1:11">
      <c r="A20" s="1">
        <v>42744</v>
      </c>
      <c r="B20" s="1" t="str">
        <f>TEXT(A20, "mmmm")</f>
        <v>January</v>
      </c>
      <c r="C20" t="s">
        <v>10</v>
      </c>
      <c r="D20">
        <v>38.099999999999994</v>
      </c>
      <c r="E20" s="2">
        <v>1.18</v>
      </c>
      <c r="F20" s="4">
        <v>20</v>
      </c>
      <c r="G20">
        <v>0.3</v>
      </c>
      <c r="H20">
        <v>17</v>
      </c>
      <c r="I20" s="3">
        <f>G20*H20</f>
        <v>5.0999999999999996</v>
      </c>
      <c r="K20">
        <v>23</v>
      </c>
    </row>
    <row r="21" spans="1:11">
      <c r="A21" s="1">
        <v>42745</v>
      </c>
      <c r="B21" s="1" t="str">
        <f>TEXT(A21, "mmmm")</f>
        <v>January</v>
      </c>
      <c r="C21" t="s">
        <v>11</v>
      </c>
      <c r="D21">
        <v>43.4</v>
      </c>
      <c r="E21" s="2">
        <v>1.05</v>
      </c>
      <c r="F21" s="4">
        <v>33</v>
      </c>
      <c r="G21">
        <v>0.3</v>
      </c>
      <c r="H21">
        <v>18</v>
      </c>
      <c r="I21" s="3">
        <f>G21*H21</f>
        <v>5.3999999999999995</v>
      </c>
      <c r="K21">
        <v>24</v>
      </c>
    </row>
    <row r="22" spans="1:11">
      <c r="A22" s="1">
        <v>42746</v>
      </c>
      <c r="B22" s="1" t="str">
        <f>TEXT(A22, "mmmm")</f>
        <v>January</v>
      </c>
      <c r="C22" t="s">
        <v>12</v>
      </c>
      <c r="D22">
        <v>32.599999999999994</v>
      </c>
      <c r="E22" s="2">
        <v>1.54</v>
      </c>
      <c r="F22" s="4">
        <v>23</v>
      </c>
      <c r="G22">
        <v>0.3</v>
      </c>
      <c r="H22">
        <v>12</v>
      </c>
      <c r="I22" s="3">
        <f>G22*H22</f>
        <v>3.5999999999999996</v>
      </c>
      <c r="K22">
        <v>23</v>
      </c>
    </row>
    <row r="23" spans="1:11">
      <c r="A23" s="1">
        <v>42747</v>
      </c>
      <c r="B23" s="1" t="str">
        <f>TEXT(A23, "mmmm")</f>
        <v>January</v>
      </c>
      <c r="C23" t="s">
        <v>13</v>
      </c>
      <c r="D23">
        <v>38.199999999999996</v>
      </c>
      <c r="E23" s="2">
        <v>1.33</v>
      </c>
      <c r="F23" s="4">
        <v>16</v>
      </c>
      <c r="G23">
        <v>0.3</v>
      </c>
      <c r="H23">
        <v>14</v>
      </c>
      <c r="I23" s="3">
        <f>G23*H23</f>
        <v>4.2</v>
      </c>
      <c r="K23">
        <v>24</v>
      </c>
    </row>
    <row r="24" spans="1:11">
      <c r="A24" s="1">
        <v>42748</v>
      </c>
      <c r="B24" s="1" t="str">
        <f>TEXT(A24, "mmmm")</f>
        <v>January</v>
      </c>
      <c r="C24" t="s">
        <v>14</v>
      </c>
      <c r="D24">
        <v>37.5</v>
      </c>
      <c r="E24" s="2">
        <v>1.33</v>
      </c>
      <c r="F24" s="4">
        <v>19</v>
      </c>
      <c r="G24">
        <v>0.3</v>
      </c>
      <c r="H24">
        <v>15</v>
      </c>
      <c r="I24" s="3">
        <f>G24*H24</f>
        <v>4.5</v>
      </c>
      <c r="K24">
        <v>25</v>
      </c>
    </row>
    <row r="25" spans="1:11">
      <c r="A25" s="1">
        <v>42749</v>
      </c>
      <c r="B25" s="1" t="str">
        <f>TEXT(A25, "mmmm")</f>
        <v>January</v>
      </c>
      <c r="C25" t="s">
        <v>15</v>
      </c>
      <c r="D25">
        <v>44.099999999999994</v>
      </c>
      <c r="E25" s="2">
        <v>1.05</v>
      </c>
      <c r="F25" s="4">
        <v>23</v>
      </c>
      <c r="G25">
        <v>0.3</v>
      </c>
      <c r="H25">
        <v>17</v>
      </c>
      <c r="I25" s="3">
        <f>G25*H25</f>
        <v>5.0999999999999996</v>
      </c>
      <c r="K25">
        <v>26</v>
      </c>
    </row>
    <row r="26" spans="1:11">
      <c r="A26" s="1">
        <v>42750</v>
      </c>
      <c r="B26" s="1" t="str">
        <f>TEXT(A26, "mmmm")</f>
        <v>January</v>
      </c>
      <c r="C26" t="s">
        <v>9</v>
      </c>
      <c r="D26">
        <v>43.4</v>
      </c>
      <c r="E26" s="2">
        <v>1.1100000000000001</v>
      </c>
      <c r="F26" s="4">
        <v>33</v>
      </c>
      <c r="G26">
        <v>0.3</v>
      </c>
      <c r="H26">
        <v>18</v>
      </c>
      <c r="I26" s="3">
        <f>G26*H26</f>
        <v>5.3999999999999995</v>
      </c>
      <c r="K26">
        <v>26</v>
      </c>
    </row>
    <row r="27" spans="1:11">
      <c r="A27" s="1">
        <v>42751</v>
      </c>
      <c r="B27" s="1" t="str">
        <f>TEXT(A27, "mmmm")</f>
        <v>January</v>
      </c>
      <c r="C27" t="s">
        <v>10</v>
      </c>
      <c r="D27">
        <v>30.599999999999998</v>
      </c>
      <c r="E27" s="2">
        <v>1.67</v>
      </c>
      <c r="F27" s="4">
        <v>24</v>
      </c>
      <c r="G27">
        <v>0.3</v>
      </c>
      <c r="H27">
        <v>12</v>
      </c>
      <c r="I27" s="3">
        <f>G27*H27</f>
        <v>3.5999999999999996</v>
      </c>
      <c r="K27">
        <v>26</v>
      </c>
    </row>
    <row r="28" spans="1:11">
      <c r="A28" s="1">
        <v>42752</v>
      </c>
      <c r="B28" s="1" t="str">
        <f>TEXT(A28, "mmmm")</f>
        <v>January</v>
      </c>
      <c r="C28" t="s">
        <v>11</v>
      </c>
      <c r="D28">
        <v>32.199999999999996</v>
      </c>
      <c r="E28" s="2">
        <v>1.43</v>
      </c>
      <c r="F28" s="4">
        <v>26</v>
      </c>
      <c r="G28">
        <v>0.3</v>
      </c>
      <c r="H28">
        <v>14</v>
      </c>
      <c r="I28" s="3">
        <f>G28*H28</f>
        <v>4.2</v>
      </c>
      <c r="K28">
        <v>27</v>
      </c>
    </row>
    <row r="29" spans="1:11">
      <c r="A29" s="1">
        <v>42753</v>
      </c>
      <c r="B29" s="1" t="str">
        <f>TEXT(A29, "mmmm")</f>
        <v>January</v>
      </c>
      <c r="C29" t="s">
        <v>12</v>
      </c>
      <c r="D29">
        <v>42.8</v>
      </c>
      <c r="E29" s="2">
        <v>1.18</v>
      </c>
      <c r="F29" s="4">
        <v>33</v>
      </c>
      <c r="G29">
        <v>0.3</v>
      </c>
      <c r="H29">
        <v>16</v>
      </c>
      <c r="I29" s="3">
        <f>G29*H29</f>
        <v>4.8</v>
      </c>
      <c r="K29">
        <v>25</v>
      </c>
    </row>
    <row r="30" spans="1:11">
      <c r="A30" s="1">
        <v>42754</v>
      </c>
      <c r="B30" s="1" t="str">
        <f>TEXT(A30, "mmmm")</f>
        <v>January</v>
      </c>
      <c r="C30" t="s">
        <v>13</v>
      </c>
      <c r="D30">
        <v>43.099999999999994</v>
      </c>
      <c r="E30" s="2">
        <v>1.18</v>
      </c>
      <c r="F30" s="4">
        <v>30</v>
      </c>
      <c r="G30">
        <v>0.3</v>
      </c>
      <c r="H30">
        <v>17</v>
      </c>
      <c r="I30" s="3">
        <f>G30*H30</f>
        <v>5.0999999999999996</v>
      </c>
      <c r="K30">
        <v>27</v>
      </c>
    </row>
    <row r="31" spans="1:11">
      <c r="A31" s="1">
        <v>42755</v>
      </c>
      <c r="B31" s="1" t="str">
        <f>TEXT(A31, "mmmm")</f>
        <v>January</v>
      </c>
      <c r="C31" t="s">
        <v>14</v>
      </c>
      <c r="D31">
        <v>31.599999999999998</v>
      </c>
      <c r="E31" s="2">
        <v>1.43</v>
      </c>
      <c r="F31" s="4">
        <v>20</v>
      </c>
      <c r="G31">
        <v>0.3</v>
      </c>
      <c r="H31">
        <v>12</v>
      </c>
      <c r="I31" s="3">
        <f>G31*H31</f>
        <v>3.5999999999999996</v>
      </c>
      <c r="K31">
        <v>25</v>
      </c>
    </row>
    <row r="32" spans="1:11">
      <c r="A32" s="1">
        <v>42756</v>
      </c>
      <c r="B32" s="1" t="str">
        <f>TEXT(A32, "mmmm")</f>
        <v>January</v>
      </c>
      <c r="C32" t="s">
        <v>15</v>
      </c>
      <c r="D32">
        <v>36.199999999999996</v>
      </c>
      <c r="E32" s="2">
        <v>1.25</v>
      </c>
      <c r="F32" s="4">
        <v>16</v>
      </c>
      <c r="G32">
        <v>0.3</v>
      </c>
      <c r="H32">
        <v>14</v>
      </c>
      <c r="I32" s="3">
        <f>G32*H32</f>
        <v>4.2</v>
      </c>
      <c r="K32">
        <v>26</v>
      </c>
    </row>
    <row r="33" spans="1:11">
      <c r="A33" s="1">
        <v>42757</v>
      </c>
      <c r="B33" s="1" t="str">
        <f>TEXT(A33, "mmmm")</f>
        <v>January</v>
      </c>
      <c r="C33" t="s">
        <v>9</v>
      </c>
      <c r="D33">
        <v>40.799999999999997</v>
      </c>
      <c r="E33" s="2">
        <v>1.1100000000000001</v>
      </c>
      <c r="F33" s="4">
        <v>19</v>
      </c>
      <c r="G33">
        <v>0.3</v>
      </c>
      <c r="H33">
        <v>16</v>
      </c>
      <c r="I33" s="3">
        <f>G33*H33</f>
        <v>4.8</v>
      </c>
      <c r="K33">
        <v>27</v>
      </c>
    </row>
    <row r="34" spans="1:11">
      <c r="A34" s="1">
        <v>42758</v>
      </c>
      <c r="B34" s="1" t="str">
        <f>TEXT(A34, "mmmm")</f>
        <v>January</v>
      </c>
      <c r="C34" t="s">
        <v>10</v>
      </c>
      <c r="D34">
        <v>38.099999999999994</v>
      </c>
      <c r="E34" s="2">
        <v>1.05</v>
      </c>
      <c r="F34" s="4">
        <v>21</v>
      </c>
      <c r="G34">
        <v>0.3</v>
      </c>
      <c r="H34">
        <v>17</v>
      </c>
      <c r="I34" s="3">
        <f>G34*H34</f>
        <v>5.0999999999999996</v>
      </c>
      <c r="K34">
        <v>27</v>
      </c>
    </row>
    <row r="35" spans="1:11">
      <c r="A35" s="1">
        <v>42759</v>
      </c>
      <c r="B35" s="1" t="str">
        <f>TEXT(A35, "mmmm")</f>
        <v>January</v>
      </c>
      <c r="C35" t="s">
        <v>11</v>
      </c>
      <c r="D35">
        <v>28.599999999999998</v>
      </c>
      <c r="E35" s="2">
        <v>1.54</v>
      </c>
      <c r="F35" s="4">
        <v>20</v>
      </c>
      <c r="G35">
        <v>0.3</v>
      </c>
      <c r="H35">
        <v>12</v>
      </c>
      <c r="I35" s="3">
        <f>G35*H35</f>
        <v>3.5999999999999996</v>
      </c>
      <c r="K35">
        <v>26</v>
      </c>
    </row>
    <row r="36" spans="1:11">
      <c r="A36" s="1">
        <v>42760</v>
      </c>
      <c r="B36" s="1" t="str">
        <f>TEXT(A36, "mmmm")</f>
        <v>January</v>
      </c>
      <c r="C36" t="s">
        <v>12</v>
      </c>
      <c r="D36">
        <v>32.199999999999996</v>
      </c>
      <c r="E36" s="2">
        <v>1.25</v>
      </c>
      <c r="F36" s="4">
        <v>24</v>
      </c>
      <c r="G36">
        <v>0.3</v>
      </c>
      <c r="H36">
        <v>14</v>
      </c>
      <c r="I36" s="3">
        <f>G36*H36</f>
        <v>4.2</v>
      </c>
      <c r="K36">
        <v>27</v>
      </c>
    </row>
    <row r="37" spans="1:11">
      <c r="A37" s="1">
        <v>42761</v>
      </c>
      <c r="B37" s="1" t="str">
        <f>TEXT(A37, "mmmm")</f>
        <v>January</v>
      </c>
      <c r="C37" t="s">
        <v>13</v>
      </c>
      <c r="D37">
        <v>35.799999999999997</v>
      </c>
      <c r="E37" s="2">
        <v>1.25</v>
      </c>
      <c r="F37" s="4">
        <v>18</v>
      </c>
      <c r="G37">
        <v>0.3</v>
      </c>
      <c r="H37">
        <v>16</v>
      </c>
      <c r="I37" s="3">
        <f>G37*H37</f>
        <v>4.8</v>
      </c>
      <c r="K37">
        <v>27</v>
      </c>
    </row>
    <row r="38" spans="1:11">
      <c r="A38" s="1">
        <v>42762</v>
      </c>
      <c r="B38" s="1" t="str">
        <f>TEXT(A38, "mmmm")</f>
        <v>January</v>
      </c>
      <c r="C38" t="s">
        <v>14</v>
      </c>
      <c r="D38">
        <v>42.099999999999994</v>
      </c>
      <c r="E38" s="2">
        <v>1.05</v>
      </c>
      <c r="F38" s="4">
        <v>22</v>
      </c>
      <c r="G38">
        <v>0.3</v>
      </c>
      <c r="H38">
        <v>17</v>
      </c>
      <c r="I38" s="3">
        <f>G38*H38</f>
        <v>5.0999999999999996</v>
      </c>
      <c r="K38">
        <v>25</v>
      </c>
    </row>
    <row r="39" spans="1:11">
      <c r="A39" s="1">
        <v>42763</v>
      </c>
      <c r="B39" s="1" t="str">
        <f>TEXT(A39, "mmmm")</f>
        <v>January</v>
      </c>
      <c r="C39" t="s">
        <v>15</v>
      </c>
      <c r="D39">
        <v>34.9</v>
      </c>
      <c r="E39" s="2">
        <v>1.33</v>
      </c>
      <c r="F39" s="4">
        <v>15</v>
      </c>
      <c r="G39">
        <v>0.3</v>
      </c>
      <c r="H39">
        <v>13</v>
      </c>
      <c r="I39" s="3">
        <f>G39*H39</f>
        <v>3.9</v>
      </c>
      <c r="K39">
        <v>26</v>
      </c>
    </row>
    <row r="40" spans="1:11">
      <c r="A40" s="1">
        <v>42764</v>
      </c>
      <c r="B40" s="1" t="str">
        <f>TEXT(A40, "mmmm")</f>
        <v>January</v>
      </c>
      <c r="C40" t="s">
        <v>9</v>
      </c>
      <c r="D40">
        <v>35.199999999999996</v>
      </c>
      <c r="E40" s="2">
        <v>1.33</v>
      </c>
      <c r="F40" s="4">
        <v>27</v>
      </c>
      <c r="G40">
        <v>0.3</v>
      </c>
      <c r="H40">
        <v>14</v>
      </c>
      <c r="I40" s="3">
        <f>G40*H40</f>
        <v>4.2</v>
      </c>
      <c r="K40">
        <v>27</v>
      </c>
    </row>
    <row r="41" spans="1:11">
      <c r="A41" s="1">
        <v>42765</v>
      </c>
      <c r="B41" s="1" t="str">
        <f>TEXT(A41, "mmmm")</f>
        <v>January</v>
      </c>
      <c r="C41" t="s">
        <v>10</v>
      </c>
      <c r="D41">
        <v>41.099999999999994</v>
      </c>
      <c r="E41" s="2">
        <v>1.05</v>
      </c>
      <c r="F41" s="4">
        <v>20</v>
      </c>
      <c r="G41">
        <v>0.3</v>
      </c>
      <c r="H41">
        <v>17</v>
      </c>
      <c r="I41" s="3">
        <f>G41*H41</f>
        <v>5.0999999999999996</v>
      </c>
      <c r="K41">
        <v>25</v>
      </c>
    </row>
    <row r="42" spans="1:11">
      <c r="A42" s="1">
        <v>42766</v>
      </c>
      <c r="B42" s="1" t="str">
        <f>TEXT(A42, "mmmm")</f>
        <v>January</v>
      </c>
      <c r="C42" t="s">
        <v>11</v>
      </c>
      <c r="D42">
        <v>40.4</v>
      </c>
      <c r="E42" s="2">
        <v>1.05</v>
      </c>
      <c r="F42" s="4">
        <v>37</v>
      </c>
      <c r="G42">
        <v>0.3</v>
      </c>
      <c r="H42">
        <v>18</v>
      </c>
      <c r="I42" s="3">
        <f>G42*H42</f>
        <v>5.3999999999999995</v>
      </c>
      <c r="K42">
        <v>25</v>
      </c>
    </row>
    <row r="43" spans="1:11">
      <c r="A43" s="1">
        <v>42767</v>
      </c>
      <c r="B43" s="1" t="str">
        <f>TEXT(A43, "mmmm")</f>
        <v>February</v>
      </c>
      <c r="C43" t="s">
        <v>12</v>
      </c>
      <c r="D43">
        <v>42.4</v>
      </c>
      <c r="E43" s="2">
        <v>1</v>
      </c>
      <c r="F43" s="4">
        <v>35</v>
      </c>
      <c r="G43">
        <v>0.3</v>
      </c>
      <c r="H43">
        <v>18</v>
      </c>
      <c r="I43" s="3">
        <f>G43*H43</f>
        <v>5.3999999999999995</v>
      </c>
      <c r="K43">
        <v>29</v>
      </c>
    </row>
    <row r="44" spans="1:11">
      <c r="A44" s="1">
        <v>42768</v>
      </c>
      <c r="B44" s="1" t="str">
        <f>TEXT(A44, "mmmm")</f>
        <v>February</v>
      </c>
      <c r="C44" t="s">
        <v>13</v>
      </c>
      <c r="D44">
        <v>52</v>
      </c>
      <c r="E44" s="2">
        <v>1</v>
      </c>
      <c r="F44" s="4">
        <v>22</v>
      </c>
      <c r="G44">
        <v>0.3</v>
      </c>
      <c r="H44">
        <v>20</v>
      </c>
      <c r="I44" s="3">
        <f>G44*H44</f>
        <v>6</v>
      </c>
      <c r="K44">
        <v>30</v>
      </c>
    </row>
    <row r="45" spans="1:11">
      <c r="A45" s="1">
        <v>42769</v>
      </c>
      <c r="B45" s="1" t="str">
        <f>TEXT(A45, "mmmm")</f>
        <v>February</v>
      </c>
      <c r="C45" t="s">
        <v>14</v>
      </c>
      <c r="D45">
        <v>50.3</v>
      </c>
      <c r="E45" s="2">
        <v>0.87</v>
      </c>
      <c r="F45" s="4">
        <v>25</v>
      </c>
      <c r="G45">
        <v>0.3</v>
      </c>
      <c r="H45">
        <v>21</v>
      </c>
      <c r="I45" s="3">
        <f>G45*H45</f>
        <v>6.3</v>
      </c>
      <c r="K45">
        <v>31</v>
      </c>
    </row>
    <row r="46" spans="1:11">
      <c r="A46" s="1">
        <v>42770</v>
      </c>
      <c r="B46" s="1" t="str">
        <f>TEXT(A46, "mmmm")</f>
        <v>February</v>
      </c>
      <c r="C46" t="s">
        <v>15</v>
      </c>
      <c r="D46">
        <v>56.599999999999994</v>
      </c>
      <c r="E46" s="2">
        <v>0.83</v>
      </c>
      <c r="F46" s="4">
        <v>46</v>
      </c>
      <c r="G46">
        <v>0.3</v>
      </c>
      <c r="H46">
        <v>22</v>
      </c>
      <c r="I46" s="3">
        <f>G46*H46</f>
        <v>6.6</v>
      </c>
      <c r="K46">
        <v>29</v>
      </c>
    </row>
    <row r="47" spans="1:11">
      <c r="A47" s="1">
        <v>42771</v>
      </c>
      <c r="B47" s="1" t="str">
        <f>TEXT(A47, "mmmm")</f>
        <v>February</v>
      </c>
      <c r="C47" t="s">
        <v>9</v>
      </c>
      <c r="D47">
        <v>45.4</v>
      </c>
      <c r="E47" s="2">
        <v>1.1100000000000001</v>
      </c>
      <c r="F47" s="4">
        <v>32</v>
      </c>
      <c r="G47">
        <v>0.3</v>
      </c>
      <c r="H47">
        <v>18</v>
      </c>
      <c r="I47" s="3">
        <f>G47*H47</f>
        <v>5.3999999999999995</v>
      </c>
      <c r="K47">
        <v>29</v>
      </c>
    </row>
    <row r="48" spans="1:11">
      <c r="A48" s="1">
        <v>42772</v>
      </c>
      <c r="B48" s="1" t="str">
        <f>TEXT(A48, "mmmm")</f>
        <v>February</v>
      </c>
      <c r="C48" t="s">
        <v>10</v>
      </c>
      <c r="D48">
        <v>45</v>
      </c>
      <c r="E48" s="2">
        <v>0.95</v>
      </c>
      <c r="F48" s="4">
        <v>28</v>
      </c>
      <c r="G48">
        <v>0.3</v>
      </c>
      <c r="H48">
        <v>20</v>
      </c>
      <c r="I48" s="3">
        <f>G48*H48</f>
        <v>6</v>
      </c>
      <c r="K48">
        <v>30</v>
      </c>
    </row>
    <row r="49" spans="1:11">
      <c r="A49" s="1">
        <v>42773</v>
      </c>
      <c r="B49" s="1" t="str">
        <f>TEXT(A49, "mmmm")</f>
        <v>February</v>
      </c>
      <c r="C49" t="s">
        <v>11</v>
      </c>
      <c r="D49">
        <v>52.3</v>
      </c>
      <c r="E49" s="2">
        <v>0.87</v>
      </c>
      <c r="F49" s="4">
        <v>39</v>
      </c>
      <c r="G49">
        <v>0.3</v>
      </c>
      <c r="H49">
        <v>21</v>
      </c>
      <c r="I49" s="3">
        <f>G49*H49</f>
        <v>6.3</v>
      </c>
      <c r="K49">
        <v>31</v>
      </c>
    </row>
    <row r="50" spans="1:11">
      <c r="A50" s="1">
        <v>42774</v>
      </c>
      <c r="B50" s="1" t="str">
        <f>TEXT(A50, "mmmm")</f>
        <v>February</v>
      </c>
      <c r="C50" t="s">
        <v>12</v>
      </c>
      <c r="D50">
        <v>52.599999999999994</v>
      </c>
      <c r="E50" s="2">
        <v>0.87</v>
      </c>
      <c r="F50" s="4">
        <v>31</v>
      </c>
      <c r="G50">
        <v>0.3</v>
      </c>
      <c r="H50">
        <v>22</v>
      </c>
      <c r="I50" s="3">
        <f>G50*H50</f>
        <v>6.6</v>
      </c>
      <c r="K50">
        <v>29</v>
      </c>
    </row>
    <row r="51" spans="1:11">
      <c r="A51" s="1">
        <v>42775</v>
      </c>
      <c r="B51" s="1" t="str">
        <f>TEXT(A51, "mmmm")</f>
        <v>February</v>
      </c>
      <c r="C51" t="s">
        <v>13</v>
      </c>
      <c r="D51">
        <v>42.699999999999996</v>
      </c>
      <c r="E51" s="2">
        <v>1</v>
      </c>
      <c r="F51" s="4">
        <v>39</v>
      </c>
      <c r="G51">
        <v>0.3</v>
      </c>
      <c r="H51">
        <v>19</v>
      </c>
      <c r="I51" s="3">
        <f>G51*H51</f>
        <v>5.7</v>
      </c>
      <c r="K51">
        <v>31</v>
      </c>
    </row>
    <row r="52" spans="1:11">
      <c r="A52" s="1">
        <v>42776</v>
      </c>
      <c r="B52" s="1" t="str">
        <f>TEXT(A52, "mmmm")</f>
        <v>February</v>
      </c>
      <c r="C52" t="s">
        <v>14</v>
      </c>
      <c r="D52">
        <v>50</v>
      </c>
      <c r="E52" s="2">
        <v>0.91</v>
      </c>
      <c r="F52" s="4">
        <v>40</v>
      </c>
      <c r="G52">
        <v>0.3</v>
      </c>
      <c r="H52">
        <v>20</v>
      </c>
      <c r="I52" s="3">
        <f>G52*H52</f>
        <v>6</v>
      </c>
      <c r="K52">
        <v>29</v>
      </c>
    </row>
    <row r="53" spans="1:11">
      <c r="A53" s="1">
        <v>42777</v>
      </c>
      <c r="B53" s="1" t="str">
        <f>TEXT(A53, "mmmm")</f>
        <v>February</v>
      </c>
      <c r="C53" t="s">
        <v>15</v>
      </c>
      <c r="D53">
        <v>51.3</v>
      </c>
      <c r="E53" s="2">
        <v>0.91</v>
      </c>
      <c r="F53" s="4">
        <v>35</v>
      </c>
      <c r="G53">
        <v>0.3</v>
      </c>
      <c r="H53">
        <v>21</v>
      </c>
      <c r="I53" s="3">
        <f>G53*H53</f>
        <v>6.3</v>
      </c>
      <c r="K53">
        <v>29</v>
      </c>
    </row>
    <row r="54" spans="1:11">
      <c r="A54" s="1">
        <v>42778</v>
      </c>
      <c r="B54" s="1" t="str">
        <f>TEXT(A54, "mmmm")</f>
        <v>February</v>
      </c>
      <c r="C54" t="s">
        <v>9</v>
      </c>
      <c r="D54">
        <v>55.599999999999994</v>
      </c>
      <c r="E54" s="2">
        <v>0.83</v>
      </c>
      <c r="F54" s="4">
        <v>41</v>
      </c>
      <c r="G54">
        <v>0.3</v>
      </c>
      <c r="H54">
        <v>22</v>
      </c>
      <c r="I54" s="3">
        <f>G54*H54</f>
        <v>6.6</v>
      </c>
      <c r="K54">
        <v>30</v>
      </c>
    </row>
    <row r="55" spans="1:11">
      <c r="A55" s="1">
        <v>42779</v>
      </c>
      <c r="B55" s="1" t="str">
        <f>TEXT(A55, "mmmm")</f>
        <v>February</v>
      </c>
      <c r="C55" t="s">
        <v>10</v>
      </c>
      <c r="D55">
        <v>46.4</v>
      </c>
      <c r="E55" s="2">
        <v>1.1100000000000001</v>
      </c>
      <c r="F55" s="4">
        <v>34</v>
      </c>
      <c r="G55">
        <v>0.3</v>
      </c>
      <c r="H55">
        <v>18</v>
      </c>
      <c r="I55" s="3">
        <f>G55*H55</f>
        <v>5.3999999999999995</v>
      </c>
      <c r="K55">
        <v>31</v>
      </c>
    </row>
    <row r="56" spans="1:11">
      <c r="A56" s="1">
        <v>42780</v>
      </c>
      <c r="B56" s="1" t="str">
        <f>TEXT(A56, "mmmm")</f>
        <v>February</v>
      </c>
      <c r="C56" t="s">
        <v>11</v>
      </c>
      <c r="D56">
        <v>47.699999999999996</v>
      </c>
      <c r="E56" s="2">
        <v>0.95</v>
      </c>
      <c r="F56" s="4">
        <v>35</v>
      </c>
      <c r="G56">
        <v>0.3</v>
      </c>
      <c r="H56">
        <v>19</v>
      </c>
      <c r="I56" s="3">
        <f>G56*H56</f>
        <v>5.7</v>
      </c>
      <c r="K56">
        <v>28</v>
      </c>
    </row>
    <row r="57" spans="1:11">
      <c r="A57" s="1">
        <v>42781</v>
      </c>
      <c r="B57" s="1" t="str">
        <f>TEXT(A57, "mmmm")</f>
        <v>February</v>
      </c>
      <c r="C57" t="s">
        <v>12</v>
      </c>
      <c r="D57">
        <v>52</v>
      </c>
      <c r="E57" s="2">
        <v>0.91</v>
      </c>
      <c r="F57" s="4">
        <v>33</v>
      </c>
      <c r="G57">
        <v>0.3</v>
      </c>
      <c r="H57">
        <v>20</v>
      </c>
      <c r="I57" s="3">
        <f>G57*H57</f>
        <v>6</v>
      </c>
      <c r="K57">
        <v>29</v>
      </c>
    </row>
    <row r="58" spans="1:11">
      <c r="A58" s="1">
        <v>42782</v>
      </c>
      <c r="B58" s="1" t="str">
        <f>TEXT(A58, "mmmm")</f>
        <v>February</v>
      </c>
      <c r="C58" t="s">
        <v>13</v>
      </c>
      <c r="D58">
        <v>47.3</v>
      </c>
      <c r="E58" s="2">
        <v>0.87</v>
      </c>
      <c r="F58" s="4">
        <v>31</v>
      </c>
      <c r="G58">
        <v>0.3</v>
      </c>
      <c r="H58">
        <v>21</v>
      </c>
      <c r="I58" s="3">
        <f>G58*H58</f>
        <v>6.3</v>
      </c>
      <c r="K58">
        <v>31</v>
      </c>
    </row>
    <row r="59" spans="1:11">
      <c r="A59" s="1">
        <v>42783</v>
      </c>
      <c r="B59" s="1" t="str">
        <f>TEXT(A59, "mmmm")</f>
        <v>February</v>
      </c>
      <c r="C59" t="s">
        <v>14</v>
      </c>
      <c r="D59">
        <v>40.4</v>
      </c>
      <c r="E59" s="2">
        <v>1</v>
      </c>
      <c r="F59" s="4">
        <v>29</v>
      </c>
      <c r="G59">
        <v>0.3</v>
      </c>
      <c r="H59">
        <v>18</v>
      </c>
      <c r="I59" s="3">
        <f>G59*H59</f>
        <v>5.3999999999999995</v>
      </c>
      <c r="K59">
        <v>29</v>
      </c>
    </row>
    <row r="60" spans="1:11">
      <c r="A60" s="1">
        <v>42784</v>
      </c>
      <c r="B60" s="1" t="str">
        <f>TEXT(A60, "mmmm")</f>
        <v>February</v>
      </c>
      <c r="C60" t="s">
        <v>15</v>
      </c>
      <c r="D60">
        <v>43.699999999999996</v>
      </c>
      <c r="E60" s="2">
        <v>0.95</v>
      </c>
      <c r="F60" s="4">
        <v>25</v>
      </c>
      <c r="G60">
        <v>0.3</v>
      </c>
      <c r="H60">
        <v>19</v>
      </c>
      <c r="I60" s="3">
        <f>G60*H60</f>
        <v>5.7</v>
      </c>
      <c r="K60">
        <v>30</v>
      </c>
    </row>
    <row r="61" spans="1:11">
      <c r="A61" s="1">
        <v>42785</v>
      </c>
      <c r="B61" s="1" t="str">
        <f>TEXT(A61, "mmmm")</f>
        <v>February</v>
      </c>
      <c r="C61" t="s">
        <v>9</v>
      </c>
      <c r="D61">
        <v>50</v>
      </c>
      <c r="E61" s="2">
        <v>0.95</v>
      </c>
      <c r="F61" s="4">
        <v>28</v>
      </c>
      <c r="G61">
        <v>0.3</v>
      </c>
      <c r="H61">
        <v>20</v>
      </c>
      <c r="I61" s="3">
        <f>G61*H61</f>
        <v>6</v>
      </c>
      <c r="K61">
        <v>31</v>
      </c>
    </row>
    <row r="62" spans="1:11">
      <c r="A62" s="1">
        <v>42786</v>
      </c>
      <c r="B62" s="1" t="str">
        <f>TEXT(A62, "mmmm")</f>
        <v>February</v>
      </c>
      <c r="C62" t="s">
        <v>10</v>
      </c>
      <c r="D62">
        <v>50.3</v>
      </c>
      <c r="E62" s="2">
        <v>0.95</v>
      </c>
      <c r="F62" s="4">
        <v>25</v>
      </c>
      <c r="G62">
        <v>0.3</v>
      </c>
      <c r="H62">
        <v>21</v>
      </c>
      <c r="I62" s="3">
        <f>G62*H62</f>
        <v>6.3</v>
      </c>
      <c r="K62">
        <v>29</v>
      </c>
    </row>
    <row r="63" spans="1:11">
      <c r="A63" s="1">
        <v>42787</v>
      </c>
      <c r="B63" s="1" t="str">
        <f>TEXT(A63, "mmmm")</f>
        <v>February</v>
      </c>
      <c r="C63" t="s">
        <v>11</v>
      </c>
      <c r="D63">
        <v>42.4</v>
      </c>
      <c r="E63" s="2">
        <v>1</v>
      </c>
      <c r="F63" s="4">
        <v>28</v>
      </c>
      <c r="G63">
        <v>0.3</v>
      </c>
      <c r="H63">
        <v>18</v>
      </c>
      <c r="I63" s="3">
        <f>G63*H63</f>
        <v>5.3999999999999995</v>
      </c>
      <c r="K63">
        <v>30</v>
      </c>
    </row>
    <row r="64" spans="1:11">
      <c r="A64" s="1">
        <v>42788</v>
      </c>
      <c r="B64" s="1" t="str">
        <f>TEXT(A64, "mmmm")</f>
        <v>February</v>
      </c>
      <c r="C64" t="s">
        <v>12</v>
      </c>
      <c r="D64">
        <v>47.699999999999996</v>
      </c>
      <c r="E64" s="2">
        <v>0.95</v>
      </c>
      <c r="F64" s="4">
        <v>36</v>
      </c>
      <c r="G64">
        <v>0.3</v>
      </c>
      <c r="H64">
        <v>19</v>
      </c>
      <c r="I64" s="3">
        <f>G64*H64</f>
        <v>5.7</v>
      </c>
      <c r="K64">
        <v>31</v>
      </c>
    </row>
    <row r="65" spans="1:11">
      <c r="A65" s="1">
        <v>42789</v>
      </c>
      <c r="B65" s="1" t="str">
        <f>TEXT(A65, "mmmm")</f>
        <v>February</v>
      </c>
      <c r="C65" t="s">
        <v>13</v>
      </c>
      <c r="D65">
        <v>45</v>
      </c>
      <c r="E65" s="2">
        <v>1</v>
      </c>
      <c r="F65" s="4">
        <v>23</v>
      </c>
      <c r="G65">
        <v>0.3</v>
      </c>
      <c r="H65">
        <v>20</v>
      </c>
      <c r="I65" s="3">
        <f>G65*H65</f>
        <v>6</v>
      </c>
      <c r="K65">
        <v>31</v>
      </c>
    </row>
    <row r="66" spans="1:11">
      <c r="A66" s="1">
        <v>42790</v>
      </c>
      <c r="B66" s="1" t="str">
        <f>TEXT(A66, "mmmm")</f>
        <v>February</v>
      </c>
      <c r="C66" t="s">
        <v>14</v>
      </c>
      <c r="D66">
        <v>47.3</v>
      </c>
      <c r="E66" s="2">
        <v>0.87</v>
      </c>
      <c r="F66" s="4">
        <v>36</v>
      </c>
      <c r="G66">
        <v>0.3</v>
      </c>
      <c r="H66">
        <v>21</v>
      </c>
      <c r="I66" s="3">
        <f>G66*H66</f>
        <v>6.3</v>
      </c>
      <c r="K66">
        <v>33</v>
      </c>
    </row>
    <row r="67" spans="1:11">
      <c r="A67" s="1">
        <v>42791</v>
      </c>
      <c r="B67" s="1" t="str">
        <f>TEXT(A67, "mmmm")</f>
        <v>February</v>
      </c>
      <c r="C67" t="s">
        <v>15</v>
      </c>
      <c r="D67">
        <v>42.4</v>
      </c>
      <c r="E67" s="2">
        <v>1</v>
      </c>
      <c r="F67" s="4">
        <v>21</v>
      </c>
      <c r="G67">
        <v>0.3</v>
      </c>
      <c r="H67">
        <v>18</v>
      </c>
      <c r="I67" s="3">
        <f>G67*H67</f>
        <v>5.3999999999999995</v>
      </c>
      <c r="K67">
        <v>35</v>
      </c>
    </row>
    <row r="68" spans="1:11">
      <c r="A68" s="1">
        <v>42792</v>
      </c>
      <c r="B68" s="1" t="str">
        <f>TEXT(A68, "mmmm")</f>
        <v>February</v>
      </c>
      <c r="C68" t="s">
        <v>9</v>
      </c>
      <c r="D68">
        <v>48.699999999999996</v>
      </c>
      <c r="E68" s="2">
        <v>1.05</v>
      </c>
      <c r="F68" s="4">
        <v>32</v>
      </c>
      <c r="G68">
        <v>0.3</v>
      </c>
      <c r="H68">
        <v>19</v>
      </c>
      <c r="I68" s="3">
        <f>G68*H68</f>
        <v>5.7</v>
      </c>
      <c r="K68">
        <v>38</v>
      </c>
    </row>
    <row r="69" spans="1:11">
      <c r="A69" s="1">
        <v>42793</v>
      </c>
      <c r="B69" s="1" t="str">
        <f>TEXT(A69, "mmmm")</f>
        <v>February</v>
      </c>
      <c r="C69" t="s">
        <v>10</v>
      </c>
      <c r="D69">
        <v>45</v>
      </c>
      <c r="E69" s="2">
        <v>1</v>
      </c>
      <c r="F69" s="4">
        <v>34</v>
      </c>
      <c r="G69">
        <v>0.3</v>
      </c>
      <c r="H69">
        <v>20</v>
      </c>
      <c r="I69" s="3">
        <f>G69*H69</f>
        <v>6</v>
      </c>
      <c r="K69">
        <v>34</v>
      </c>
    </row>
    <row r="70" spans="1:11">
      <c r="A70" s="1">
        <v>42794</v>
      </c>
      <c r="B70" s="1" t="str">
        <f>TEXT(A70, "mmmm")</f>
        <v>February</v>
      </c>
      <c r="C70" t="s">
        <v>11</v>
      </c>
      <c r="D70">
        <v>49.599999999999994</v>
      </c>
      <c r="E70" s="2">
        <v>0.91</v>
      </c>
      <c r="F70" s="4">
        <v>45</v>
      </c>
      <c r="G70">
        <v>0.3</v>
      </c>
      <c r="H70">
        <v>22</v>
      </c>
      <c r="I70" s="3">
        <f>G70*H70</f>
        <v>6.6</v>
      </c>
      <c r="K70">
        <v>36</v>
      </c>
    </row>
    <row r="71" spans="1:11">
      <c r="A71" s="1">
        <v>42795</v>
      </c>
      <c r="B71" s="1" t="str">
        <f>TEXT(A71, "mmmm")</f>
        <v>March</v>
      </c>
      <c r="C71" t="s">
        <v>12</v>
      </c>
      <c r="D71">
        <v>57.9</v>
      </c>
      <c r="E71" s="2">
        <v>0.87</v>
      </c>
      <c r="F71" s="4">
        <v>46</v>
      </c>
      <c r="G71">
        <v>0.3</v>
      </c>
      <c r="H71">
        <v>23</v>
      </c>
      <c r="I71" s="3">
        <f>G71*H71</f>
        <v>6.8999999999999995</v>
      </c>
      <c r="K71">
        <v>39</v>
      </c>
    </row>
    <row r="72" spans="1:11">
      <c r="A72" s="1">
        <v>42796</v>
      </c>
      <c r="B72" s="1" t="str">
        <f>TEXT(A72, "mmmm")</f>
        <v>March</v>
      </c>
      <c r="C72" t="s">
        <v>13</v>
      </c>
      <c r="D72">
        <v>57.199999999999996</v>
      </c>
      <c r="E72" s="2">
        <v>0.8</v>
      </c>
      <c r="F72" s="4">
        <v>31</v>
      </c>
      <c r="G72">
        <v>0.3</v>
      </c>
      <c r="H72">
        <v>24</v>
      </c>
      <c r="I72" s="3">
        <f>G72*H72</f>
        <v>7.1999999999999993</v>
      </c>
      <c r="K72">
        <v>32</v>
      </c>
    </row>
    <row r="73" spans="1:11">
      <c r="A73" s="1">
        <v>42797</v>
      </c>
      <c r="B73" s="1" t="str">
        <f>TEXT(A73, "mmmm")</f>
        <v>March</v>
      </c>
      <c r="C73" t="s">
        <v>14</v>
      </c>
      <c r="D73">
        <v>60.199999999999996</v>
      </c>
      <c r="E73" s="2">
        <v>0.77</v>
      </c>
      <c r="F73" s="4">
        <v>28</v>
      </c>
      <c r="G73">
        <v>0.3</v>
      </c>
      <c r="H73">
        <v>24</v>
      </c>
      <c r="I73" s="3">
        <f>G73*H73</f>
        <v>7.1999999999999993</v>
      </c>
      <c r="K73">
        <v>35</v>
      </c>
    </row>
    <row r="74" spans="1:11">
      <c r="A74" s="1">
        <v>42798</v>
      </c>
      <c r="B74" s="1" t="str">
        <f>TEXT(A74, "mmmm")</f>
        <v>March</v>
      </c>
      <c r="C74" t="s">
        <v>15</v>
      </c>
      <c r="D74">
        <v>59.499999999999993</v>
      </c>
      <c r="E74" s="2">
        <v>0.77</v>
      </c>
      <c r="F74" s="4">
        <v>29</v>
      </c>
      <c r="G74">
        <v>0.3</v>
      </c>
      <c r="H74">
        <v>25</v>
      </c>
      <c r="I74" s="3">
        <f>G74*H74</f>
        <v>7.5</v>
      </c>
      <c r="K74">
        <v>36</v>
      </c>
    </row>
    <row r="75" spans="1:11">
      <c r="A75" s="1">
        <v>42799</v>
      </c>
      <c r="B75" s="1" t="str">
        <f>TEXT(A75, "mmmm")</f>
        <v>March</v>
      </c>
      <c r="C75" t="s">
        <v>9</v>
      </c>
      <c r="D75">
        <v>55.9</v>
      </c>
      <c r="E75" s="2">
        <v>0.87</v>
      </c>
      <c r="F75" s="4">
        <v>32</v>
      </c>
      <c r="G75">
        <v>0.3</v>
      </c>
      <c r="H75">
        <v>23</v>
      </c>
      <c r="I75" s="3">
        <f>G75*H75</f>
        <v>6.8999999999999995</v>
      </c>
      <c r="K75">
        <v>40</v>
      </c>
    </row>
    <row r="76" spans="1:11">
      <c r="A76" s="1">
        <v>42800</v>
      </c>
      <c r="B76" s="1" t="str">
        <f>TEXT(A76, "mmmm")</f>
        <v>March</v>
      </c>
      <c r="C76" t="s">
        <v>10</v>
      </c>
      <c r="D76">
        <v>61.199999999999996</v>
      </c>
      <c r="E76" s="2">
        <v>0.77</v>
      </c>
      <c r="F76" s="4">
        <v>28</v>
      </c>
      <c r="G76">
        <v>0.3</v>
      </c>
      <c r="H76">
        <v>24</v>
      </c>
      <c r="I76" s="3">
        <f>G76*H76</f>
        <v>7.1999999999999993</v>
      </c>
      <c r="K76">
        <v>32</v>
      </c>
    </row>
    <row r="77" spans="1:11">
      <c r="A77" s="1">
        <v>42801</v>
      </c>
      <c r="B77" s="1" t="str">
        <f>TEXT(A77, "mmmm")</f>
        <v>March</v>
      </c>
      <c r="C77" t="s">
        <v>11</v>
      </c>
      <c r="D77">
        <v>60.199999999999996</v>
      </c>
      <c r="E77" s="2">
        <v>0.77</v>
      </c>
      <c r="F77" s="4">
        <v>32</v>
      </c>
      <c r="G77">
        <v>0.3</v>
      </c>
      <c r="H77">
        <v>24</v>
      </c>
      <c r="I77" s="3">
        <f>G77*H77</f>
        <v>7.1999999999999993</v>
      </c>
      <c r="K77">
        <v>35</v>
      </c>
    </row>
    <row r="78" spans="1:11">
      <c r="A78" s="1">
        <v>42802</v>
      </c>
      <c r="B78" s="1" t="str">
        <f>TEXT(A78, "mmmm")</f>
        <v>March</v>
      </c>
      <c r="C78" t="s">
        <v>12</v>
      </c>
      <c r="D78">
        <v>58.499999999999993</v>
      </c>
      <c r="E78" s="2">
        <v>0.77</v>
      </c>
      <c r="F78" s="4">
        <v>43</v>
      </c>
      <c r="G78">
        <v>0.3</v>
      </c>
      <c r="H78">
        <v>25</v>
      </c>
      <c r="I78" s="3">
        <f>G78*H78</f>
        <v>7.5</v>
      </c>
      <c r="K78">
        <v>36</v>
      </c>
    </row>
    <row r="79" spans="1:11">
      <c r="A79" s="1">
        <v>42803</v>
      </c>
      <c r="B79" s="1" t="str">
        <f>TEXT(A79, "mmmm")</f>
        <v>March</v>
      </c>
      <c r="C79" t="s">
        <v>13</v>
      </c>
      <c r="D79">
        <v>52.9</v>
      </c>
      <c r="E79" s="2">
        <v>0.8</v>
      </c>
      <c r="F79" s="4">
        <v>29</v>
      </c>
      <c r="G79">
        <v>0.3</v>
      </c>
      <c r="H79">
        <v>23</v>
      </c>
      <c r="I79" s="3">
        <f>G79*H79</f>
        <v>6.8999999999999995</v>
      </c>
      <c r="K79">
        <v>41</v>
      </c>
    </row>
    <row r="80" spans="1:11">
      <c r="A80" s="1">
        <v>42804</v>
      </c>
      <c r="B80" s="1" t="str">
        <f>TEXT(A80, "mmmm")</f>
        <v>March</v>
      </c>
      <c r="C80" t="s">
        <v>14</v>
      </c>
      <c r="D80">
        <v>59.199999999999996</v>
      </c>
      <c r="E80" s="2">
        <v>0.83</v>
      </c>
      <c r="F80" s="4">
        <v>31</v>
      </c>
      <c r="G80">
        <v>0.3</v>
      </c>
      <c r="H80">
        <v>24</v>
      </c>
      <c r="I80" s="3">
        <f>G80*H80</f>
        <v>7.1999999999999993</v>
      </c>
      <c r="K80">
        <v>31</v>
      </c>
    </row>
    <row r="81" spans="1:11">
      <c r="A81" s="1">
        <v>42805</v>
      </c>
      <c r="B81" s="1" t="str">
        <f>TEXT(A81, "mmmm")</f>
        <v>March</v>
      </c>
      <c r="C81" t="s">
        <v>15</v>
      </c>
      <c r="D81">
        <v>58.199999999999996</v>
      </c>
      <c r="E81" s="2">
        <v>0.83</v>
      </c>
      <c r="F81" s="4">
        <v>30</v>
      </c>
      <c r="G81">
        <v>0.3</v>
      </c>
      <c r="H81">
        <v>24</v>
      </c>
      <c r="I81" s="3">
        <f>G81*H81</f>
        <v>7.1999999999999993</v>
      </c>
      <c r="K81">
        <v>32</v>
      </c>
    </row>
    <row r="82" spans="1:11">
      <c r="A82" s="1">
        <v>42806</v>
      </c>
      <c r="B82" s="1" t="str">
        <f>TEXT(A82, "mmmm")</f>
        <v>March</v>
      </c>
      <c r="C82" t="s">
        <v>9</v>
      </c>
      <c r="D82">
        <v>61.499999999999993</v>
      </c>
      <c r="E82" s="2">
        <v>0.74</v>
      </c>
      <c r="F82" s="4">
        <v>47</v>
      </c>
      <c r="G82">
        <v>0.3</v>
      </c>
      <c r="H82">
        <v>25</v>
      </c>
      <c r="I82" s="3">
        <f>G82*H82</f>
        <v>7.5</v>
      </c>
      <c r="K82">
        <v>35</v>
      </c>
    </row>
    <row r="83" spans="1:11">
      <c r="A83" s="1">
        <v>42807</v>
      </c>
      <c r="B83" s="1" t="str">
        <f>TEXT(A83, "mmmm")</f>
        <v>March</v>
      </c>
      <c r="C83" t="s">
        <v>10</v>
      </c>
      <c r="D83">
        <v>55.9</v>
      </c>
      <c r="E83" s="2">
        <v>0.87</v>
      </c>
      <c r="F83" s="4">
        <v>48</v>
      </c>
      <c r="G83">
        <v>0.3</v>
      </c>
      <c r="H83">
        <v>23</v>
      </c>
      <c r="I83" s="3">
        <f>G83*H83</f>
        <v>6.8999999999999995</v>
      </c>
      <c r="K83">
        <v>37</v>
      </c>
    </row>
    <row r="84" spans="1:11">
      <c r="A84" s="1">
        <v>42808</v>
      </c>
      <c r="B84" s="1" t="str">
        <f>TEXT(A84, "mmmm")</f>
        <v>March</v>
      </c>
      <c r="C84" t="s">
        <v>11</v>
      </c>
      <c r="D84">
        <v>58.9</v>
      </c>
      <c r="E84" s="2">
        <v>0.87</v>
      </c>
      <c r="F84" s="4">
        <v>35</v>
      </c>
      <c r="G84">
        <v>0.3</v>
      </c>
      <c r="H84">
        <v>23</v>
      </c>
      <c r="I84" s="3">
        <f>G84*H84</f>
        <v>6.8999999999999995</v>
      </c>
      <c r="K84">
        <v>41</v>
      </c>
    </row>
    <row r="85" spans="1:11">
      <c r="A85" s="1">
        <v>42809</v>
      </c>
      <c r="B85" s="1" t="str">
        <f>TEXT(A85, "mmmm")</f>
        <v>March</v>
      </c>
      <c r="C85" t="s">
        <v>12</v>
      </c>
      <c r="D85">
        <v>56.199999999999996</v>
      </c>
      <c r="E85" s="2">
        <v>0.83</v>
      </c>
      <c r="F85" s="4">
        <v>30</v>
      </c>
      <c r="G85">
        <v>0.3</v>
      </c>
      <c r="H85">
        <v>24</v>
      </c>
      <c r="I85" s="3">
        <f>G85*H85</f>
        <v>7.1999999999999993</v>
      </c>
      <c r="K85">
        <v>35</v>
      </c>
    </row>
    <row r="86" spans="1:11">
      <c r="A86" s="1">
        <v>42810</v>
      </c>
      <c r="B86" s="1" t="str">
        <f>TEXT(A86, "mmmm")</f>
        <v>March</v>
      </c>
      <c r="C86" t="s">
        <v>13</v>
      </c>
      <c r="D86">
        <v>60.199999999999996</v>
      </c>
      <c r="E86" s="2">
        <v>0.83</v>
      </c>
      <c r="F86" s="4">
        <v>39</v>
      </c>
      <c r="G86">
        <v>0.3</v>
      </c>
      <c r="H86">
        <v>24</v>
      </c>
      <c r="I86" s="3">
        <f>G86*H86</f>
        <v>7.1999999999999993</v>
      </c>
      <c r="K86">
        <v>37</v>
      </c>
    </row>
    <row r="87" spans="1:11">
      <c r="A87" s="1">
        <v>42811</v>
      </c>
      <c r="B87" s="1" t="str">
        <f>TEXT(A87, "mmmm")</f>
        <v>March</v>
      </c>
      <c r="C87" t="s">
        <v>14</v>
      </c>
      <c r="D87">
        <v>56.499999999999993</v>
      </c>
      <c r="E87" s="2">
        <v>0.77</v>
      </c>
      <c r="F87" s="4">
        <v>50</v>
      </c>
      <c r="G87">
        <v>0.3</v>
      </c>
      <c r="H87">
        <v>25</v>
      </c>
      <c r="I87" s="3">
        <f>G87*H87</f>
        <v>7.5</v>
      </c>
      <c r="K87">
        <v>42</v>
      </c>
    </row>
    <row r="88" spans="1:11">
      <c r="A88" s="1">
        <v>42812</v>
      </c>
      <c r="B88" s="1" t="str">
        <f>TEXT(A88, "mmmm")</f>
        <v>March</v>
      </c>
      <c r="C88" t="s">
        <v>15</v>
      </c>
      <c r="D88">
        <v>53.9</v>
      </c>
      <c r="E88" s="2">
        <v>0.83</v>
      </c>
      <c r="F88" s="4">
        <v>32</v>
      </c>
      <c r="G88">
        <v>0.3</v>
      </c>
      <c r="H88">
        <v>23</v>
      </c>
      <c r="I88" s="3">
        <f>G88*H88</f>
        <v>6.8999999999999995</v>
      </c>
      <c r="K88">
        <v>31</v>
      </c>
    </row>
    <row r="89" spans="1:11">
      <c r="A89" s="1">
        <v>42813</v>
      </c>
      <c r="B89" s="1" t="str">
        <f>TEXT(A89, "mmmm")</f>
        <v>March</v>
      </c>
      <c r="C89" t="s">
        <v>9</v>
      </c>
      <c r="D89">
        <v>56.9</v>
      </c>
      <c r="E89" s="2">
        <v>0.83</v>
      </c>
      <c r="F89" s="4">
        <v>38</v>
      </c>
      <c r="G89">
        <v>0.3</v>
      </c>
      <c r="H89">
        <v>23</v>
      </c>
      <c r="I89" s="3">
        <f>G89*H89</f>
        <v>6.8999999999999995</v>
      </c>
      <c r="K89">
        <v>33</v>
      </c>
    </row>
    <row r="90" spans="1:11">
      <c r="A90" s="1">
        <v>42814</v>
      </c>
      <c r="B90" s="1" t="str">
        <f>TEXT(A90, "mmmm")</f>
        <v>March</v>
      </c>
      <c r="C90" t="s">
        <v>10</v>
      </c>
      <c r="D90">
        <v>58.199999999999996</v>
      </c>
      <c r="E90" s="2">
        <v>0.77</v>
      </c>
      <c r="F90" s="4">
        <v>33</v>
      </c>
      <c r="G90">
        <v>0.3</v>
      </c>
      <c r="H90">
        <v>24</v>
      </c>
      <c r="I90" s="3">
        <f>G90*H90</f>
        <v>7.1999999999999993</v>
      </c>
      <c r="K90">
        <v>35</v>
      </c>
    </row>
    <row r="91" spans="1:11">
      <c r="A91" s="1">
        <v>42815</v>
      </c>
      <c r="B91" s="1" t="str">
        <f>TEXT(A91, "mmmm")</f>
        <v>March</v>
      </c>
      <c r="C91" t="s">
        <v>11</v>
      </c>
      <c r="D91">
        <v>57.199999999999996</v>
      </c>
      <c r="E91" s="2">
        <v>0.83</v>
      </c>
      <c r="F91" s="4">
        <v>36</v>
      </c>
      <c r="G91">
        <v>0.3</v>
      </c>
      <c r="H91">
        <v>24</v>
      </c>
      <c r="I91" s="3">
        <f>G91*H91</f>
        <v>7.1999999999999993</v>
      </c>
      <c r="K91">
        <v>38</v>
      </c>
    </row>
    <row r="92" spans="1:11">
      <c r="A92" s="1">
        <v>42816</v>
      </c>
      <c r="B92" s="1" t="str">
        <f>TEXT(A92, "mmmm")</f>
        <v>March</v>
      </c>
      <c r="C92" t="s">
        <v>12</v>
      </c>
      <c r="D92">
        <v>56.499999999999993</v>
      </c>
      <c r="E92" s="2">
        <v>0.74</v>
      </c>
      <c r="F92" s="4">
        <v>38</v>
      </c>
      <c r="G92">
        <v>0.3</v>
      </c>
      <c r="H92">
        <v>25</v>
      </c>
      <c r="I92" s="3">
        <f>G92*H92</f>
        <v>7.5</v>
      </c>
      <c r="K92">
        <v>43</v>
      </c>
    </row>
    <row r="93" spans="1:11">
      <c r="A93" s="1">
        <v>42817</v>
      </c>
      <c r="B93" s="1" t="str">
        <f>TEXT(A93, "mmmm")</f>
        <v>March</v>
      </c>
      <c r="C93" t="s">
        <v>13</v>
      </c>
      <c r="D93">
        <v>55.9</v>
      </c>
      <c r="E93" s="2">
        <v>0.87</v>
      </c>
      <c r="F93" s="4">
        <v>35</v>
      </c>
      <c r="G93">
        <v>0.3</v>
      </c>
      <c r="H93">
        <v>23</v>
      </c>
      <c r="I93" s="3">
        <f>G93*H93</f>
        <v>6.8999999999999995</v>
      </c>
      <c r="K93">
        <v>38</v>
      </c>
    </row>
    <row r="94" spans="1:11">
      <c r="A94" s="1">
        <v>42818</v>
      </c>
      <c r="B94" s="1" t="str">
        <f>TEXT(A94, "mmmm")</f>
        <v>March</v>
      </c>
      <c r="C94" t="s">
        <v>14</v>
      </c>
      <c r="D94">
        <v>56.9</v>
      </c>
      <c r="E94" s="2">
        <v>0.83</v>
      </c>
      <c r="F94" s="4">
        <v>41</v>
      </c>
      <c r="G94">
        <v>0.3</v>
      </c>
      <c r="H94">
        <v>23</v>
      </c>
      <c r="I94" s="3">
        <f>G94*H94</f>
        <v>6.8999999999999995</v>
      </c>
      <c r="K94">
        <v>35</v>
      </c>
    </row>
    <row r="95" spans="1:11">
      <c r="A95" s="1">
        <v>42819</v>
      </c>
      <c r="B95" s="1" t="str">
        <f>TEXT(A95, "mmmm")</f>
        <v>March</v>
      </c>
      <c r="C95" t="s">
        <v>15</v>
      </c>
      <c r="D95">
        <v>58.199999999999996</v>
      </c>
      <c r="E95" s="2">
        <v>0.8</v>
      </c>
      <c r="F95" s="4">
        <v>50</v>
      </c>
      <c r="G95">
        <v>0.3</v>
      </c>
      <c r="H95">
        <v>24</v>
      </c>
      <c r="I95" s="3">
        <f>G95*H95</f>
        <v>7.1999999999999993</v>
      </c>
      <c r="K95">
        <v>34</v>
      </c>
    </row>
    <row r="96" spans="1:11">
      <c r="A96" s="1">
        <v>42820</v>
      </c>
      <c r="B96" s="1" t="str">
        <f>TEXT(A96, "mmmm")</f>
        <v>March</v>
      </c>
      <c r="C96" t="s">
        <v>9</v>
      </c>
      <c r="D96">
        <v>59.499999999999993</v>
      </c>
      <c r="E96" s="2">
        <v>0.77</v>
      </c>
      <c r="F96" s="4">
        <v>39</v>
      </c>
      <c r="G96">
        <v>0.3</v>
      </c>
      <c r="H96">
        <v>25</v>
      </c>
      <c r="I96" s="3">
        <f>G96*H96</f>
        <v>7.5</v>
      </c>
      <c r="K96">
        <v>32</v>
      </c>
    </row>
    <row r="97" spans="1:11">
      <c r="A97" s="1">
        <v>42821</v>
      </c>
      <c r="B97" s="1" t="str">
        <f>TEXT(A97, "mmmm")</f>
        <v>March</v>
      </c>
      <c r="C97" t="s">
        <v>10</v>
      </c>
      <c r="D97">
        <v>60.499999999999993</v>
      </c>
      <c r="E97" s="2">
        <v>0.74</v>
      </c>
      <c r="F97" s="4">
        <v>30</v>
      </c>
      <c r="G97">
        <v>0.3</v>
      </c>
      <c r="H97">
        <v>25</v>
      </c>
      <c r="I97" s="3">
        <f>G97*H97</f>
        <v>7.5</v>
      </c>
      <c r="K97">
        <v>39</v>
      </c>
    </row>
    <row r="98" spans="1:11">
      <c r="A98" s="1">
        <v>42822</v>
      </c>
      <c r="B98" s="1" t="str">
        <f>TEXT(A98, "mmmm")</f>
        <v>March</v>
      </c>
      <c r="C98" t="s">
        <v>11</v>
      </c>
      <c r="D98">
        <v>55.9</v>
      </c>
      <c r="E98" s="2">
        <v>0.83</v>
      </c>
      <c r="F98" s="4">
        <v>48</v>
      </c>
      <c r="G98">
        <v>0.3</v>
      </c>
      <c r="H98">
        <v>23</v>
      </c>
      <c r="I98" s="3">
        <f>G98*H98</f>
        <v>6.8999999999999995</v>
      </c>
      <c r="K98">
        <v>35</v>
      </c>
    </row>
    <row r="99" spans="1:11">
      <c r="A99" s="1">
        <v>42823</v>
      </c>
      <c r="B99" s="1" t="str">
        <f>TEXT(A99, "mmmm")</f>
        <v>March</v>
      </c>
      <c r="C99" t="s">
        <v>12</v>
      </c>
      <c r="D99">
        <v>57.199999999999996</v>
      </c>
      <c r="E99" s="2">
        <v>0.83</v>
      </c>
      <c r="F99" s="4">
        <v>39</v>
      </c>
      <c r="G99">
        <v>0.3</v>
      </c>
      <c r="H99">
        <v>24</v>
      </c>
      <c r="I99" s="3">
        <f>G99*H99</f>
        <v>7.1999999999999993</v>
      </c>
      <c r="K99">
        <v>34</v>
      </c>
    </row>
    <row r="100" spans="1:11">
      <c r="A100" s="1">
        <v>42824</v>
      </c>
      <c r="B100" s="1" t="str">
        <f>TEXT(A100, "mmmm")</f>
        <v>March</v>
      </c>
      <c r="C100" t="s">
        <v>13</v>
      </c>
      <c r="D100">
        <v>55.199999999999996</v>
      </c>
      <c r="E100" s="2">
        <v>0.8</v>
      </c>
      <c r="F100" s="4">
        <v>47</v>
      </c>
      <c r="G100">
        <v>0.3</v>
      </c>
      <c r="H100">
        <v>24</v>
      </c>
      <c r="I100" s="3">
        <f>G100*H100</f>
        <v>7.1999999999999993</v>
      </c>
      <c r="K100">
        <v>33</v>
      </c>
    </row>
    <row r="101" spans="1:11">
      <c r="A101" s="1">
        <v>42825</v>
      </c>
      <c r="B101" s="1" t="str">
        <f>TEXT(A101, "mmmm")</f>
        <v>March</v>
      </c>
      <c r="C101" t="s">
        <v>14</v>
      </c>
      <c r="D101">
        <v>58.499999999999993</v>
      </c>
      <c r="E101" s="2">
        <v>0.77</v>
      </c>
      <c r="F101" s="4">
        <v>48</v>
      </c>
      <c r="G101">
        <v>0.3</v>
      </c>
      <c r="H101">
        <v>25</v>
      </c>
      <c r="I101" s="3">
        <f>G101*H101</f>
        <v>7.5</v>
      </c>
      <c r="K101">
        <v>40</v>
      </c>
    </row>
    <row r="102" spans="1:11">
      <c r="A102" s="1">
        <v>42826</v>
      </c>
      <c r="B102" s="1" t="str">
        <f>TEXT(A102, "mmmm")</f>
        <v>April</v>
      </c>
      <c r="C102" t="s">
        <v>15</v>
      </c>
      <c r="D102">
        <v>57.499999999999993</v>
      </c>
      <c r="E102" s="2">
        <v>0.8</v>
      </c>
      <c r="F102" s="4">
        <v>33</v>
      </c>
      <c r="G102">
        <v>0.3</v>
      </c>
      <c r="H102">
        <v>25</v>
      </c>
      <c r="I102" s="3">
        <f>G102*H102</f>
        <v>7.5</v>
      </c>
      <c r="K102">
        <v>33</v>
      </c>
    </row>
    <row r="103" spans="1:11">
      <c r="A103" s="1">
        <v>42827</v>
      </c>
      <c r="B103" s="1" t="str">
        <f>TEXT(A103, "mmmm")</f>
        <v>April</v>
      </c>
      <c r="C103" t="s">
        <v>9</v>
      </c>
      <c r="D103">
        <v>65.8</v>
      </c>
      <c r="E103" s="2">
        <v>0.74</v>
      </c>
      <c r="F103" s="4">
        <v>47</v>
      </c>
      <c r="G103">
        <v>0.3</v>
      </c>
      <c r="H103">
        <v>26</v>
      </c>
      <c r="I103" s="3">
        <f>G103*H103</f>
        <v>7.8</v>
      </c>
      <c r="K103">
        <v>40</v>
      </c>
    </row>
    <row r="104" spans="1:11">
      <c r="A104" s="1">
        <v>42828</v>
      </c>
      <c r="B104" s="1" t="str">
        <f>TEXT(A104, "mmmm")</f>
        <v>April</v>
      </c>
      <c r="C104" t="s">
        <v>10</v>
      </c>
      <c r="D104">
        <v>60.8</v>
      </c>
      <c r="E104" s="2">
        <v>0.74</v>
      </c>
      <c r="F104" s="4">
        <v>51</v>
      </c>
      <c r="G104">
        <v>0.3</v>
      </c>
      <c r="H104">
        <v>26</v>
      </c>
      <c r="I104" s="3">
        <f>G104*H104</f>
        <v>7.8</v>
      </c>
      <c r="K104">
        <v>35</v>
      </c>
    </row>
    <row r="105" spans="1:11">
      <c r="A105" s="1">
        <v>42829</v>
      </c>
      <c r="B105" s="1" t="str">
        <f>TEXT(A105, "mmmm")</f>
        <v>April</v>
      </c>
      <c r="C105" t="s">
        <v>11</v>
      </c>
      <c r="D105">
        <v>62.099999999999994</v>
      </c>
      <c r="E105" s="2">
        <v>0.71</v>
      </c>
      <c r="F105" s="4">
        <v>31</v>
      </c>
      <c r="G105">
        <v>0.3</v>
      </c>
      <c r="H105">
        <v>27</v>
      </c>
      <c r="I105" s="3">
        <f>G105*H105</f>
        <v>8.1</v>
      </c>
      <c r="K105">
        <v>34</v>
      </c>
    </row>
    <row r="106" spans="1:11">
      <c r="A106" s="1">
        <v>42830</v>
      </c>
      <c r="B106" s="1" t="str">
        <f>TEXT(A106, "mmmm")</f>
        <v>April</v>
      </c>
      <c r="C106" t="s">
        <v>12</v>
      </c>
      <c r="D106">
        <v>64.399999999999991</v>
      </c>
      <c r="E106" s="2">
        <v>0.71</v>
      </c>
      <c r="F106" s="4">
        <v>33</v>
      </c>
      <c r="G106">
        <v>0.3</v>
      </c>
      <c r="H106">
        <v>28</v>
      </c>
      <c r="I106" s="3">
        <f>G106*H106</f>
        <v>8.4</v>
      </c>
      <c r="K106">
        <v>33</v>
      </c>
    </row>
    <row r="107" spans="1:11">
      <c r="A107" s="1">
        <v>42831</v>
      </c>
      <c r="B107" s="1" t="str">
        <f>TEXT(A107, "mmmm")</f>
        <v>April</v>
      </c>
      <c r="C107" t="s">
        <v>13</v>
      </c>
      <c r="D107">
        <v>57.499999999999993</v>
      </c>
      <c r="E107" s="2">
        <v>0.8</v>
      </c>
      <c r="F107" s="4">
        <v>31</v>
      </c>
      <c r="G107">
        <v>0.3</v>
      </c>
      <c r="H107">
        <v>25</v>
      </c>
      <c r="I107" s="3">
        <f>G107*H107</f>
        <v>7.5</v>
      </c>
      <c r="K107">
        <v>41</v>
      </c>
    </row>
    <row r="108" spans="1:11">
      <c r="A108" s="1">
        <v>42832</v>
      </c>
      <c r="B108" s="1" t="str">
        <f>TEXT(A108, "mmmm")</f>
        <v>April</v>
      </c>
      <c r="C108" t="s">
        <v>14</v>
      </c>
      <c r="D108">
        <v>59.8</v>
      </c>
      <c r="E108" s="2">
        <v>0.74</v>
      </c>
      <c r="F108" s="4">
        <v>44</v>
      </c>
      <c r="G108">
        <v>0.3</v>
      </c>
      <c r="H108">
        <v>26</v>
      </c>
      <c r="I108" s="3">
        <f>G108*H108</f>
        <v>7.8</v>
      </c>
      <c r="K108">
        <v>36</v>
      </c>
    </row>
    <row r="109" spans="1:11">
      <c r="A109" s="1">
        <v>42833</v>
      </c>
      <c r="B109" s="1" t="str">
        <f>TEXT(A109, "mmmm")</f>
        <v>April</v>
      </c>
      <c r="C109" t="s">
        <v>15</v>
      </c>
      <c r="D109">
        <v>63.8</v>
      </c>
      <c r="E109" s="2">
        <v>0.74</v>
      </c>
      <c r="F109" s="4">
        <v>37</v>
      </c>
      <c r="G109">
        <v>0.3</v>
      </c>
      <c r="H109">
        <v>26</v>
      </c>
      <c r="I109" s="3">
        <f>G109*H109</f>
        <v>7.8</v>
      </c>
      <c r="K109">
        <v>35</v>
      </c>
    </row>
    <row r="110" spans="1:11">
      <c r="A110" s="1">
        <v>42834</v>
      </c>
      <c r="B110" s="1" t="str">
        <f>TEXT(A110, "mmmm")</f>
        <v>April</v>
      </c>
      <c r="C110" t="s">
        <v>9</v>
      </c>
      <c r="D110">
        <v>63.099999999999994</v>
      </c>
      <c r="E110" s="2">
        <v>0.69</v>
      </c>
      <c r="F110" s="4">
        <v>52</v>
      </c>
      <c r="G110">
        <v>0.3</v>
      </c>
      <c r="H110">
        <v>27</v>
      </c>
      <c r="I110" s="3">
        <f>G110*H110</f>
        <v>8.1</v>
      </c>
      <c r="K110">
        <v>33</v>
      </c>
    </row>
    <row r="111" spans="1:11">
      <c r="A111" s="1">
        <v>42835</v>
      </c>
      <c r="B111" s="1" t="str">
        <f>TEXT(A111, "mmmm")</f>
        <v>April</v>
      </c>
      <c r="C111" t="s">
        <v>10</v>
      </c>
      <c r="D111">
        <v>58.499999999999993</v>
      </c>
      <c r="E111" s="2">
        <v>0.74</v>
      </c>
      <c r="F111" s="4">
        <v>48</v>
      </c>
      <c r="G111">
        <v>0.3</v>
      </c>
      <c r="H111">
        <v>25</v>
      </c>
      <c r="I111" s="3">
        <f>G111*H111</f>
        <v>7.5</v>
      </c>
      <c r="K111">
        <v>42</v>
      </c>
    </row>
    <row r="112" spans="1:11">
      <c r="A112" s="1">
        <v>42836</v>
      </c>
      <c r="B112" s="1" t="str">
        <f>TEXT(A112, "mmmm")</f>
        <v>April</v>
      </c>
      <c r="C112" t="s">
        <v>11</v>
      </c>
      <c r="D112">
        <v>60.8</v>
      </c>
      <c r="E112" s="2">
        <v>0.74</v>
      </c>
      <c r="F112" s="4">
        <v>34</v>
      </c>
      <c r="G112">
        <v>0.3</v>
      </c>
      <c r="H112">
        <v>26</v>
      </c>
      <c r="I112" s="3">
        <f>G112*H112</f>
        <v>7.8</v>
      </c>
      <c r="K112">
        <v>37</v>
      </c>
    </row>
    <row r="113" spans="1:11">
      <c r="A113" s="1">
        <v>42837</v>
      </c>
      <c r="B113" s="1" t="str">
        <f>TEXT(A113, "mmmm")</f>
        <v>April</v>
      </c>
      <c r="C113" t="s">
        <v>12</v>
      </c>
      <c r="D113">
        <v>66.099999999999994</v>
      </c>
      <c r="E113" s="2">
        <v>0.74</v>
      </c>
      <c r="F113" s="4">
        <v>30</v>
      </c>
      <c r="G113">
        <v>0.3</v>
      </c>
      <c r="H113">
        <v>27</v>
      </c>
      <c r="I113" s="3">
        <f>G113*H113</f>
        <v>8.1</v>
      </c>
      <c r="K113">
        <v>35</v>
      </c>
    </row>
    <row r="114" spans="1:11">
      <c r="A114" s="1">
        <v>42838</v>
      </c>
      <c r="B114" s="1" t="str">
        <f>TEXT(A114, "mmmm")</f>
        <v>April</v>
      </c>
      <c r="C114" t="s">
        <v>13</v>
      </c>
      <c r="D114">
        <v>61.099999999999994</v>
      </c>
      <c r="E114" s="2">
        <v>0.69</v>
      </c>
      <c r="F114" s="4">
        <v>46</v>
      </c>
      <c r="G114">
        <v>0.3</v>
      </c>
      <c r="H114">
        <v>27</v>
      </c>
      <c r="I114" s="3">
        <f>G114*H114</f>
        <v>8.1</v>
      </c>
      <c r="K114">
        <v>33</v>
      </c>
    </row>
    <row r="115" spans="1:11">
      <c r="A115" s="1">
        <v>42839</v>
      </c>
      <c r="B115" s="1" t="str">
        <f>TEXT(A115, "mmmm")</f>
        <v>April</v>
      </c>
      <c r="C115" t="s">
        <v>14</v>
      </c>
      <c r="D115">
        <v>61.499999999999993</v>
      </c>
      <c r="E115" s="2">
        <v>0.77</v>
      </c>
      <c r="F115" s="4">
        <v>49</v>
      </c>
      <c r="G115">
        <v>0.3</v>
      </c>
      <c r="H115">
        <v>25</v>
      </c>
      <c r="I115" s="3">
        <f>G115*H115</f>
        <v>7.5</v>
      </c>
      <c r="K115">
        <v>43</v>
      </c>
    </row>
    <row r="116" spans="1:11">
      <c r="A116" s="1">
        <v>42840</v>
      </c>
      <c r="B116" s="1" t="str">
        <f>TEXT(A116, "mmmm")</f>
        <v>April</v>
      </c>
      <c r="C116" t="s">
        <v>15</v>
      </c>
      <c r="D116">
        <v>65.8</v>
      </c>
      <c r="E116" s="2">
        <v>0.74</v>
      </c>
      <c r="F116" s="4">
        <v>41</v>
      </c>
      <c r="G116">
        <v>0.3</v>
      </c>
      <c r="H116">
        <v>26</v>
      </c>
      <c r="I116" s="3">
        <f>G116*H116</f>
        <v>7.8</v>
      </c>
      <c r="K116">
        <v>38</v>
      </c>
    </row>
    <row r="117" spans="1:11">
      <c r="A117" s="1">
        <v>42841</v>
      </c>
      <c r="B117" s="1" t="str">
        <f>TEXT(A117, "mmmm")</f>
        <v>April</v>
      </c>
      <c r="C117" t="s">
        <v>9</v>
      </c>
      <c r="D117">
        <v>65.099999999999994</v>
      </c>
      <c r="E117" s="2">
        <v>0.69</v>
      </c>
      <c r="F117" s="4">
        <v>43</v>
      </c>
      <c r="G117">
        <v>0.3</v>
      </c>
      <c r="H117">
        <v>27</v>
      </c>
      <c r="I117" s="3">
        <f>G117*H117</f>
        <v>8.1</v>
      </c>
      <c r="K117">
        <v>35</v>
      </c>
    </row>
    <row r="118" spans="1:11">
      <c r="A118" s="1">
        <v>42842</v>
      </c>
      <c r="B118" s="1" t="str">
        <f>TEXT(A118, "mmmm")</f>
        <v>April</v>
      </c>
      <c r="C118" t="s">
        <v>10</v>
      </c>
      <c r="D118">
        <v>64.099999999999994</v>
      </c>
      <c r="E118" s="2">
        <v>0.71</v>
      </c>
      <c r="F118" s="4">
        <v>56</v>
      </c>
      <c r="G118">
        <v>0.3</v>
      </c>
      <c r="H118">
        <v>27</v>
      </c>
      <c r="I118" s="3">
        <f>G118*H118</f>
        <v>8.1</v>
      </c>
      <c r="K118">
        <v>34</v>
      </c>
    </row>
    <row r="119" spans="1:11">
      <c r="A119" s="1">
        <v>42843</v>
      </c>
      <c r="B119" s="1" t="str">
        <f>TEXT(A119, "mmmm")</f>
        <v>April</v>
      </c>
      <c r="C119" t="s">
        <v>11</v>
      </c>
      <c r="D119">
        <v>62.499999999999993</v>
      </c>
      <c r="E119" s="2">
        <v>0.74</v>
      </c>
      <c r="F119" s="4">
        <v>31</v>
      </c>
      <c r="G119">
        <v>0.3</v>
      </c>
      <c r="H119">
        <v>25</v>
      </c>
      <c r="I119" s="3">
        <f>G119*H119</f>
        <v>7.5</v>
      </c>
      <c r="K119">
        <v>32</v>
      </c>
    </row>
    <row r="120" spans="1:11">
      <c r="A120" s="1">
        <v>42844</v>
      </c>
      <c r="B120" s="1" t="str">
        <f>TEXT(A120, "mmmm")</f>
        <v>April</v>
      </c>
      <c r="C120" t="s">
        <v>12</v>
      </c>
      <c r="D120">
        <v>59.8</v>
      </c>
      <c r="E120" s="2">
        <v>0.77</v>
      </c>
      <c r="F120" s="4">
        <v>53</v>
      </c>
      <c r="G120">
        <v>0.3</v>
      </c>
      <c r="H120">
        <v>26</v>
      </c>
      <c r="I120" s="3">
        <f>G120*H120</f>
        <v>7.8</v>
      </c>
      <c r="K120">
        <v>31</v>
      </c>
    </row>
    <row r="121" spans="1:11">
      <c r="A121" s="1">
        <v>42845</v>
      </c>
      <c r="B121" s="1" t="str">
        <f>TEXT(A121, "mmmm")</f>
        <v>April</v>
      </c>
      <c r="C121" t="s">
        <v>13</v>
      </c>
      <c r="D121">
        <v>68.099999999999994</v>
      </c>
      <c r="E121" s="2">
        <v>0.69</v>
      </c>
      <c r="F121" s="4">
        <v>42</v>
      </c>
      <c r="G121">
        <v>0.3</v>
      </c>
      <c r="H121">
        <v>27</v>
      </c>
      <c r="I121" s="3">
        <f>G121*H121</f>
        <v>8.1</v>
      </c>
      <c r="K121">
        <v>30</v>
      </c>
    </row>
    <row r="122" spans="1:11">
      <c r="A122" s="1">
        <v>42846</v>
      </c>
      <c r="B122" s="1" t="str">
        <f>TEXT(A122, "mmmm")</f>
        <v>April</v>
      </c>
      <c r="C122" t="s">
        <v>14</v>
      </c>
      <c r="D122">
        <v>67.099999999999994</v>
      </c>
      <c r="E122" s="2">
        <v>0.74</v>
      </c>
      <c r="F122" s="4">
        <v>48</v>
      </c>
      <c r="G122">
        <v>0.3</v>
      </c>
      <c r="H122">
        <v>27</v>
      </c>
      <c r="I122" s="3">
        <f>G122*H122</f>
        <v>8.1</v>
      </c>
      <c r="K122">
        <v>32</v>
      </c>
    </row>
    <row r="123" spans="1:11">
      <c r="A123" s="1">
        <v>42847</v>
      </c>
      <c r="B123" s="1" t="str">
        <f>TEXT(A123, "mmmm")</f>
        <v>April</v>
      </c>
      <c r="C123" t="s">
        <v>15</v>
      </c>
      <c r="D123">
        <v>57.499999999999993</v>
      </c>
      <c r="E123" s="2">
        <v>0.77</v>
      </c>
      <c r="F123" s="4">
        <v>47</v>
      </c>
      <c r="G123">
        <v>0.3</v>
      </c>
      <c r="H123">
        <v>25</v>
      </c>
      <c r="I123" s="3">
        <f>G123*H123</f>
        <v>7.5</v>
      </c>
      <c r="K123">
        <v>29</v>
      </c>
    </row>
    <row r="124" spans="1:11">
      <c r="A124" s="1">
        <v>42848</v>
      </c>
      <c r="B124" s="1" t="str">
        <f>TEXT(A124, "mmmm")</f>
        <v>April</v>
      </c>
      <c r="C124" t="s">
        <v>9</v>
      </c>
      <c r="D124">
        <v>60.8</v>
      </c>
      <c r="E124" s="2">
        <v>0.77</v>
      </c>
      <c r="F124" s="4">
        <v>50</v>
      </c>
      <c r="G124">
        <v>0.3</v>
      </c>
      <c r="H124">
        <v>26</v>
      </c>
      <c r="I124" s="3">
        <f>G124*H124</f>
        <v>7.8</v>
      </c>
      <c r="K124">
        <v>32</v>
      </c>
    </row>
    <row r="125" spans="1:11">
      <c r="A125" s="1">
        <v>42849</v>
      </c>
      <c r="B125" s="1" t="str">
        <f>TEXT(A125, "mmmm")</f>
        <v>April</v>
      </c>
      <c r="C125" t="s">
        <v>10</v>
      </c>
      <c r="D125">
        <v>65.099999999999994</v>
      </c>
      <c r="E125" s="2">
        <v>0.69</v>
      </c>
      <c r="F125" s="4">
        <v>48</v>
      </c>
      <c r="G125">
        <v>0.3</v>
      </c>
      <c r="H125">
        <v>27</v>
      </c>
      <c r="I125" s="3">
        <f>G125*H125</f>
        <v>8.1</v>
      </c>
      <c r="K125">
        <v>31</v>
      </c>
    </row>
    <row r="126" spans="1:11">
      <c r="A126" s="1">
        <v>42850</v>
      </c>
      <c r="B126" s="1" t="str">
        <f>TEXT(A126, "mmmm")</f>
        <v>April</v>
      </c>
      <c r="C126" t="s">
        <v>11</v>
      </c>
      <c r="D126">
        <v>65.099999999999994</v>
      </c>
      <c r="E126" s="2">
        <v>0.71</v>
      </c>
      <c r="F126" s="4">
        <v>37</v>
      </c>
      <c r="G126">
        <v>0.3</v>
      </c>
      <c r="H126">
        <v>27</v>
      </c>
      <c r="I126" s="3">
        <f>G126*H126</f>
        <v>8.1</v>
      </c>
      <c r="K126">
        <v>30</v>
      </c>
    </row>
    <row r="127" spans="1:11">
      <c r="A127" s="1">
        <v>42851</v>
      </c>
      <c r="B127" s="1" t="str">
        <f>TEXT(A127, "mmmm")</f>
        <v>April</v>
      </c>
      <c r="C127" t="s">
        <v>12</v>
      </c>
      <c r="D127">
        <v>62.499999999999993</v>
      </c>
      <c r="E127" s="2">
        <v>0.8</v>
      </c>
      <c r="F127" s="4">
        <v>48</v>
      </c>
      <c r="G127">
        <v>0.3</v>
      </c>
      <c r="H127">
        <v>25</v>
      </c>
      <c r="I127" s="3">
        <f>G127*H127</f>
        <v>7.5</v>
      </c>
      <c r="K127">
        <v>29</v>
      </c>
    </row>
    <row r="128" spans="1:11">
      <c r="A128" s="1">
        <v>42852</v>
      </c>
      <c r="B128" s="1" t="str">
        <f>TEXT(A128, "mmmm")</f>
        <v>April</v>
      </c>
      <c r="C128" t="s">
        <v>13</v>
      </c>
      <c r="D128">
        <v>63.499999999999993</v>
      </c>
      <c r="E128" s="2">
        <v>0.77</v>
      </c>
      <c r="F128" s="4">
        <v>50</v>
      </c>
      <c r="G128">
        <v>0.3</v>
      </c>
      <c r="H128">
        <v>25</v>
      </c>
      <c r="I128" s="3">
        <f>G128*H128</f>
        <v>7.5</v>
      </c>
      <c r="K128">
        <v>29</v>
      </c>
    </row>
    <row r="129" spans="1:11">
      <c r="A129" s="1">
        <v>42853</v>
      </c>
      <c r="B129" s="1" t="str">
        <f>TEXT(A129, "mmmm")</f>
        <v>April</v>
      </c>
      <c r="C129" t="s">
        <v>14</v>
      </c>
      <c r="D129">
        <v>58.8</v>
      </c>
      <c r="E129" s="2">
        <v>0.74</v>
      </c>
      <c r="F129" s="4">
        <v>32</v>
      </c>
      <c r="G129">
        <v>0.3</v>
      </c>
      <c r="H129">
        <v>26</v>
      </c>
      <c r="I129" s="3">
        <f>G129*H129</f>
        <v>7.8</v>
      </c>
      <c r="K129">
        <v>32</v>
      </c>
    </row>
    <row r="130" spans="1:11">
      <c r="A130" s="1">
        <v>42854</v>
      </c>
      <c r="B130" s="1" t="str">
        <f>TEXT(A130, "mmmm")</f>
        <v>April</v>
      </c>
      <c r="C130" t="s">
        <v>15</v>
      </c>
      <c r="D130">
        <v>65.099999999999994</v>
      </c>
      <c r="E130" s="2">
        <v>0.71</v>
      </c>
      <c r="F130" s="4">
        <v>32</v>
      </c>
      <c r="G130">
        <v>0.3</v>
      </c>
      <c r="H130">
        <v>27</v>
      </c>
      <c r="I130" s="3">
        <f>G130*H130</f>
        <v>8.1</v>
      </c>
      <c r="K130">
        <v>31</v>
      </c>
    </row>
    <row r="131" spans="1:11">
      <c r="A131" s="1">
        <v>42855</v>
      </c>
      <c r="B131" s="1" t="str">
        <f>TEXT(A131, "mmmm")</f>
        <v>April</v>
      </c>
      <c r="C131" t="s">
        <v>9</v>
      </c>
      <c r="D131">
        <v>67.099999999999994</v>
      </c>
      <c r="E131" s="2">
        <v>0.74</v>
      </c>
      <c r="F131" s="4">
        <v>35</v>
      </c>
      <c r="G131">
        <v>0.3</v>
      </c>
      <c r="H131">
        <v>27</v>
      </c>
      <c r="I131" s="3">
        <f>G131*H131</f>
        <v>8.1</v>
      </c>
      <c r="K131">
        <v>30</v>
      </c>
    </row>
    <row r="132" spans="1:11">
      <c r="A132" s="1">
        <v>42856</v>
      </c>
      <c r="B132" s="1" t="str">
        <f>TEXT(A132, "mmmm")</f>
        <v>May</v>
      </c>
      <c r="C132" t="s">
        <v>10</v>
      </c>
      <c r="D132">
        <v>66.699999999999989</v>
      </c>
      <c r="E132" s="2">
        <v>0.65</v>
      </c>
      <c r="F132" s="4">
        <v>56</v>
      </c>
      <c r="G132">
        <v>0.3</v>
      </c>
      <c r="H132">
        <v>29</v>
      </c>
      <c r="I132" s="3">
        <f>G132*H132</f>
        <v>8.6999999999999993</v>
      </c>
      <c r="K132">
        <v>30</v>
      </c>
    </row>
    <row r="133" spans="1:11">
      <c r="A133" s="1">
        <v>42857</v>
      </c>
      <c r="B133" s="1" t="str">
        <f>TEXT(A133, "mmmm")</f>
        <v>May</v>
      </c>
      <c r="C133" t="s">
        <v>11</v>
      </c>
      <c r="D133">
        <v>65.699999999999989</v>
      </c>
      <c r="E133" s="2">
        <v>0.69</v>
      </c>
      <c r="F133" s="4">
        <v>40</v>
      </c>
      <c r="G133">
        <v>0.3</v>
      </c>
      <c r="H133">
        <v>29</v>
      </c>
      <c r="I133" s="3">
        <f>G133*H133</f>
        <v>8.6999999999999993</v>
      </c>
      <c r="K133">
        <v>29</v>
      </c>
    </row>
    <row r="134" spans="1:11">
      <c r="A134" s="1">
        <v>42858</v>
      </c>
      <c r="B134" s="1" t="str">
        <f>TEXT(A134, "mmmm")</f>
        <v>May</v>
      </c>
      <c r="C134" t="s">
        <v>12</v>
      </c>
      <c r="D134">
        <v>71</v>
      </c>
      <c r="E134" s="2">
        <v>0.63</v>
      </c>
      <c r="F134" s="4">
        <v>55</v>
      </c>
      <c r="G134">
        <v>0.3</v>
      </c>
      <c r="H134">
        <v>30</v>
      </c>
      <c r="I134" s="3">
        <f>G134*H134</f>
        <v>9</v>
      </c>
      <c r="K134">
        <v>32</v>
      </c>
    </row>
    <row r="135" spans="1:11">
      <c r="A135" s="1">
        <v>42859</v>
      </c>
      <c r="B135" s="1" t="str">
        <f>TEXT(A135, "mmmm")</f>
        <v>May</v>
      </c>
      <c r="C135" t="s">
        <v>13</v>
      </c>
      <c r="D135">
        <v>71.3</v>
      </c>
      <c r="E135" s="2">
        <v>0.63</v>
      </c>
      <c r="F135" s="4">
        <v>64</v>
      </c>
      <c r="G135">
        <v>0.3</v>
      </c>
      <c r="H135">
        <v>31</v>
      </c>
      <c r="I135" s="3">
        <f>G135*H135</f>
        <v>9.2999999999999989</v>
      </c>
      <c r="K135">
        <v>31</v>
      </c>
    </row>
    <row r="136" spans="1:11">
      <c r="A136" s="1">
        <v>42860</v>
      </c>
      <c r="B136" s="1" t="str">
        <f>TEXT(A136, "mmmm")</f>
        <v>May</v>
      </c>
      <c r="C136" t="s">
        <v>14</v>
      </c>
      <c r="D136">
        <v>69.399999999999991</v>
      </c>
      <c r="E136" s="2">
        <v>0.71</v>
      </c>
      <c r="F136" s="4">
        <v>31</v>
      </c>
      <c r="G136">
        <v>0.3</v>
      </c>
      <c r="H136">
        <v>28</v>
      </c>
      <c r="I136" s="3">
        <f>G136*H136</f>
        <v>8.4</v>
      </c>
      <c r="K136">
        <v>30</v>
      </c>
    </row>
    <row r="137" spans="1:11">
      <c r="A137" s="1">
        <v>42861</v>
      </c>
      <c r="B137" s="1" t="str">
        <f>TEXT(A137, "mmmm")</f>
        <v>May</v>
      </c>
      <c r="C137" t="s">
        <v>15</v>
      </c>
      <c r="D137">
        <v>66.699999999999989</v>
      </c>
      <c r="E137" s="2">
        <v>0.67</v>
      </c>
      <c r="F137" s="4">
        <v>51</v>
      </c>
      <c r="G137">
        <v>0.3</v>
      </c>
      <c r="H137">
        <v>29</v>
      </c>
      <c r="I137" s="3">
        <f>G137*H137</f>
        <v>8.6999999999999993</v>
      </c>
      <c r="K137">
        <v>30</v>
      </c>
    </row>
    <row r="138" spans="1:11">
      <c r="A138" s="1">
        <v>42862</v>
      </c>
      <c r="B138" s="1" t="str">
        <f>TEXT(A138, "mmmm")</f>
        <v>May</v>
      </c>
      <c r="C138" t="s">
        <v>9</v>
      </c>
      <c r="D138">
        <v>69.699999999999989</v>
      </c>
      <c r="E138" s="2">
        <v>0.65</v>
      </c>
      <c r="F138" s="4">
        <v>49</v>
      </c>
      <c r="G138">
        <v>0.3</v>
      </c>
      <c r="H138">
        <v>29</v>
      </c>
      <c r="I138" s="3">
        <f>G138*H138</f>
        <v>8.6999999999999993</v>
      </c>
      <c r="K138">
        <v>32</v>
      </c>
    </row>
    <row r="139" spans="1:11">
      <c r="A139" s="1">
        <v>42863</v>
      </c>
      <c r="B139" s="1" t="str">
        <f>TEXT(A139, "mmmm")</f>
        <v>May</v>
      </c>
      <c r="C139" t="s">
        <v>10</v>
      </c>
      <c r="D139">
        <v>75</v>
      </c>
      <c r="E139" s="2">
        <v>0.67</v>
      </c>
      <c r="F139" s="4">
        <v>56</v>
      </c>
      <c r="G139">
        <v>0.3</v>
      </c>
      <c r="H139">
        <v>30</v>
      </c>
      <c r="I139" s="3">
        <f>G139*H139</f>
        <v>9</v>
      </c>
      <c r="K139">
        <v>30</v>
      </c>
    </row>
    <row r="140" spans="1:11">
      <c r="A140" s="1">
        <v>42864</v>
      </c>
      <c r="B140" s="1" t="str">
        <f>TEXT(A140, "mmmm")</f>
        <v>May</v>
      </c>
      <c r="C140" t="s">
        <v>11</v>
      </c>
      <c r="D140">
        <v>71.3</v>
      </c>
      <c r="E140" s="2">
        <v>0.63</v>
      </c>
      <c r="F140" s="4">
        <v>56</v>
      </c>
      <c r="G140">
        <v>0.3</v>
      </c>
      <c r="H140">
        <v>31</v>
      </c>
      <c r="I140" s="3">
        <f>G140*H140</f>
        <v>9.2999999999999989</v>
      </c>
      <c r="K140">
        <v>30</v>
      </c>
    </row>
    <row r="141" spans="1:11">
      <c r="A141" s="1">
        <v>42865</v>
      </c>
      <c r="B141" s="1" t="str">
        <f>TEXT(A141, "mmmm")</f>
        <v>May</v>
      </c>
      <c r="C141" t="s">
        <v>12</v>
      </c>
      <c r="D141">
        <v>69.399999999999991</v>
      </c>
      <c r="E141" s="2">
        <v>0.69</v>
      </c>
      <c r="F141" s="4">
        <v>40</v>
      </c>
      <c r="G141">
        <v>0.3</v>
      </c>
      <c r="H141">
        <v>28</v>
      </c>
      <c r="I141" s="3">
        <f>G141*H141</f>
        <v>8.4</v>
      </c>
      <c r="K141">
        <v>29</v>
      </c>
    </row>
    <row r="142" spans="1:11">
      <c r="A142" s="1">
        <v>42866</v>
      </c>
      <c r="B142" s="1" t="str">
        <f>TEXT(A142, "mmmm")</f>
        <v>May</v>
      </c>
      <c r="C142" t="s">
        <v>13</v>
      </c>
      <c r="D142">
        <v>72.699999999999989</v>
      </c>
      <c r="E142" s="2">
        <v>0.67</v>
      </c>
      <c r="F142" s="4">
        <v>57</v>
      </c>
      <c r="G142">
        <v>0.3</v>
      </c>
      <c r="H142">
        <v>29</v>
      </c>
      <c r="I142" s="3">
        <f>G142*H142</f>
        <v>8.6999999999999993</v>
      </c>
      <c r="K142">
        <v>32</v>
      </c>
    </row>
    <row r="143" spans="1:11">
      <c r="A143" s="1">
        <v>42867</v>
      </c>
      <c r="B143" s="1" t="str">
        <f>TEXT(A143, "mmmm")</f>
        <v>May</v>
      </c>
      <c r="C143" t="s">
        <v>14</v>
      </c>
      <c r="D143">
        <v>66.699999999999989</v>
      </c>
      <c r="E143" s="2">
        <v>0.67</v>
      </c>
      <c r="F143" s="4">
        <v>40</v>
      </c>
      <c r="G143">
        <v>0.3</v>
      </c>
      <c r="H143">
        <v>29</v>
      </c>
      <c r="I143" s="3">
        <f>G143*H143</f>
        <v>8.6999999999999993</v>
      </c>
      <c r="K143">
        <v>30</v>
      </c>
    </row>
    <row r="144" spans="1:11">
      <c r="A144" s="1">
        <v>42868</v>
      </c>
      <c r="B144" s="1" t="str">
        <f>TEXT(A144, "mmmm")</f>
        <v>May</v>
      </c>
      <c r="C144" t="s">
        <v>15</v>
      </c>
      <c r="D144">
        <v>70</v>
      </c>
      <c r="E144" s="2">
        <v>0.65</v>
      </c>
      <c r="F144" s="4">
        <v>34</v>
      </c>
      <c r="G144">
        <v>0.3</v>
      </c>
      <c r="H144">
        <v>30</v>
      </c>
      <c r="I144" s="3">
        <f>G144*H144</f>
        <v>9</v>
      </c>
      <c r="K144">
        <v>29</v>
      </c>
    </row>
    <row r="145" spans="1:11">
      <c r="A145" s="1">
        <v>42869</v>
      </c>
      <c r="B145" s="1" t="str">
        <f>TEXT(A145, "mmmm")</f>
        <v>May</v>
      </c>
      <c r="C145" t="s">
        <v>9</v>
      </c>
      <c r="D145">
        <v>77.3</v>
      </c>
      <c r="E145" s="2">
        <v>0.63</v>
      </c>
      <c r="F145" s="4">
        <v>58</v>
      </c>
      <c r="G145">
        <v>0.3</v>
      </c>
      <c r="H145">
        <v>31</v>
      </c>
      <c r="I145" s="3">
        <f>G145*H145</f>
        <v>9.2999999999999989</v>
      </c>
      <c r="K145">
        <v>29</v>
      </c>
    </row>
    <row r="146" spans="1:11">
      <c r="A146" s="1">
        <v>42870</v>
      </c>
      <c r="B146" s="1" t="str">
        <f>TEXT(A146, "mmmm")</f>
        <v>May</v>
      </c>
      <c r="C146" t="s">
        <v>10</v>
      </c>
      <c r="D146">
        <v>63.399999999999991</v>
      </c>
      <c r="E146" s="2">
        <v>0.69</v>
      </c>
      <c r="F146" s="4">
        <v>32</v>
      </c>
      <c r="G146">
        <v>0.3</v>
      </c>
      <c r="H146">
        <v>28</v>
      </c>
      <c r="I146" s="3">
        <f>G146*H146</f>
        <v>8.4</v>
      </c>
      <c r="K146">
        <v>28</v>
      </c>
    </row>
    <row r="147" spans="1:11">
      <c r="A147" s="1">
        <v>42871</v>
      </c>
      <c r="B147" s="1" t="str">
        <f>TEXT(A147, "mmmm")</f>
        <v>May</v>
      </c>
      <c r="C147" t="s">
        <v>11</v>
      </c>
      <c r="D147">
        <v>65.699999999999989</v>
      </c>
      <c r="E147" s="2">
        <v>0.67</v>
      </c>
      <c r="F147" s="4">
        <v>55</v>
      </c>
      <c r="G147">
        <v>0.3</v>
      </c>
      <c r="H147">
        <v>29</v>
      </c>
      <c r="I147" s="3">
        <f>G147*H147</f>
        <v>8.6999999999999993</v>
      </c>
      <c r="K147">
        <v>27</v>
      </c>
    </row>
    <row r="148" spans="1:11">
      <c r="A148" s="1">
        <v>42872</v>
      </c>
      <c r="B148" s="1" t="str">
        <f>TEXT(A148, "mmmm")</f>
        <v>May</v>
      </c>
      <c r="C148" t="s">
        <v>12</v>
      </c>
      <c r="D148">
        <v>70.699999999999989</v>
      </c>
      <c r="E148" s="2">
        <v>0.67</v>
      </c>
      <c r="F148" s="4">
        <v>43</v>
      </c>
      <c r="G148">
        <v>0.3</v>
      </c>
      <c r="H148">
        <v>29</v>
      </c>
      <c r="I148" s="3">
        <f>G148*H148</f>
        <v>8.6999999999999993</v>
      </c>
      <c r="K148">
        <v>26</v>
      </c>
    </row>
    <row r="149" spans="1:11">
      <c r="A149" s="1">
        <v>42873</v>
      </c>
      <c r="B149" s="1" t="str">
        <f>TEXT(A149, "mmmm")</f>
        <v>May</v>
      </c>
      <c r="C149" t="s">
        <v>13</v>
      </c>
      <c r="D149">
        <v>72</v>
      </c>
      <c r="E149" s="2">
        <v>0.67</v>
      </c>
      <c r="F149" s="4">
        <v>53</v>
      </c>
      <c r="G149">
        <v>0.3</v>
      </c>
      <c r="H149">
        <v>30</v>
      </c>
      <c r="I149" s="3">
        <f>G149*H149</f>
        <v>9</v>
      </c>
      <c r="K149">
        <v>29</v>
      </c>
    </row>
    <row r="150" spans="1:11">
      <c r="A150" s="1">
        <v>42874</v>
      </c>
      <c r="B150" s="1" t="str">
        <f>TEXT(A150, "mmmm")</f>
        <v>May</v>
      </c>
      <c r="C150" t="s">
        <v>14</v>
      </c>
      <c r="D150">
        <v>75.3</v>
      </c>
      <c r="E150" s="2">
        <v>0.61</v>
      </c>
      <c r="F150" s="4">
        <v>58</v>
      </c>
      <c r="G150">
        <v>0.3</v>
      </c>
      <c r="H150">
        <v>31</v>
      </c>
      <c r="I150" s="3">
        <f>G150*H150</f>
        <v>9.2999999999999989</v>
      </c>
      <c r="K150">
        <v>28</v>
      </c>
    </row>
    <row r="151" spans="1:11">
      <c r="A151" s="1">
        <v>42875</v>
      </c>
      <c r="B151" s="1" t="str">
        <f>TEXT(A151, "mmmm")</f>
        <v>May</v>
      </c>
      <c r="C151" t="s">
        <v>15</v>
      </c>
      <c r="D151">
        <v>64.399999999999991</v>
      </c>
      <c r="E151" s="2">
        <v>0.67</v>
      </c>
      <c r="F151" s="4">
        <v>59</v>
      </c>
      <c r="G151">
        <v>0.3</v>
      </c>
      <c r="H151">
        <v>28</v>
      </c>
      <c r="I151" s="3">
        <f>G151*H151</f>
        <v>8.4</v>
      </c>
      <c r="K151">
        <v>26</v>
      </c>
    </row>
    <row r="152" spans="1:11">
      <c r="A152" s="1">
        <v>42876</v>
      </c>
      <c r="B152" s="1" t="str">
        <f>TEXT(A152, "mmmm")</f>
        <v>May</v>
      </c>
      <c r="C152" t="s">
        <v>9</v>
      </c>
      <c r="D152">
        <v>71.699999999999989</v>
      </c>
      <c r="E152" s="2">
        <v>0.69</v>
      </c>
      <c r="F152" s="4">
        <v>47</v>
      </c>
      <c r="G152">
        <v>0.3</v>
      </c>
      <c r="H152">
        <v>29</v>
      </c>
      <c r="I152" s="3">
        <f>G152*H152</f>
        <v>8.6999999999999993</v>
      </c>
      <c r="K152">
        <v>26</v>
      </c>
    </row>
    <row r="153" spans="1:11">
      <c r="A153" s="1">
        <v>42877</v>
      </c>
      <c r="B153" s="1" t="str">
        <f>TEXT(A153, "mmmm")</f>
        <v>May</v>
      </c>
      <c r="C153" t="s">
        <v>10</v>
      </c>
      <c r="D153">
        <v>71</v>
      </c>
      <c r="E153" s="2">
        <v>0.67</v>
      </c>
      <c r="F153" s="4">
        <v>34</v>
      </c>
      <c r="G153">
        <v>0.3</v>
      </c>
      <c r="H153">
        <v>30</v>
      </c>
      <c r="I153" s="3">
        <f>G153*H153</f>
        <v>9</v>
      </c>
      <c r="K153">
        <v>26</v>
      </c>
    </row>
    <row r="154" spans="1:11">
      <c r="A154" s="1">
        <v>42878</v>
      </c>
      <c r="B154" s="1" t="str">
        <f>TEXT(A154, "mmmm")</f>
        <v>May</v>
      </c>
      <c r="C154" t="s">
        <v>11</v>
      </c>
      <c r="D154">
        <v>76.3</v>
      </c>
      <c r="E154" s="2">
        <v>0.63</v>
      </c>
      <c r="F154" s="4">
        <v>45</v>
      </c>
      <c r="G154">
        <v>0.3</v>
      </c>
      <c r="H154">
        <v>31</v>
      </c>
      <c r="I154" s="3">
        <f>G154*H154</f>
        <v>9.2999999999999989</v>
      </c>
      <c r="K154">
        <v>28</v>
      </c>
    </row>
    <row r="155" spans="1:11">
      <c r="A155" s="1">
        <v>42879</v>
      </c>
      <c r="B155" s="1" t="str">
        <f>TEXT(A155, "mmmm")</f>
        <v>May</v>
      </c>
      <c r="C155" t="s">
        <v>12</v>
      </c>
      <c r="D155">
        <v>69.399999999999991</v>
      </c>
      <c r="E155" s="2">
        <v>0.69</v>
      </c>
      <c r="F155" s="4">
        <v>34</v>
      </c>
      <c r="G155">
        <v>0.3</v>
      </c>
      <c r="H155">
        <v>28</v>
      </c>
      <c r="I155" s="3">
        <f>G155*H155</f>
        <v>8.4</v>
      </c>
      <c r="K155">
        <v>26</v>
      </c>
    </row>
    <row r="156" spans="1:11">
      <c r="A156" s="1">
        <v>42880</v>
      </c>
      <c r="B156" s="1" t="str">
        <f>TEXT(A156, "mmmm")</f>
        <v>May</v>
      </c>
      <c r="C156" t="s">
        <v>13</v>
      </c>
      <c r="D156">
        <v>71.699999999999989</v>
      </c>
      <c r="E156" s="2">
        <v>0.69</v>
      </c>
      <c r="F156" s="4">
        <v>53</v>
      </c>
      <c r="G156">
        <v>0.3</v>
      </c>
      <c r="H156">
        <v>29</v>
      </c>
      <c r="I156" s="3">
        <f>G156*H156</f>
        <v>8.6999999999999993</v>
      </c>
      <c r="K156">
        <v>28</v>
      </c>
    </row>
    <row r="157" spans="1:11">
      <c r="A157" s="1">
        <v>42881</v>
      </c>
      <c r="B157" s="1" t="str">
        <f>TEXT(A157, "mmmm")</f>
        <v>May</v>
      </c>
      <c r="C157" t="s">
        <v>14</v>
      </c>
      <c r="D157">
        <v>72</v>
      </c>
      <c r="E157" s="2">
        <v>0.67</v>
      </c>
      <c r="F157" s="4">
        <v>63</v>
      </c>
      <c r="G157">
        <v>0.3</v>
      </c>
      <c r="H157">
        <v>30</v>
      </c>
      <c r="I157" s="3">
        <f>G157*H157</f>
        <v>9</v>
      </c>
      <c r="K157">
        <v>27</v>
      </c>
    </row>
    <row r="158" spans="1:11">
      <c r="A158" s="1">
        <v>42882</v>
      </c>
      <c r="B158" s="1" t="str">
        <f>TEXT(A158, "mmmm")</f>
        <v>May</v>
      </c>
      <c r="C158" t="s">
        <v>15</v>
      </c>
      <c r="D158">
        <v>77.3</v>
      </c>
      <c r="E158" s="2">
        <v>0.63</v>
      </c>
      <c r="F158" s="4">
        <v>56</v>
      </c>
      <c r="G158">
        <v>0.3</v>
      </c>
      <c r="H158">
        <v>31</v>
      </c>
      <c r="I158" s="3">
        <f>G158*H158</f>
        <v>9.2999999999999989</v>
      </c>
      <c r="K158">
        <v>26</v>
      </c>
    </row>
    <row r="159" spans="1:11">
      <c r="A159" s="1">
        <v>42883</v>
      </c>
      <c r="B159" s="1" t="str">
        <f>TEXT(A159, "mmmm")</f>
        <v>May</v>
      </c>
      <c r="C159" t="s">
        <v>9</v>
      </c>
      <c r="D159">
        <v>71.699999999999989</v>
      </c>
      <c r="E159" s="2">
        <v>0.65</v>
      </c>
      <c r="F159" s="4">
        <v>45</v>
      </c>
      <c r="G159">
        <v>0.3</v>
      </c>
      <c r="H159">
        <v>29</v>
      </c>
      <c r="I159" s="3">
        <f>G159*H159</f>
        <v>8.6999999999999993</v>
      </c>
      <c r="K159">
        <v>28</v>
      </c>
    </row>
    <row r="160" spans="1:11">
      <c r="A160" s="1">
        <v>42884</v>
      </c>
      <c r="B160" s="1" t="str">
        <f>TEXT(A160, "mmmm")</f>
        <v>May</v>
      </c>
      <c r="C160" t="s">
        <v>10</v>
      </c>
      <c r="D160">
        <v>66.699999999999989</v>
      </c>
      <c r="E160" s="2">
        <v>0.65</v>
      </c>
      <c r="F160" s="4">
        <v>32</v>
      </c>
      <c r="G160">
        <v>0.3</v>
      </c>
      <c r="H160">
        <v>29</v>
      </c>
      <c r="I160" s="3">
        <f>G160*H160</f>
        <v>8.6999999999999993</v>
      </c>
      <c r="K160">
        <v>26</v>
      </c>
    </row>
    <row r="161" spans="1:11">
      <c r="A161" s="1">
        <v>42885</v>
      </c>
      <c r="B161" s="1" t="str">
        <f>TEXT(A161, "mmmm")</f>
        <v>May</v>
      </c>
      <c r="C161" t="s">
        <v>11</v>
      </c>
      <c r="D161">
        <v>75</v>
      </c>
      <c r="E161" s="2">
        <v>0.67</v>
      </c>
      <c r="F161" s="4">
        <v>43</v>
      </c>
      <c r="G161">
        <v>0.3</v>
      </c>
      <c r="H161">
        <v>30</v>
      </c>
      <c r="I161" s="3">
        <f>G161*H161</f>
        <v>9</v>
      </c>
      <c r="K161">
        <v>29</v>
      </c>
    </row>
    <row r="162" spans="1:11">
      <c r="A162" s="1">
        <v>42886</v>
      </c>
      <c r="B162" s="1" t="str">
        <f>TEXT(A162, "mmmm")</f>
        <v>May</v>
      </c>
      <c r="C162" t="s">
        <v>12</v>
      </c>
      <c r="D162">
        <v>77.3</v>
      </c>
      <c r="E162" s="2">
        <v>0.65</v>
      </c>
      <c r="F162" s="4">
        <v>56</v>
      </c>
      <c r="G162">
        <v>0.3</v>
      </c>
      <c r="H162">
        <v>31</v>
      </c>
      <c r="I162" s="3">
        <f>G162*H162</f>
        <v>9.2999999999999989</v>
      </c>
      <c r="K162">
        <v>27</v>
      </c>
    </row>
    <row r="163" spans="1:11">
      <c r="A163" s="1">
        <v>42887</v>
      </c>
      <c r="B163" s="1" t="str">
        <f>TEXT(A163, "mmmm")</f>
        <v>June</v>
      </c>
      <c r="C163" t="s">
        <v>13</v>
      </c>
      <c r="D163">
        <v>71.3</v>
      </c>
      <c r="E163" s="2">
        <v>0.65</v>
      </c>
      <c r="F163" s="4">
        <v>42</v>
      </c>
      <c r="G163">
        <v>0.3</v>
      </c>
      <c r="H163">
        <v>31</v>
      </c>
      <c r="I163" s="3">
        <f>G163*H163</f>
        <v>9.2999999999999989</v>
      </c>
      <c r="K163">
        <v>25</v>
      </c>
    </row>
    <row r="164" spans="1:11">
      <c r="A164" s="1">
        <v>42888</v>
      </c>
      <c r="B164" s="1" t="str">
        <f>TEXT(A164, "mmmm")</f>
        <v>June</v>
      </c>
      <c r="C164" t="s">
        <v>14</v>
      </c>
      <c r="D164">
        <v>79.899999999999991</v>
      </c>
      <c r="E164" s="2">
        <v>0.59</v>
      </c>
      <c r="F164" s="4">
        <v>48</v>
      </c>
      <c r="G164">
        <v>0.3</v>
      </c>
      <c r="H164">
        <v>33</v>
      </c>
      <c r="I164" s="3">
        <f>G164*H164</f>
        <v>9.9</v>
      </c>
      <c r="K164">
        <v>25</v>
      </c>
    </row>
    <row r="165" spans="1:11">
      <c r="A165" s="1">
        <v>42889</v>
      </c>
      <c r="B165" s="1" t="str">
        <f>TEXT(A165, "mmmm")</f>
        <v>June</v>
      </c>
      <c r="C165" t="s">
        <v>15</v>
      </c>
      <c r="D165">
        <v>81.5</v>
      </c>
      <c r="E165" s="2">
        <v>0.56000000000000005</v>
      </c>
      <c r="F165" s="4">
        <v>59</v>
      </c>
      <c r="G165">
        <v>0.3</v>
      </c>
      <c r="H165">
        <v>35</v>
      </c>
      <c r="I165" s="3">
        <f>G165*H165</f>
        <v>10.5</v>
      </c>
      <c r="K165">
        <v>24</v>
      </c>
    </row>
    <row r="166" spans="1:11">
      <c r="A166" s="1">
        <v>42890</v>
      </c>
      <c r="B166" s="1" t="str">
        <f>TEXT(A166, "mmmm")</f>
        <v>June</v>
      </c>
      <c r="C166" t="s">
        <v>9</v>
      </c>
      <c r="D166">
        <v>90.399999999999991</v>
      </c>
      <c r="E166" s="2">
        <v>0.51</v>
      </c>
      <c r="F166" s="4">
        <v>43</v>
      </c>
      <c r="G166">
        <v>0.3</v>
      </c>
      <c r="H166">
        <v>38</v>
      </c>
      <c r="I166" s="3">
        <f>G166*H166</f>
        <v>11.4</v>
      </c>
      <c r="K166">
        <v>25</v>
      </c>
    </row>
    <row r="167" spans="1:11">
      <c r="A167" s="1">
        <v>42891</v>
      </c>
      <c r="B167" s="1" t="str">
        <f>TEXT(A167, "mmmm")</f>
        <v>June</v>
      </c>
      <c r="C167" t="s">
        <v>10</v>
      </c>
      <c r="D167">
        <v>78.599999999999994</v>
      </c>
      <c r="E167" s="2">
        <v>0.59</v>
      </c>
      <c r="F167" s="4">
        <v>36</v>
      </c>
      <c r="G167">
        <v>0.3</v>
      </c>
      <c r="H167">
        <v>32</v>
      </c>
      <c r="I167" s="3">
        <f>G167*H167</f>
        <v>9.6</v>
      </c>
      <c r="K167">
        <v>25</v>
      </c>
    </row>
    <row r="168" spans="1:11">
      <c r="A168" s="1">
        <v>42892</v>
      </c>
      <c r="B168" s="1" t="str">
        <f>TEXT(A168, "mmmm")</f>
        <v>June</v>
      </c>
      <c r="C168" t="s">
        <v>11</v>
      </c>
      <c r="D168">
        <v>84.199999999999989</v>
      </c>
      <c r="E168" s="2">
        <v>0.56000000000000005</v>
      </c>
      <c r="F168" s="4">
        <v>44</v>
      </c>
      <c r="G168">
        <v>0.3</v>
      </c>
      <c r="H168">
        <v>34</v>
      </c>
      <c r="I168" s="3">
        <f>G168*H168</f>
        <v>10.199999999999999</v>
      </c>
      <c r="K168">
        <v>25</v>
      </c>
    </row>
    <row r="169" spans="1:11">
      <c r="A169" s="1">
        <v>42893</v>
      </c>
      <c r="B169" s="1" t="str">
        <f>TEXT(A169, "mmmm")</f>
        <v>June</v>
      </c>
      <c r="C169" t="s">
        <v>12</v>
      </c>
      <c r="D169">
        <v>86.8</v>
      </c>
      <c r="E169" s="2">
        <v>0.56000000000000005</v>
      </c>
      <c r="F169" s="4">
        <v>58</v>
      </c>
      <c r="G169">
        <v>0.3</v>
      </c>
      <c r="H169">
        <v>36</v>
      </c>
      <c r="I169" s="3">
        <f>G169*H169</f>
        <v>10.799999999999999</v>
      </c>
      <c r="K169">
        <v>25</v>
      </c>
    </row>
    <row r="170" spans="1:11">
      <c r="A170" s="1">
        <v>42894</v>
      </c>
      <c r="B170" s="1" t="str">
        <f>TEXT(A170, "mmmm")</f>
        <v>June</v>
      </c>
      <c r="C170" t="s">
        <v>13</v>
      </c>
      <c r="D170">
        <v>90.699999999999989</v>
      </c>
      <c r="E170" s="2">
        <v>0.5</v>
      </c>
      <c r="F170" s="4">
        <v>46</v>
      </c>
      <c r="G170">
        <v>0.3</v>
      </c>
      <c r="H170">
        <v>39</v>
      </c>
      <c r="I170" s="3">
        <f>G170*H170</f>
        <v>11.7</v>
      </c>
      <c r="K170">
        <v>25</v>
      </c>
    </row>
    <row r="171" spans="1:11">
      <c r="A171" s="1">
        <v>42895</v>
      </c>
      <c r="B171" s="1" t="str">
        <f>TEXT(A171, "mmmm")</f>
        <v>June</v>
      </c>
      <c r="C171" t="s">
        <v>14</v>
      </c>
      <c r="D171">
        <v>77.599999999999994</v>
      </c>
      <c r="E171" s="2">
        <v>0.61</v>
      </c>
      <c r="F171" s="4">
        <v>44</v>
      </c>
      <c r="G171">
        <v>0.3</v>
      </c>
      <c r="H171">
        <v>32</v>
      </c>
      <c r="I171" s="3">
        <f>G171*H171</f>
        <v>9.6</v>
      </c>
      <c r="K171">
        <v>24</v>
      </c>
    </row>
    <row r="172" spans="1:11">
      <c r="A172" s="1">
        <v>42896</v>
      </c>
      <c r="B172" s="1" t="str">
        <f>TEXT(A172, "mmmm")</f>
        <v>June</v>
      </c>
      <c r="C172" t="s">
        <v>15</v>
      </c>
      <c r="D172">
        <v>79.5</v>
      </c>
      <c r="E172" s="2">
        <v>0.54</v>
      </c>
      <c r="F172" s="4">
        <v>54</v>
      </c>
      <c r="G172">
        <v>0.3</v>
      </c>
      <c r="H172">
        <v>35</v>
      </c>
      <c r="I172" s="3">
        <f>G172*H172</f>
        <v>10.5</v>
      </c>
      <c r="K172">
        <v>25</v>
      </c>
    </row>
    <row r="173" spans="1:11">
      <c r="A173" s="1">
        <v>42897</v>
      </c>
      <c r="B173" s="1" t="str">
        <f>TEXT(A173, "mmmm")</f>
        <v>June</v>
      </c>
      <c r="C173" t="s">
        <v>9</v>
      </c>
      <c r="D173">
        <v>84.8</v>
      </c>
      <c r="E173" s="2">
        <v>0.53</v>
      </c>
      <c r="F173" s="4">
        <v>42</v>
      </c>
      <c r="G173">
        <v>0.3</v>
      </c>
      <c r="H173">
        <v>36</v>
      </c>
      <c r="I173" s="3">
        <f>G173*H173</f>
        <v>10.799999999999999</v>
      </c>
      <c r="K173">
        <v>25</v>
      </c>
    </row>
    <row r="174" spans="1:11">
      <c r="A174" s="1">
        <v>42898</v>
      </c>
      <c r="B174" s="1" t="str">
        <f>TEXT(A174, "mmmm")</f>
        <v>June</v>
      </c>
      <c r="C174" t="s">
        <v>10</v>
      </c>
      <c r="D174">
        <v>93</v>
      </c>
      <c r="E174" s="2">
        <v>0.5</v>
      </c>
      <c r="F174" s="4">
        <v>67</v>
      </c>
      <c r="G174">
        <v>0.3</v>
      </c>
      <c r="H174">
        <v>40</v>
      </c>
      <c r="I174" s="3">
        <f>G174*H174</f>
        <v>12</v>
      </c>
      <c r="K174">
        <v>24</v>
      </c>
    </row>
    <row r="175" spans="1:11">
      <c r="A175" s="1">
        <v>42899</v>
      </c>
      <c r="B175" s="1" t="str">
        <f>TEXT(A175, "mmmm")</f>
        <v>June</v>
      </c>
      <c r="C175" t="s">
        <v>11</v>
      </c>
      <c r="D175">
        <v>75.599999999999994</v>
      </c>
      <c r="E175" s="2">
        <v>0.59</v>
      </c>
      <c r="F175" s="4">
        <v>65</v>
      </c>
      <c r="G175">
        <v>0.3</v>
      </c>
      <c r="H175">
        <v>32</v>
      </c>
      <c r="I175" s="3">
        <f>G175*H175</f>
        <v>9.6</v>
      </c>
      <c r="K175">
        <v>24</v>
      </c>
    </row>
    <row r="176" spans="1:11">
      <c r="A176" s="1">
        <v>42900</v>
      </c>
      <c r="B176" s="1" t="str">
        <f>TEXT(A176, "mmmm")</f>
        <v>June</v>
      </c>
      <c r="C176" t="s">
        <v>12</v>
      </c>
      <c r="D176">
        <v>80.5</v>
      </c>
      <c r="E176" s="2">
        <v>0.56999999999999995</v>
      </c>
      <c r="F176" s="4">
        <v>48</v>
      </c>
      <c r="G176">
        <v>0.3</v>
      </c>
      <c r="H176">
        <v>35</v>
      </c>
      <c r="I176" s="3">
        <f>G176*H176</f>
        <v>10.5</v>
      </c>
      <c r="K176">
        <v>26</v>
      </c>
    </row>
    <row r="177" spans="1:11">
      <c r="A177" s="1">
        <v>42901</v>
      </c>
      <c r="B177" s="1" t="str">
        <f>TEXT(A177, "mmmm")</f>
        <v>June</v>
      </c>
      <c r="C177" t="s">
        <v>13</v>
      </c>
      <c r="D177">
        <v>84.8</v>
      </c>
      <c r="E177" s="2">
        <v>0.56000000000000005</v>
      </c>
      <c r="F177" s="4">
        <v>50</v>
      </c>
      <c r="G177">
        <v>0.3</v>
      </c>
      <c r="H177">
        <v>36</v>
      </c>
      <c r="I177" s="3">
        <f>G177*H177</f>
        <v>10.799999999999999</v>
      </c>
      <c r="K177">
        <v>23</v>
      </c>
    </row>
    <row r="178" spans="1:11">
      <c r="A178" s="1">
        <v>42902</v>
      </c>
      <c r="B178" s="1" t="str">
        <f>TEXT(A178, "mmmm")</f>
        <v>June</v>
      </c>
      <c r="C178" t="s">
        <v>14</v>
      </c>
      <c r="D178">
        <v>99.3</v>
      </c>
      <c r="E178" s="2">
        <v>0.47</v>
      </c>
      <c r="F178" s="4">
        <v>77</v>
      </c>
      <c r="G178">
        <v>0.3</v>
      </c>
      <c r="H178">
        <v>41</v>
      </c>
      <c r="I178" s="3">
        <f>G178*H178</f>
        <v>12.299999999999999</v>
      </c>
      <c r="K178">
        <v>22</v>
      </c>
    </row>
    <row r="179" spans="1:11">
      <c r="A179" s="1">
        <v>42903</v>
      </c>
      <c r="B179" s="1" t="str">
        <f>TEXT(A179, "mmmm")</f>
        <v>June</v>
      </c>
      <c r="C179" t="s">
        <v>15</v>
      </c>
      <c r="D179">
        <v>76.3</v>
      </c>
      <c r="E179" s="2">
        <v>0.65</v>
      </c>
      <c r="F179" s="4">
        <v>47</v>
      </c>
      <c r="G179">
        <v>0.3</v>
      </c>
      <c r="H179">
        <v>31</v>
      </c>
      <c r="I179" s="3">
        <f>G179*H179</f>
        <v>9.2999999999999989</v>
      </c>
      <c r="K179">
        <v>23</v>
      </c>
    </row>
    <row r="180" spans="1:11">
      <c r="A180" s="1">
        <v>42904</v>
      </c>
      <c r="B180" s="1" t="str">
        <f>TEXT(A180, "mmmm")</f>
        <v>June</v>
      </c>
      <c r="C180" t="s">
        <v>9</v>
      </c>
      <c r="D180">
        <v>72.599999999999994</v>
      </c>
      <c r="E180" s="2">
        <v>0.59</v>
      </c>
      <c r="F180" s="4">
        <v>60</v>
      </c>
      <c r="G180">
        <v>0.3</v>
      </c>
      <c r="H180">
        <v>32</v>
      </c>
      <c r="I180" s="3">
        <f>G180*H180</f>
        <v>9.6</v>
      </c>
      <c r="K180">
        <v>23</v>
      </c>
    </row>
    <row r="181" spans="1:11">
      <c r="A181" s="1">
        <v>42905</v>
      </c>
      <c r="B181" s="1" t="str">
        <f>TEXT(A181, "mmmm")</f>
        <v>June</v>
      </c>
      <c r="C181" t="s">
        <v>10</v>
      </c>
      <c r="D181">
        <v>86.5</v>
      </c>
      <c r="E181" s="2">
        <v>0.56000000000000005</v>
      </c>
      <c r="F181" s="4">
        <v>66</v>
      </c>
      <c r="G181">
        <v>0.3</v>
      </c>
      <c r="H181">
        <v>35</v>
      </c>
      <c r="I181" s="3">
        <f>G181*H181</f>
        <v>10.5</v>
      </c>
      <c r="K181">
        <v>22</v>
      </c>
    </row>
    <row r="182" spans="1:11">
      <c r="A182" s="1">
        <v>42906</v>
      </c>
      <c r="B182" s="1" t="str">
        <f>TEXT(A182, "mmmm")</f>
        <v>June</v>
      </c>
      <c r="C182" t="s">
        <v>11</v>
      </c>
      <c r="D182">
        <v>85.1</v>
      </c>
      <c r="E182" s="2">
        <v>0.54</v>
      </c>
      <c r="F182" s="4">
        <v>70</v>
      </c>
      <c r="G182">
        <v>0.3</v>
      </c>
      <c r="H182">
        <v>37</v>
      </c>
      <c r="I182" s="3">
        <f>G182*H182</f>
        <v>11.1</v>
      </c>
      <c r="K182">
        <v>23</v>
      </c>
    </row>
    <row r="183" spans="1:11">
      <c r="A183" s="1">
        <v>42907</v>
      </c>
      <c r="B183" s="1" t="str">
        <f>TEXT(A183, "mmmm")</f>
        <v>June</v>
      </c>
      <c r="C183" t="s">
        <v>12</v>
      </c>
      <c r="D183">
        <v>94.3</v>
      </c>
      <c r="E183" s="2">
        <v>0.47</v>
      </c>
      <c r="F183" s="4">
        <v>76</v>
      </c>
      <c r="G183">
        <v>0.3</v>
      </c>
      <c r="H183">
        <v>41</v>
      </c>
      <c r="I183" s="3">
        <f>G183*H183</f>
        <v>12.299999999999999</v>
      </c>
      <c r="K183">
        <v>22</v>
      </c>
    </row>
    <row r="184" spans="1:11">
      <c r="A184" s="1">
        <v>42908</v>
      </c>
      <c r="B184" s="1" t="str">
        <f>TEXT(A184, "mmmm")</f>
        <v>June</v>
      </c>
      <c r="C184" t="s">
        <v>13</v>
      </c>
      <c r="D184">
        <v>72.3</v>
      </c>
      <c r="E184" s="2">
        <v>0.65</v>
      </c>
      <c r="F184" s="4">
        <v>36</v>
      </c>
      <c r="G184">
        <v>0.3</v>
      </c>
      <c r="H184">
        <v>31</v>
      </c>
      <c r="I184" s="3">
        <f>G184*H184</f>
        <v>9.2999999999999989</v>
      </c>
    </row>
    <row r="185" spans="1:11">
      <c r="A185" s="1">
        <v>42909</v>
      </c>
      <c r="B185" s="1" t="str">
        <f>TEXT(A185, "mmmm")</f>
        <v>June</v>
      </c>
      <c r="C185" t="s">
        <v>14</v>
      </c>
      <c r="D185">
        <v>79.899999999999991</v>
      </c>
      <c r="E185" s="2">
        <v>0.61</v>
      </c>
      <c r="F185" s="4">
        <v>39</v>
      </c>
      <c r="G185">
        <v>0.3</v>
      </c>
      <c r="H185">
        <v>33</v>
      </c>
      <c r="I185" s="3">
        <f>G185*H185</f>
        <v>9.9</v>
      </c>
    </row>
    <row r="186" spans="1:11">
      <c r="A186" s="1">
        <v>42910</v>
      </c>
      <c r="B186" s="1" t="str">
        <f>TEXT(A186, "mmmm")</f>
        <v>June</v>
      </c>
      <c r="C186" t="s">
        <v>15</v>
      </c>
      <c r="D186">
        <v>80.5</v>
      </c>
      <c r="E186" s="2">
        <v>0.56999999999999995</v>
      </c>
      <c r="F186" s="4">
        <v>50</v>
      </c>
      <c r="G186">
        <v>0.3</v>
      </c>
      <c r="H186">
        <v>35</v>
      </c>
      <c r="I186" s="3">
        <f>G186*H186</f>
        <v>10.5</v>
      </c>
    </row>
    <row r="187" spans="1:11">
      <c r="A187" s="1">
        <v>42911</v>
      </c>
      <c r="B187" s="1" t="str">
        <f>TEXT(A187, "mmmm")</f>
        <v>June</v>
      </c>
      <c r="C187" t="s">
        <v>9</v>
      </c>
      <c r="D187">
        <v>85.1</v>
      </c>
      <c r="E187" s="2">
        <v>0.51</v>
      </c>
      <c r="F187" s="4">
        <v>58</v>
      </c>
      <c r="G187">
        <v>0.3</v>
      </c>
      <c r="H187">
        <v>37</v>
      </c>
      <c r="I187" s="3">
        <f>G187*H187</f>
        <v>11.1</v>
      </c>
    </row>
    <row r="188" spans="1:11">
      <c r="A188" s="1">
        <v>42912</v>
      </c>
      <c r="B188" s="1" t="str">
        <f>TEXT(A188, "mmmm")</f>
        <v>June</v>
      </c>
      <c r="C188" t="s">
        <v>10</v>
      </c>
      <c r="D188">
        <v>102.6</v>
      </c>
      <c r="E188" s="2">
        <v>0.47</v>
      </c>
      <c r="F188" s="4">
        <v>60</v>
      </c>
      <c r="G188">
        <v>0.3</v>
      </c>
      <c r="H188">
        <v>42</v>
      </c>
      <c r="I188" s="3">
        <f>G188*H188</f>
        <v>12.6</v>
      </c>
    </row>
    <row r="189" spans="1:11">
      <c r="A189" s="1">
        <v>42913</v>
      </c>
      <c r="B189" s="1" t="str">
        <f>TEXT(A189, "mmmm")</f>
        <v>June</v>
      </c>
      <c r="C189" t="s">
        <v>11</v>
      </c>
      <c r="D189">
        <v>75.3</v>
      </c>
      <c r="E189" s="2">
        <v>0.63</v>
      </c>
      <c r="F189" s="4">
        <v>62</v>
      </c>
      <c r="G189">
        <v>0.3</v>
      </c>
      <c r="H189">
        <v>31</v>
      </c>
      <c r="I189" s="3">
        <f>G189*H189</f>
        <v>9.2999999999999989</v>
      </c>
    </row>
    <row r="190" spans="1:11">
      <c r="A190" s="1">
        <v>42914</v>
      </c>
      <c r="B190" s="1" t="str">
        <f>TEXT(A190, "mmmm")</f>
        <v>June</v>
      </c>
      <c r="C190" t="s">
        <v>12</v>
      </c>
      <c r="D190">
        <v>75.899999999999991</v>
      </c>
      <c r="E190" s="2">
        <v>0.59</v>
      </c>
      <c r="F190" s="4">
        <v>65</v>
      </c>
      <c r="G190">
        <v>0.3</v>
      </c>
      <c r="H190">
        <v>33</v>
      </c>
      <c r="I190" s="3">
        <f>G190*H190</f>
        <v>9.9</v>
      </c>
    </row>
    <row r="191" spans="1:11">
      <c r="A191" s="1">
        <v>42915</v>
      </c>
      <c r="B191" s="1" t="str">
        <f>TEXT(A191, "mmmm")</f>
        <v>June</v>
      </c>
      <c r="C191" t="s">
        <v>13</v>
      </c>
      <c r="D191">
        <v>86.5</v>
      </c>
      <c r="E191" s="2">
        <v>0.54</v>
      </c>
      <c r="F191" s="4">
        <v>64</v>
      </c>
      <c r="G191">
        <v>0.3</v>
      </c>
      <c r="H191">
        <v>35</v>
      </c>
      <c r="I191" s="3">
        <f>G191*H191</f>
        <v>10.5</v>
      </c>
    </row>
    <row r="192" spans="1:11">
      <c r="A192" s="1">
        <v>42916</v>
      </c>
      <c r="B192" s="1" t="str">
        <f>TEXT(A192, "mmmm")</f>
        <v>June</v>
      </c>
      <c r="C192" t="s">
        <v>14</v>
      </c>
      <c r="D192">
        <v>89.399999999999991</v>
      </c>
      <c r="E192" s="2">
        <v>0.53</v>
      </c>
      <c r="F192" s="4">
        <v>47</v>
      </c>
      <c r="G192">
        <v>0.3</v>
      </c>
      <c r="H192">
        <v>38</v>
      </c>
      <c r="I192" s="3">
        <f>G192*H192</f>
        <v>11.4</v>
      </c>
    </row>
    <row r="193" spans="1:9">
      <c r="A193" s="1">
        <v>42917</v>
      </c>
      <c r="B193" s="1" t="str">
        <f>TEXT(A193, "mmmm")</f>
        <v>July</v>
      </c>
      <c r="C193" t="s">
        <v>15</v>
      </c>
      <c r="D193">
        <v>102.89999999999999</v>
      </c>
      <c r="E193" s="2">
        <v>0.47</v>
      </c>
      <c r="F193" s="4">
        <v>59</v>
      </c>
      <c r="G193">
        <v>0.5</v>
      </c>
      <c r="H193">
        <v>43</v>
      </c>
      <c r="I193" s="3">
        <f>G193*H193</f>
        <v>21.5</v>
      </c>
    </row>
    <row r="194" spans="1:9">
      <c r="A194" s="1">
        <v>42918</v>
      </c>
      <c r="B194" s="1" t="str">
        <f>TEXT(A194, "mmmm")</f>
        <v>July</v>
      </c>
      <c r="C194" t="s">
        <v>9</v>
      </c>
      <c r="D194">
        <v>93.399999999999991</v>
      </c>
      <c r="E194" s="2">
        <v>0.51</v>
      </c>
      <c r="F194" s="4">
        <v>68</v>
      </c>
      <c r="G194">
        <v>0.5</v>
      </c>
      <c r="H194">
        <v>38</v>
      </c>
      <c r="I194" s="3">
        <f>G194*H194</f>
        <v>19</v>
      </c>
    </row>
    <row r="195" spans="1:9">
      <c r="A195" s="1">
        <v>42919</v>
      </c>
      <c r="B195" s="1" t="str">
        <f>TEXT(A195, "mmmm")</f>
        <v>July</v>
      </c>
      <c r="C195" t="s">
        <v>10</v>
      </c>
      <c r="D195">
        <v>81.5</v>
      </c>
      <c r="E195" s="2">
        <v>0.54</v>
      </c>
      <c r="F195" s="4">
        <v>68</v>
      </c>
      <c r="G195">
        <v>0.5</v>
      </c>
      <c r="H195">
        <v>35</v>
      </c>
      <c r="I195" s="3">
        <f>G195*H195</f>
        <v>17.5</v>
      </c>
    </row>
    <row r="196" spans="1:9">
      <c r="A196" s="1">
        <v>42920</v>
      </c>
      <c r="B196" s="1" t="str">
        <f>TEXT(A196, "mmmm")</f>
        <v>July</v>
      </c>
      <c r="C196" t="s">
        <v>11</v>
      </c>
      <c r="D196">
        <v>84.199999999999989</v>
      </c>
      <c r="E196" s="2">
        <v>0.59</v>
      </c>
      <c r="F196" s="4">
        <v>49</v>
      </c>
      <c r="G196">
        <v>0.5</v>
      </c>
      <c r="H196">
        <v>34</v>
      </c>
      <c r="I196" s="3">
        <f>G196*H196</f>
        <v>17</v>
      </c>
    </row>
    <row r="197" spans="1:9">
      <c r="A197" s="1">
        <v>42921</v>
      </c>
      <c r="B197" s="1" t="str">
        <f>TEXT(A197, "mmmm")</f>
        <v>July</v>
      </c>
      <c r="C197" t="s">
        <v>12</v>
      </c>
      <c r="D197">
        <v>73.599999999999994</v>
      </c>
      <c r="E197" s="2">
        <v>0.63</v>
      </c>
      <c r="F197" s="4">
        <v>55</v>
      </c>
      <c r="G197">
        <v>0.5</v>
      </c>
      <c r="H197">
        <v>32</v>
      </c>
      <c r="I197" s="3">
        <f>G197*H197</f>
        <v>16</v>
      </c>
    </row>
    <row r="198" spans="1:9">
      <c r="A198" s="1">
        <v>42922</v>
      </c>
      <c r="B198" s="1" t="str">
        <f>TEXT(A198, "mmmm")</f>
        <v>July</v>
      </c>
      <c r="C198" t="s">
        <v>13</v>
      </c>
      <c r="D198">
        <v>91.699999999999989</v>
      </c>
      <c r="E198" s="2">
        <v>0.51</v>
      </c>
      <c r="F198" s="4">
        <v>46</v>
      </c>
      <c r="G198">
        <v>0.5</v>
      </c>
      <c r="H198">
        <v>39</v>
      </c>
      <c r="I198" s="3">
        <f>G198*H198</f>
        <v>19.5</v>
      </c>
    </row>
    <row r="199" spans="1:9">
      <c r="A199" s="1">
        <v>42923</v>
      </c>
      <c r="B199" s="1" t="str">
        <f>TEXT(A199, "mmmm")</f>
        <v>July</v>
      </c>
      <c r="C199" t="s">
        <v>14</v>
      </c>
      <c r="D199">
        <v>82.5</v>
      </c>
      <c r="E199" s="2">
        <v>0.56999999999999995</v>
      </c>
      <c r="F199" s="4">
        <v>41</v>
      </c>
      <c r="G199">
        <v>0.5</v>
      </c>
      <c r="H199">
        <v>35</v>
      </c>
      <c r="I199" s="3">
        <f>G199*H199</f>
        <v>17.5</v>
      </c>
    </row>
    <row r="200" spans="1:9">
      <c r="A200" s="1">
        <v>42924</v>
      </c>
      <c r="B200" s="1" t="str">
        <f>TEXT(A200, "mmmm")</f>
        <v>July</v>
      </c>
      <c r="C200" t="s">
        <v>15</v>
      </c>
      <c r="D200">
        <v>83.199999999999989</v>
      </c>
      <c r="E200" s="2">
        <v>0.56999999999999995</v>
      </c>
      <c r="F200" s="4">
        <v>44</v>
      </c>
      <c r="G200">
        <v>0.5</v>
      </c>
      <c r="H200">
        <v>34</v>
      </c>
      <c r="I200" s="3">
        <f>G200*H200</f>
        <v>17</v>
      </c>
    </row>
    <row r="201" spans="1:9">
      <c r="A201" s="1">
        <v>42925</v>
      </c>
      <c r="B201" s="1" t="str">
        <f>TEXT(A201, "mmmm")</f>
        <v>July</v>
      </c>
      <c r="C201" t="s">
        <v>9</v>
      </c>
      <c r="D201">
        <v>77.899999999999991</v>
      </c>
      <c r="E201" s="2">
        <v>0.59</v>
      </c>
      <c r="F201" s="4">
        <v>44</v>
      </c>
      <c r="G201">
        <v>0.5</v>
      </c>
      <c r="H201">
        <v>33</v>
      </c>
      <c r="I201" s="3">
        <f>G201*H201</f>
        <v>16.5</v>
      </c>
    </row>
    <row r="202" spans="1:9">
      <c r="A202" s="1">
        <v>42926</v>
      </c>
      <c r="B202" s="1" t="str">
        <f>TEXT(A202, "mmmm")</f>
        <v>July</v>
      </c>
      <c r="C202" t="s">
        <v>10</v>
      </c>
      <c r="D202">
        <v>98</v>
      </c>
      <c r="E202" s="2">
        <v>0.49</v>
      </c>
      <c r="F202" s="4">
        <v>66</v>
      </c>
      <c r="G202">
        <v>0.5</v>
      </c>
      <c r="H202">
        <v>40</v>
      </c>
      <c r="I202" s="3">
        <f>G202*H202</f>
        <v>20</v>
      </c>
    </row>
    <row r="203" spans="1:9">
      <c r="A203" s="1">
        <v>42927</v>
      </c>
      <c r="B203" s="1" t="str">
        <f>TEXT(A203, "mmmm")</f>
        <v>July</v>
      </c>
      <c r="C203" t="s">
        <v>11</v>
      </c>
      <c r="D203">
        <v>83.5</v>
      </c>
      <c r="E203" s="2">
        <v>0.54</v>
      </c>
      <c r="F203" s="4">
        <v>40</v>
      </c>
      <c r="G203">
        <v>0.5</v>
      </c>
      <c r="H203">
        <v>35</v>
      </c>
      <c r="I203" s="3">
        <f>G203*H203</f>
        <v>17.5</v>
      </c>
    </row>
    <row r="204" spans="1:9">
      <c r="A204" s="1">
        <v>42928</v>
      </c>
      <c r="B204" s="1" t="str">
        <f>TEXT(A204, "mmmm")</f>
        <v>July</v>
      </c>
      <c r="C204" t="s">
        <v>12</v>
      </c>
      <c r="D204">
        <v>80.199999999999989</v>
      </c>
      <c r="E204" s="2">
        <v>0.56000000000000005</v>
      </c>
      <c r="F204" s="4">
        <v>39</v>
      </c>
      <c r="G204">
        <v>0.5</v>
      </c>
      <c r="H204">
        <v>34</v>
      </c>
      <c r="I204" s="3">
        <f>G204*H204</f>
        <v>17</v>
      </c>
    </row>
    <row r="205" spans="1:9">
      <c r="A205" s="1">
        <v>42929</v>
      </c>
      <c r="B205" s="1" t="str">
        <f>TEXT(A205, "mmmm")</f>
        <v>July</v>
      </c>
      <c r="C205" t="s">
        <v>13</v>
      </c>
      <c r="D205">
        <v>78.899999999999991</v>
      </c>
      <c r="E205" s="2">
        <v>0.61</v>
      </c>
      <c r="F205" s="4">
        <v>49</v>
      </c>
      <c r="G205">
        <v>0.5</v>
      </c>
      <c r="H205">
        <v>33</v>
      </c>
      <c r="I205" s="3">
        <f>G205*H205</f>
        <v>16.5</v>
      </c>
    </row>
    <row r="206" spans="1:9">
      <c r="A206" s="1">
        <v>42930</v>
      </c>
      <c r="B206" s="1" t="str">
        <f>TEXT(A206, "mmmm")</f>
        <v>July</v>
      </c>
      <c r="C206" t="s">
        <v>14</v>
      </c>
      <c r="D206">
        <v>92</v>
      </c>
      <c r="E206" s="2">
        <v>0.5</v>
      </c>
      <c r="F206" s="4">
        <v>80</v>
      </c>
      <c r="G206">
        <v>0.5</v>
      </c>
      <c r="H206">
        <v>40</v>
      </c>
      <c r="I206" s="3">
        <f>G206*H206</f>
        <v>20</v>
      </c>
    </row>
    <row r="207" spans="1:9">
      <c r="A207" s="1">
        <v>42931</v>
      </c>
      <c r="B207" s="1" t="str">
        <f>TEXT(A207, "mmmm")</f>
        <v>July</v>
      </c>
      <c r="C207" t="s">
        <v>15</v>
      </c>
      <c r="D207">
        <v>82.5</v>
      </c>
      <c r="E207" s="2">
        <v>0.54</v>
      </c>
      <c r="F207" s="4">
        <v>56</v>
      </c>
      <c r="G207">
        <v>0.5</v>
      </c>
      <c r="H207">
        <v>35</v>
      </c>
      <c r="I207" s="3">
        <f>G207*H207</f>
        <v>17.5</v>
      </c>
    </row>
    <row r="208" spans="1:9">
      <c r="A208" s="1">
        <v>42932</v>
      </c>
      <c r="B208" s="1" t="str">
        <f>TEXT(A208, "mmmm")</f>
        <v>July</v>
      </c>
      <c r="C208" t="s">
        <v>9</v>
      </c>
      <c r="D208">
        <v>79.199999999999989</v>
      </c>
      <c r="E208" s="2">
        <v>0.59</v>
      </c>
      <c r="F208" s="4">
        <v>50</v>
      </c>
      <c r="G208">
        <v>0.5</v>
      </c>
      <c r="H208">
        <v>34</v>
      </c>
      <c r="I208" s="3">
        <f>G208*H208</f>
        <v>17</v>
      </c>
    </row>
    <row r="209" spans="1:9">
      <c r="A209" s="1">
        <v>42933</v>
      </c>
      <c r="B209" s="1" t="str">
        <f>TEXT(A209, "mmmm")</f>
        <v>July</v>
      </c>
      <c r="C209" t="s">
        <v>10</v>
      </c>
      <c r="D209">
        <v>80.899999999999991</v>
      </c>
      <c r="E209" s="2">
        <v>0.56999999999999995</v>
      </c>
      <c r="F209" s="4">
        <v>64</v>
      </c>
      <c r="G209">
        <v>0.5</v>
      </c>
      <c r="H209">
        <v>33</v>
      </c>
      <c r="I209" s="3">
        <f>G209*H209</f>
        <v>16.5</v>
      </c>
    </row>
    <row r="210" spans="1:9">
      <c r="A210" s="1">
        <v>42934</v>
      </c>
      <c r="B210" s="1" t="str">
        <f>TEXT(A210, "mmmm")</f>
        <v>July</v>
      </c>
      <c r="C210" t="s">
        <v>11</v>
      </c>
      <c r="D210">
        <v>99.3</v>
      </c>
      <c r="E210" s="2">
        <v>0.47</v>
      </c>
      <c r="F210" s="4">
        <v>76</v>
      </c>
      <c r="G210">
        <v>0.5</v>
      </c>
      <c r="H210">
        <v>41</v>
      </c>
      <c r="I210" s="3">
        <f>G210*H210</f>
        <v>20.5</v>
      </c>
    </row>
    <row r="211" spans="1:9">
      <c r="A211" s="1">
        <v>42935</v>
      </c>
      <c r="B211" s="1" t="str">
        <f>TEXT(A211, "mmmm")</f>
        <v>July</v>
      </c>
      <c r="C211" t="s">
        <v>12</v>
      </c>
      <c r="D211">
        <v>83.8</v>
      </c>
      <c r="E211" s="2">
        <v>0.56000000000000005</v>
      </c>
      <c r="F211" s="4">
        <v>44</v>
      </c>
      <c r="G211">
        <v>0.5</v>
      </c>
      <c r="H211">
        <v>36</v>
      </c>
      <c r="I211" s="3">
        <f>G211*H211</f>
        <v>18</v>
      </c>
    </row>
    <row r="212" spans="1:9">
      <c r="A212" s="1">
        <v>42936</v>
      </c>
      <c r="B212" s="1" t="str">
        <f>TEXT(A212, "mmmm")</f>
        <v>July</v>
      </c>
      <c r="C212" t="s">
        <v>13</v>
      </c>
      <c r="D212">
        <v>86.5</v>
      </c>
      <c r="E212" s="2">
        <v>0.56999999999999995</v>
      </c>
      <c r="F212" s="4">
        <v>44</v>
      </c>
      <c r="G212">
        <v>0.5</v>
      </c>
      <c r="H212">
        <v>35</v>
      </c>
      <c r="I212" s="3">
        <f>G212*H212</f>
        <v>17.5</v>
      </c>
    </row>
    <row r="213" spans="1:9">
      <c r="A213" s="1">
        <v>42937</v>
      </c>
      <c r="B213" s="1" t="str">
        <f>TEXT(A213, "mmmm")</f>
        <v>July</v>
      </c>
      <c r="C213" t="s">
        <v>14</v>
      </c>
      <c r="D213">
        <v>76.899999999999991</v>
      </c>
      <c r="E213" s="2">
        <v>0.56999999999999995</v>
      </c>
      <c r="F213" s="4">
        <v>59</v>
      </c>
      <c r="G213">
        <v>0.5</v>
      </c>
      <c r="H213">
        <v>33</v>
      </c>
      <c r="I213" s="3">
        <f>G213*H213</f>
        <v>16.5</v>
      </c>
    </row>
    <row r="214" spans="1:9">
      <c r="A214" s="1">
        <v>42938</v>
      </c>
      <c r="B214" s="1" t="str">
        <f>TEXT(A214, "mmmm")</f>
        <v>July</v>
      </c>
      <c r="C214" t="s">
        <v>15</v>
      </c>
      <c r="D214">
        <v>99.6</v>
      </c>
      <c r="E214" s="2">
        <v>0.47</v>
      </c>
      <c r="F214" s="4">
        <v>49</v>
      </c>
      <c r="G214">
        <v>0.5</v>
      </c>
      <c r="H214">
        <v>42</v>
      </c>
      <c r="I214" s="3">
        <f>G214*H214</f>
        <v>21</v>
      </c>
    </row>
    <row r="215" spans="1:9">
      <c r="A215" s="1">
        <v>42939</v>
      </c>
      <c r="B215" s="1" t="str">
        <f>TEXT(A215, "mmmm")</f>
        <v>July</v>
      </c>
      <c r="C215" t="s">
        <v>9</v>
      </c>
      <c r="D215">
        <v>89.1</v>
      </c>
      <c r="E215" s="2">
        <v>0.51</v>
      </c>
      <c r="F215" s="4">
        <v>72</v>
      </c>
      <c r="G215">
        <v>0.5</v>
      </c>
      <c r="H215">
        <v>37</v>
      </c>
      <c r="I215" s="3">
        <f>G215*H215</f>
        <v>18.5</v>
      </c>
    </row>
    <row r="216" spans="1:9">
      <c r="A216" s="1">
        <v>42940</v>
      </c>
      <c r="B216" s="1" t="str">
        <f>TEXT(A216, "mmmm")</f>
        <v>July</v>
      </c>
      <c r="C216" t="s">
        <v>10</v>
      </c>
      <c r="D216">
        <v>83.5</v>
      </c>
      <c r="E216" s="2">
        <v>0.56999999999999995</v>
      </c>
      <c r="F216" s="4">
        <v>69</v>
      </c>
      <c r="G216">
        <v>0.5</v>
      </c>
      <c r="H216">
        <v>35</v>
      </c>
      <c r="I216" s="3">
        <f>G216*H216</f>
        <v>17.5</v>
      </c>
    </row>
    <row r="217" spans="1:9">
      <c r="A217" s="1">
        <v>42941</v>
      </c>
      <c r="B217" s="1" t="str">
        <f>TEXT(A217, "mmmm")</f>
        <v>July</v>
      </c>
      <c r="C217" t="s">
        <v>11</v>
      </c>
      <c r="D217">
        <v>79.899999999999991</v>
      </c>
      <c r="E217" s="2">
        <v>0.56999999999999995</v>
      </c>
      <c r="F217" s="4">
        <v>64</v>
      </c>
      <c r="G217">
        <v>0.5</v>
      </c>
      <c r="H217">
        <v>33</v>
      </c>
      <c r="I217" s="3">
        <f>G217*H217</f>
        <v>16.5</v>
      </c>
    </row>
    <row r="218" spans="1:9">
      <c r="A218" s="1">
        <v>42942</v>
      </c>
      <c r="B218" s="1" t="str">
        <f>TEXT(A218, "mmmm")</f>
        <v>July</v>
      </c>
      <c r="C218" t="s">
        <v>12</v>
      </c>
      <c r="D218">
        <v>76.599999999999994</v>
      </c>
      <c r="E218" s="2">
        <v>0.59</v>
      </c>
      <c r="F218" s="4">
        <v>37</v>
      </c>
      <c r="G218">
        <v>0.5</v>
      </c>
      <c r="H218">
        <v>32</v>
      </c>
      <c r="I218" s="3">
        <f>G218*H218</f>
        <v>16</v>
      </c>
    </row>
    <row r="219" spans="1:9">
      <c r="A219" s="1">
        <v>42943</v>
      </c>
      <c r="B219" s="1" t="str">
        <f>TEXT(A219, "mmmm")</f>
        <v>July</v>
      </c>
      <c r="C219" t="s">
        <v>13</v>
      </c>
      <c r="D219">
        <v>97.899999999999991</v>
      </c>
      <c r="E219" s="2">
        <v>0.47</v>
      </c>
      <c r="F219" s="4">
        <v>74</v>
      </c>
      <c r="G219">
        <v>0.5</v>
      </c>
      <c r="H219">
        <v>43</v>
      </c>
      <c r="I219" s="3">
        <f>G219*H219</f>
        <v>21.5</v>
      </c>
    </row>
    <row r="220" spans="1:9">
      <c r="A220" s="1">
        <v>42944</v>
      </c>
      <c r="B220" s="1" t="str">
        <f>TEXT(A220, "mmmm")</f>
        <v>July</v>
      </c>
      <c r="C220" t="s">
        <v>14</v>
      </c>
      <c r="D220">
        <v>87.399999999999991</v>
      </c>
      <c r="E220" s="2">
        <v>0.51</v>
      </c>
      <c r="F220" s="4">
        <v>58</v>
      </c>
      <c r="G220">
        <v>0.5</v>
      </c>
      <c r="H220">
        <v>38</v>
      </c>
      <c r="I220" s="3">
        <f>G220*H220</f>
        <v>19</v>
      </c>
    </row>
    <row r="221" spans="1:9">
      <c r="A221" s="1">
        <v>42945</v>
      </c>
      <c r="B221" s="1" t="str">
        <f>TEXT(A221, "mmmm")</f>
        <v>July</v>
      </c>
      <c r="C221" t="s">
        <v>15</v>
      </c>
      <c r="D221">
        <v>85.5</v>
      </c>
      <c r="E221" s="2">
        <v>0.56999999999999995</v>
      </c>
      <c r="F221" s="4">
        <v>50</v>
      </c>
      <c r="G221">
        <v>0.5</v>
      </c>
      <c r="H221">
        <v>35</v>
      </c>
      <c r="I221" s="3">
        <f>G221*H221</f>
        <v>17.5</v>
      </c>
    </row>
    <row r="222" spans="1:9">
      <c r="A222" s="1">
        <v>42946</v>
      </c>
      <c r="B222" s="1" t="str">
        <f>TEXT(A222, "mmmm")</f>
        <v>July</v>
      </c>
      <c r="C222" t="s">
        <v>9</v>
      </c>
      <c r="D222">
        <v>78.199999999999989</v>
      </c>
      <c r="E222" s="2">
        <v>0.59</v>
      </c>
      <c r="F222" s="4">
        <v>52</v>
      </c>
      <c r="G222">
        <v>0.5</v>
      </c>
      <c r="H222">
        <v>34</v>
      </c>
      <c r="I222" s="3">
        <f>G222*H222</f>
        <v>17</v>
      </c>
    </row>
    <row r="223" spans="1:9">
      <c r="A223" s="1">
        <v>42947</v>
      </c>
      <c r="B223" s="1" t="str">
        <f>TEXT(A223, "mmmm")</f>
        <v>July</v>
      </c>
      <c r="C223" t="s">
        <v>10</v>
      </c>
      <c r="D223">
        <v>74.599999999999994</v>
      </c>
      <c r="E223" s="2">
        <v>0.61</v>
      </c>
      <c r="F223" s="4">
        <v>38</v>
      </c>
      <c r="G223">
        <v>0.5</v>
      </c>
      <c r="H223">
        <v>32</v>
      </c>
      <c r="I223" s="3">
        <f>G223*H223</f>
        <v>16</v>
      </c>
    </row>
    <row r="224" spans="1:9">
      <c r="A224" s="1">
        <v>42948</v>
      </c>
      <c r="B224" s="1" t="str">
        <f>TEXT(A224, "mmmm")</f>
        <v>August</v>
      </c>
      <c r="C224" t="s">
        <v>11</v>
      </c>
      <c r="D224">
        <v>75.599999999999994</v>
      </c>
      <c r="E224" s="2">
        <v>0.63</v>
      </c>
      <c r="F224" s="4">
        <v>56</v>
      </c>
      <c r="G224">
        <v>0.5</v>
      </c>
      <c r="H224">
        <v>32</v>
      </c>
      <c r="I224" s="3">
        <f>G224*H224</f>
        <v>16</v>
      </c>
    </row>
    <row r="225" spans="1:9">
      <c r="A225" s="1">
        <v>42949</v>
      </c>
      <c r="B225" s="1" t="str">
        <f>TEXT(A225, "mmmm")</f>
        <v>August</v>
      </c>
      <c r="C225" t="s">
        <v>12</v>
      </c>
      <c r="D225">
        <v>76.3</v>
      </c>
      <c r="E225" s="2">
        <v>0.63</v>
      </c>
      <c r="F225" s="4">
        <v>48</v>
      </c>
      <c r="G225">
        <v>0.5</v>
      </c>
      <c r="H225">
        <v>31</v>
      </c>
      <c r="I225" s="3">
        <f>G225*H225</f>
        <v>15.5</v>
      </c>
    </row>
    <row r="226" spans="1:9">
      <c r="A226" s="1">
        <v>42950</v>
      </c>
      <c r="B226" s="1" t="str">
        <f>TEXT(A226, "mmmm")</f>
        <v>August</v>
      </c>
      <c r="C226" t="s">
        <v>13</v>
      </c>
      <c r="D226">
        <v>75</v>
      </c>
      <c r="E226" s="2">
        <v>0.63</v>
      </c>
      <c r="F226" s="4">
        <v>52</v>
      </c>
      <c r="G226">
        <v>0.5</v>
      </c>
      <c r="H226">
        <v>30</v>
      </c>
      <c r="I226" s="3">
        <f>G226*H226</f>
        <v>15</v>
      </c>
    </row>
    <row r="227" spans="1:9">
      <c r="A227" s="1">
        <v>42951</v>
      </c>
      <c r="B227" s="1" t="str">
        <f>TEXT(A227, "mmmm")</f>
        <v>August</v>
      </c>
      <c r="C227" t="s">
        <v>14</v>
      </c>
      <c r="D227">
        <v>70.699999999999989</v>
      </c>
      <c r="E227" s="2">
        <v>0.69</v>
      </c>
      <c r="F227" s="4">
        <v>34</v>
      </c>
      <c r="G227">
        <v>0.5</v>
      </c>
      <c r="H227">
        <v>29</v>
      </c>
      <c r="I227" s="3">
        <f>G227*H227</f>
        <v>14.5</v>
      </c>
    </row>
    <row r="228" spans="1:9">
      <c r="A228" s="1">
        <v>42952</v>
      </c>
      <c r="B228" s="1" t="str">
        <f>TEXT(A228, "mmmm")</f>
        <v>August</v>
      </c>
      <c r="C228" t="s">
        <v>15</v>
      </c>
      <c r="D228">
        <v>76.599999999999994</v>
      </c>
      <c r="E228" s="2">
        <v>0.61</v>
      </c>
      <c r="F228" s="4">
        <v>66</v>
      </c>
      <c r="G228">
        <v>0.5</v>
      </c>
      <c r="H228">
        <v>32</v>
      </c>
      <c r="I228" s="3">
        <f>G228*H228</f>
        <v>16</v>
      </c>
    </row>
    <row r="229" spans="1:9">
      <c r="A229" s="1">
        <v>42953</v>
      </c>
      <c r="B229" s="1" t="str">
        <f>TEXT(A229, "mmmm")</f>
        <v>August</v>
      </c>
      <c r="C229" t="s">
        <v>9</v>
      </c>
      <c r="D229">
        <v>77.3</v>
      </c>
      <c r="E229" s="2">
        <v>0.61</v>
      </c>
      <c r="F229" s="4">
        <v>36</v>
      </c>
      <c r="G229">
        <v>0.5</v>
      </c>
      <c r="H229">
        <v>31</v>
      </c>
      <c r="I229" s="3">
        <f>G229*H229</f>
        <v>15.5</v>
      </c>
    </row>
    <row r="230" spans="1:9">
      <c r="A230" s="1">
        <v>42954</v>
      </c>
      <c r="B230" s="1" t="str">
        <f>TEXT(A230, "mmmm")</f>
        <v>August</v>
      </c>
      <c r="C230" t="s">
        <v>10</v>
      </c>
      <c r="D230">
        <v>75</v>
      </c>
      <c r="E230" s="2">
        <v>0.67</v>
      </c>
      <c r="F230" s="4">
        <v>38</v>
      </c>
      <c r="G230">
        <v>0.5</v>
      </c>
      <c r="H230">
        <v>30</v>
      </c>
      <c r="I230" s="3">
        <f>G230*H230</f>
        <v>15</v>
      </c>
    </row>
    <row r="231" spans="1:9">
      <c r="A231" s="1">
        <v>42955</v>
      </c>
      <c r="B231" s="1" t="str">
        <f>TEXT(A231, "mmmm")</f>
        <v>August</v>
      </c>
      <c r="C231" t="s">
        <v>11</v>
      </c>
      <c r="D231">
        <v>68.699999999999989</v>
      </c>
      <c r="E231" s="2">
        <v>0.65</v>
      </c>
      <c r="F231" s="4">
        <v>50</v>
      </c>
      <c r="G231">
        <v>0.5</v>
      </c>
      <c r="H231">
        <v>29</v>
      </c>
      <c r="I231" s="3">
        <f>G231*H231</f>
        <v>14.5</v>
      </c>
    </row>
    <row r="232" spans="1:9">
      <c r="A232" s="1">
        <v>42956</v>
      </c>
      <c r="B232" s="1" t="str">
        <f>TEXT(A232, "mmmm")</f>
        <v>August</v>
      </c>
      <c r="C232" t="s">
        <v>12</v>
      </c>
      <c r="D232">
        <v>76.599999999999994</v>
      </c>
      <c r="E232" s="2">
        <v>0.63</v>
      </c>
      <c r="F232" s="4">
        <v>55</v>
      </c>
      <c r="G232">
        <v>0.5</v>
      </c>
      <c r="H232">
        <v>32</v>
      </c>
      <c r="I232" s="3">
        <f>G232*H232</f>
        <v>16</v>
      </c>
    </row>
    <row r="233" spans="1:9">
      <c r="A233" s="1">
        <v>42957</v>
      </c>
      <c r="B233" s="1" t="str">
        <f>TEXT(A233, "mmmm")</f>
        <v>August</v>
      </c>
      <c r="C233" t="s">
        <v>13</v>
      </c>
      <c r="D233">
        <v>70.3</v>
      </c>
      <c r="E233" s="2">
        <v>0.65</v>
      </c>
      <c r="F233" s="4">
        <v>56</v>
      </c>
      <c r="G233">
        <v>0.5</v>
      </c>
      <c r="H233">
        <v>31</v>
      </c>
      <c r="I233" s="3">
        <f>G233*H233</f>
        <v>15.5</v>
      </c>
    </row>
    <row r="234" spans="1:9">
      <c r="A234" s="1">
        <v>42958</v>
      </c>
      <c r="B234" s="1" t="str">
        <f>TEXT(A234, "mmmm")</f>
        <v>August</v>
      </c>
      <c r="C234" t="s">
        <v>14</v>
      </c>
      <c r="D234">
        <v>75</v>
      </c>
      <c r="E234" s="2">
        <v>0.67</v>
      </c>
      <c r="F234" s="4">
        <v>49</v>
      </c>
      <c r="G234">
        <v>0.5</v>
      </c>
      <c r="H234">
        <v>30</v>
      </c>
      <c r="I234" s="3">
        <f>G234*H234</f>
        <v>15</v>
      </c>
    </row>
    <row r="235" spans="1:9">
      <c r="A235" s="1">
        <v>42959</v>
      </c>
      <c r="B235" s="1" t="str">
        <f>TEXT(A235, "mmmm")</f>
        <v>August</v>
      </c>
      <c r="C235" t="s">
        <v>15</v>
      </c>
      <c r="D235">
        <v>67.699999999999989</v>
      </c>
      <c r="E235" s="2">
        <v>0.65</v>
      </c>
      <c r="F235" s="4">
        <v>43</v>
      </c>
      <c r="G235">
        <v>0.5</v>
      </c>
      <c r="H235">
        <v>29</v>
      </c>
      <c r="I235" s="3">
        <f>G235*H235</f>
        <v>14.5</v>
      </c>
    </row>
    <row r="236" spans="1:9">
      <c r="A236" s="1">
        <v>42960</v>
      </c>
      <c r="B236" s="1" t="str">
        <f>TEXT(A236, "mmmm")</f>
        <v>August</v>
      </c>
      <c r="C236" t="s">
        <v>9</v>
      </c>
      <c r="D236">
        <v>67.699999999999989</v>
      </c>
      <c r="E236" s="2">
        <v>0.65</v>
      </c>
      <c r="F236" s="4">
        <v>54</v>
      </c>
      <c r="G236">
        <v>0.5</v>
      </c>
      <c r="H236">
        <v>29</v>
      </c>
      <c r="I236" s="3">
        <f>G236*H236</f>
        <v>14.5</v>
      </c>
    </row>
    <row r="237" spans="1:9">
      <c r="A237" s="1">
        <v>42961</v>
      </c>
      <c r="B237" s="1" t="str">
        <f>TEXT(A237, "mmmm")</f>
        <v>August</v>
      </c>
      <c r="C237" t="s">
        <v>10</v>
      </c>
      <c r="D237">
        <v>72.599999999999994</v>
      </c>
      <c r="E237" s="2">
        <v>0.59</v>
      </c>
      <c r="F237" s="4">
        <v>43</v>
      </c>
      <c r="G237">
        <v>0.5</v>
      </c>
      <c r="H237">
        <v>32</v>
      </c>
      <c r="I237" s="3">
        <f>G237*H237</f>
        <v>16</v>
      </c>
    </row>
    <row r="238" spans="1:9">
      <c r="A238" s="1">
        <v>42962</v>
      </c>
      <c r="B238" s="1" t="str">
        <f>TEXT(A238, "mmmm")</f>
        <v>August</v>
      </c>
      <c r="C238" t="s">
        <v>11</v>
      </c>
      <c r="D238">
        <v>74.3</v>
      </c>
      <c r="E238" s="2">
        <v>0.63</v>
      </c>
      <c r="F238" s="4">
        <v>44</v>
      </c>
      <c r="G238">
        <v>0.5</v>
      </c>
      <c r="H238">
        <v>31</v>
      </c>
      <c r="I238" s="3">
        <f>G238*H238</f>
        <v>15.5</v>
      </c>
    </row>
    <row r="239" spans="1:9">
      <c r="A239" s="1">
        <v>42963</v>
      </c>
      <c r="B239" s="1" t="str">
        <f>TEXT(A239, "mmmm")</f>
        <v>August</v>
      </c>
      <c r="C239" t="s">
        <v>12</v>
      </c>
      <c r="D239">
        <v>71</v>
      </c>
      <c r="E239" s="2">
        <v>0.63</v>
      </c>
      <c r="F239" s="4">
        <v>49</v>
      </c>
      <c r="G239">
        <v>0.5</v>
      </c>
      <c r="H239">
        <v>30</v>
      </c>
      <c r="I239" s="3">
        <f>G239*H239</f>
        <v>15</v>
      </c>
    </row>
    <row r="240" spans="1:9">
      <c r="A240" s="1">
        <v>42964</v>
      </c>
      <c r="B240" s="1" t="str">
        <f>TEXT(A240, "mmmm")</f>
        <v>August</v>
      </c>
      <c r="C240" t="s">
        <v>13</v>
      </c>
      <c r="D240">
        <v>68</v>
      </c>
      <c r="E240" s="2">
        <v>0.67</v>
      </c>
      <c r="F240" s="4">
        <v>42</v>
      </c>
      <c r="G240">
        <v>0.5</v>
      </c>
      <c r="H240">
        <v>30</v>
      </c>
      <c r="I240" s="3">
        <f>G240*H240</f>
        <v>15</v>
      </c>
    </row>
    <row r="241" spans="1:9">
      <c r="A241" s="1">
        <v>42965</v>
      </c>
      <c r="B241" s="1" t="str">
        <f>TEXT(A241, "mmmm")</f>
        <v>August</v>
      </c>
      <c r="C241" t="s">
        <v>14</v>
      </c>
      <c r="D241">
        <v>65.699999999999989</v>
      </c>
      <c r="E241" s="2">
        <v>0.69</v>
      </c>
      <c r="F241" s="4">
        <v>45</v>
      </c>
      <c r="G241">
        <v>0.5</v>
      </c>
      <c r="H241">
        <v>29</v>
      </c>
      <c r="I241" s="3">
        <f>G241*H241</f>
        <v>14.5</v>
      </c>
    </row>
    <row r="242" spans="1:9">
      <c r="A242" s="1">
        <v>42966</v>
      </c>
      <c r="B242" s="1" t="str">
        <f>TEXT(A242, "mmmm")</f>
        <v>August</v>
      </c>
      <c r="C242" t="s">
        <v>15</v>
      </c>
      <c r="D242">
        <v>79.599999999999994</v>
      </c>
      <c r="E242" s="2">
        <v>0.61</v>
      </c>
      <c r="F242" s="4">
        <v>58</v>
      </c>
      <c r="G242">
        <v>0.5</v>
      </c>
      <c r="H242">
        <v>32</v>
      </c>
      <c r="I242" s="3">
        <f>G242*H242</f>
        <v>16</v>
      </c>
    </row>
    <row r="243" spans="1:9">
      <c r="A243" s="1">
        <v>42967</v>
      </c>
      <c r="B243" s="1" t="str">
        <f>TEXT(A243, "mmmm")</f>
        <v>August</v>
      </c>
      <c r="C243" t="s">
        <v>9</v>
      </c>
      <c r="D243">
        <v>74.3</v>
      </c>
      <c r="E243" s="2">
        <v>0.65</v>
      </c>
      <c r="F243" s="4">
        <v>53</v>
      </c>
      <c r="G243">
        <v>0.5</v>
      </c>
      <c r="H243">
        <v>31</v>
      </c>
      <c r="I243" s="3">
        <f>G243*H243</f>
        <v>15.5</v>
      </c>
    </row>
    <row r="244" spans="1:9">
      <c r="A244" s="1">
        <v>42968</v>
      </c>
      <c r="B244" s="1" t="str">
        <f>TEXT(A244, "mmmm")</f>
        <v>August</v>
      </c>
      <c r="C244" t="s">
        <v>10</v>
      </c>
      <c r="D244">
        <v>68</v>
      </c>
      <c r="E244" s="2">
        <v>0.65</v>
      </c>
      <c r="F244" s="4">
        <v>58</v>
      </c>
      <c r="G244">
        <v>0.5</v>
      </c>
      <c r="H244">
        <v>30</v>
      </c>
      <c r="I244" s="3">
        <f>G244*H244</f>
        <v>15</v>
      </c>
    </row>
    <row r="245" spans="1:9">
      <c r="A245" s="1">
        <v>42969</v>
      </c>
      <c r="B245" s="1" t="str">
        <f>TEXT(A245, "mmmm")</f>
        <v>August</v>
      </c>
      <c r="C245" t="s">
        <v>11</v>
      </c>
      <c r="D245">
        <v>69</v>
      </c>
      <c r="E245" s="2">
        <v>0.63</v>
      </c>
      <c r="F245" s="4">
        <v>55</v>
      </c>
      <c r="G245">
        <v>0.5</v>
      </c>
      <c r="H245">
        <v>30</v>
      </c>
      <c r="I245" s="3">
        <f>G245*H245</f>
        <v>15</v>
      </c>
    </row>
    <row r="246" spans="1:9">
      <c r="A246" s="1">
        <v>42970</v>
      </c>
      <c r="B246" s="1" t="str">
        <f>TEXT(A246, "mmmm")</f>
        <v>August</v>
      </c>
      <c r="C246" t="s">
        <v>12</v>
      </c>
      <c r="D246">
        <v>70.699999999999989</v>
      </c>
      <c r="E246" s="2">
        <v>0.67</v>
      </c>
      <c r="F246" s="4">
        <v>33</v>
      </c>
      <c r="G246">
        <v>0.5</v>
      </c>
      <c r="H246">
        <v>29</v>
      </c>
      <c r="I246" s="3">
        <f>G246*H246</f>
        <v>14.5</v>
      </c>
    </row>
    <row r="247" spans="1:9">
      <c r="A247" s="1">
        <v>42971</v>
      </c>
      <c r="B247" s="1" t="str">
        <f>TEXT(A247, "mmmm")</f>
        <v>August</v>
      </c>
      <c r="C247" t="s">
        <v>13</v>
      </c>
      <c r="D247">
        <v>74.599999999999994</v>
      </c>
      <c r="E247" s="2">
        <v>0.59</v>
      </c>
      <c r="F247" s="4">
        <v>64</v>
      </c>
      <c r="G247">
        <v>0.5</v>
      </c>
      <c r="H247">
        <v>32</v>
      </c>
      <c r="I247" s="3">
        <f>G247*H247</f>
        <v>16</v>
      </c>
    </row>
    <row r="248" spans="1:9">
      <c r="A248" s="1">
        <v>42972</v>
      </c>
      <c r="B248" s="1" t="str">
        <f>TEXT(A248, "mmmm")</f>
        <v>August</v>
      </c>
      <c r="C248" t="s">
        <v>14</v>
      </c>
      <c r="D248">
        <v>71</v>
      </c>
      <c r="E248" s="2">
        <v>0.63</v>
      </c>
      <c r="F248" s="4">
        <v>55</v>
      </c>
      <c r="G248">
        <v>0.5</v>
      </c>
      <c r="H248">
        <v>30</v>
      </c>
      <c r="I248" s="3">
        <f>G248*H248</f>
        <v>15</v>
      </c>
    </row>
    <row r="249" spans="1:9">
      <c r="A249" s="1">
        <v>42973</v>
      </c>
      <c r="B249" s="1" t="str">
        <f>TEXT(A249, "mmmm")</f>
        <v>August</v>
      </c>
      <c r="C249" t="s">
        <v>15</v>
      </c>
      <c r="D249">
        <v>70</v>
      </c>
      <c r="E249" s="2">
        <v>0.63</v>
      </c>
      <c r="F249" s="4">
        <v>46</v>
      </c>
      <c r="G249">
        <v>0.5</v>
      </c>
      <c r="H249">
        <v>30</v>
      </c>
      <c r="I249" s="3">
        <f>G249*H249</f>
        <v>15</v>
      </c>
    </row>
    <row r="250" spans="1:9">
      <c r="A250" s="1">
        <v>42974</v>
      </c>
      <c r="B250" s="1" t="str">
        <f>TEXT(A250, "mmmm")</f>
        <v>August</v>
      </c>
      <c r="C250" t="s">
        <v>9</v>
      </c>
      <c r="D250">
        <v>65.699999999999989</v>
      </c>
      <c r="E250" s="2">
        <v>0.65</v>
      </c>
      <c r="F250" s="4">
        <v>45</v>
      </c>
      <c r="G250">
        <v>0.5</v>
      </c>
      <c r="H250">
        <v>29</v>
      </c>
      <c r="I250" s="3">
        <f>G250*H250</f>
        <v>14.5</v>
      </c>
    </row>
    <row r="251" spans="1:9">
      <c r="A251" s="1">
        <v>42975</v>
      </c>
      <c r="B251" s="1" t="str">
        <f>TEXT(A251, "mmmm")</f>
        <v>August</v>
      </c>
      <c r="C251" t="s">
        <v>10</v>
      </c>
      <c r="D251">
        <v>77.599999999999994</v>
      </c>
      <c r="E251" s="2">
        <v>0.63</v>
      </c>
      <c r="F251" s="4">
        <v>49</v>
      </c>
      <c r="G251">
        <v>0.5</v>
      </c>
      <c r="H251">
        <v>32</v>
      </c>
      <c r="I251" s="3">
        <f>G251*H251</f>
        <v>16</v>
      </c>
    </row>
    <row r="252" spans="1:9">
      <c r="A252" s="1">
        <v>42976</v>
      </c>
      <c r="B252" s="1" t="str">
        <f>TEXT(A252, "mmmm")</f>
        <v>August</v>
      </c>
      <c r="C252" t="s">
        <v>11</v>
      </c>
      <c r="D252">
        <v>75</v>
      </c>
      <c r="E252" s="2">
        <v>0.65</v>
      </c>
      <c r="F252" s="4">
        <v>40</v>
      </c>
      <c r="G252">
        <v>0.5</v>
      </c>
      <c r="H252">
        <v>30</v>
      </c>
      <c r="I252" s="3">
        <f>G252*H252</f>
        <v>15</v>
      </c>
    </row>
    <row r="253" spans="1:9">
      <c r="A253" s="1">
        <v>42977</v>
      </c>
      <c r="B253" s="1" t="str">
        <f>TEXT(A253, "mmmm")</f>
        <v>August</v>
      </c>
      <c r="C253" t="s">
        <v>12</v>
      </c>
      <c r="D253">
        <v>72</v>
      </c>
      <c r="E253" s="2">
        <v>0.63</v>
      </c>
      <c r="F253" s="4">
        <v>51</v>
      </c>
      <c r="G253">
        <v>0.5</v>
      </c>
      <c r="H253">
        <v>30</v>
      </c>
      <c r="I253" s="3">
        <f>G253*H253</f>
        <v>15</v>
      </c>
    </row>
    <row r="254" spans="1:9">
      <c r="A254" s="1">
        <v>42978</v>
      </c>
      <c r="B254" s="1" t="str">
        <f>TEXT(A254, "mmmm")</f>
        <v>August</v>
      </c>
      <c r="C254" t="s">
        <v>13</v>
      </c>
      <c r="D254">
        <v>67.699999999999989</v>
      </c>
      <c r="E254" s="2">
        <v>0.69</v>
      </c>
      <c r="F254" s="4">
        <v>58</v>
      </c>
      <c r="G254">
        <v>0.5</v>
      </c>
      <c r="H254">
        <v>29</v>
      </c>
      <c r="I254" s="3">
        <f>G254*H254</f>
        <v>14.5</v>
      </c>
    </row>
    <row r="255" spans="1:9">
      <c r="A255" s="1">
        <v>42979</v>
      </c>
      <c r="B255" s="1" t="str">
        <f>TEXT(A255, "mmmm")</f>
        <v>September</v>
      </c>
      <c r="C255" t="s">
        <v>14</v>
      </c>
      <c r="D255">
        <v>71.699999999999989</v>
      </c>
      <c r="E255" s="2">
        <v>0.69</v>
      </c>
      <c r="F255" s="4">
        <v>41</v>
      </c>
      <c r="G255">
        <v>0.3</v>
      </c>
      <c r="H255">
        <v>29</v>
      </c>
      <c r="I255" s="3">
        <f>G255*H255</f>
        <v>8.6999999999999993</v>
      </c>
    </row>
    <row r="256" spans="1:9">
      <c r="A256" s="1">
        <v>42980</v>
      </c>
      <c r="B256" s="1" t="str">
        <f>TEXT(A256, "mmmm")</f>
        <v>September</v>
      </c>
      <c r="C256" t="s">
        <v>15</v>
      </c>
      <c r="D256">
        <v>67.399999999999991</v>
      </c>
      <c r="E256" s="2">
        <v>0.69</v>
      </c>
      <c r="F256" s="4">
        <v>53</v>
      </c>
      <c r="G256">
        <v>0.3</v>
      </c>
      <c r="H256">
        <v>28</v>
      </c>
      <c r="I256" s="3">
        <f>G256*H256</f>
        <v>8.4</v>
      </c>
    </row>
    <row r="257" spans="1:9">
      <c r="A257" s="1">
        <v>42981</v>
      </c>
      <c r="B257" s="1" t="str">
        <f>TEXT(A257, "mmmm")</f>
        <v>September</v>
      </c>
      <c r="C257" t="s">
        <v>9</v>
      </c>
      <c r="D257">
        <v>61.099999999999994</v>
      </c>
      <c r="E257" s="2">
        <v>0.69</v>
      </c>
      <c r="F257" s="4">
        <v>50</v>
      </c>
      <c r="G257">
        <v>0.3</v>
      </c>
      <c r="H257">
        <v>27</v>
      </c>
      <c r="I257" s="3">
        <f>G257*H257</f>
        <v>8.1</v>
      </c>
    </row>
    <row r="258" spans="1:9">
      <c r="A258" s="1">
        <v>42982</v>
      </c>
      <c r="B258" s="1" t="str">
        <f>TEXT(A258, "mmmm")</f>
        <v>September</v>
      </c>
      <c r="C258" t="s">
        <v>10</v>
      </c>
      <c r="D258">
        <v>59.8</v>
      </c>
      <c r="E258" s="2">
        <v>0.74</v>
      </c>
      <c r="F258" s="4">
        <v>54</v>
      </c>
      <c r="G258">
        <v>0.3</v>
      </c>
      <c r="H258">
        <v>26</v>
      </c>
      <c r="I258" s="3">
        <f>G258*H258</f>
        <v>7.8</v>
      </c>
    </row>
    <row r="259" spans="1:9">
      <c r="A259" s="1">
        <v>42983</v>
      </c>
      <c r="B259" s="1" t="str">
        <f>TEXT(A259, "mmmm")</f>
        <v>September</v>
      </c>
      <c r="C259" t="s">
        <v>11</v>
      </c>
      <c r="D259">
        <v>61.8</v>
      </c>
      <c r="E259" s="2">
        <v>0.71</v>
      </c>
      <c r="F259" s="4">
        <v>39</v>
      </c>
      <c r="G259">
        <v>0.3</v>
      </c>
      <c r="H259">
        <v>26</v>
      </c>
      <c r="I259" s="3">
        <f>G259*H259</f>
        <v>7.8</v>
      </c>
    </row>
    <row r="260" spans="1:9">
      <c r="A260" s="1">
        <v>42984</v>
      </c>
      <c r="B260" s="1" t="str">
        <f>TEXT(A260, "mmmm")</f>
        <v>September</v>
      </c>
      <c r="C260" t="s">
        <v>12</v>
      </c>
      <c r="D260">
        <v>71.699999999999989</v>
      </c>
      <c r="E260" s="2">
        <v>0.69</v>
      </c>
      <c r="F260" s="4">
        <v>60</v>
      </c>
      <c r="G260">
        <v>0.3</v>
      </c>
      <c r="H260">
        <v>29</v>
      </c>
      <c r="I260" s="3">
        <f>G260*H260</f>
        <v>8.6999999999999993</v>
      </c>
    </row>
    <row r="261" spans="1:9">
      <c r="A261" s="1">
        <v>42985</v>
      </c>
      <c r="B261" s="1" t="str">
        <f>TEXT(A261, "mmmm")</f>
        <v>September</v>
      </c>
      <c r="C261" t="s">
        <v>13</v>
      </c>
      <c r="D261">
        <v>68.399999999999991</v>
      </c>
      <c r="E261" s="2">
        <v>0.67</v>
      </c>
      <c r="F261" s="4">
        <v>49</v>
      </c>
      <c r="G261">
        <v>0.3</v>
      </c>
      <c r="H261">
        <v>28</v>
      </c>
      <c r="I261" s="3">
        <f>G261*H261</f>
        <v>8.4</v>
      </c>
    </row>
    <row r="262" spans="1:9">
      <c r="A262" s="1">
        <v>42986</v>
      </c>
      <c r="B262" s="1" t="str">
        <f>TEXT(A262, "mmmm")</f>
        <v>September</v>
      </c>
      <c r="C262" t="s">
        <v>14</v>
      </c>
      <c r="D262">
        <v>65.099999999999994</v>
      </c>
      <c r="E262" s="2">
        <v>0.71</v>
      </c>
      <c r="F262" s="4">
        <v>37</v>
      </c>
      <c r="G262">
        <v>0.3</v>
      </c>
      <c r="H262">
        <v>27</v>
      </c>
      <c r="I262" s="3">
        <f>G262*H262</f>
        <v>8.1</v>
      </c>
    </row>
    <row r="263" spans="1:9">
      <c r="A263" s="1">
        <v>42987</v>
      </c>
      <c r="B263" s="1" t="str">
        <f>TEXT(A263, "mmmm")</f>
        <v>September</v>
      </c>
      <c r="C263" t="s">
        <v>15</v>
      </c>
      <c r="D263">
        <v>64.8</v>
      </c>
      <c r="E263" s="2">
        <v>0.77</v>
      </c>
      <c r="F263" s="4">
        <v>45</v>
      </c>
      <c r="G263">
        <v>0.3</v>
      </c>
      <c r="H263">
        <v>26</v>
      </c>
      <c r="I263" s="3">
        <f>G263*H263</f>
        <v>7.8</v>
      </c>
    </row>
    <row r="264" spans="1:9">
      <c r="A264" s="1">
        <v>42988</v>
      </c>
      <c r="B264" s="1" t="str">
        <f>TEXT(A264, "mmmm")</f>
        <v>September</v>
      </c>
      <c r="C264" t="s">
        <v>9</v>
      </c>
      <c r="D264">
        <v>61.8</v>
      </c>
      <c r="E264" s="2">
        <v>0.74</v>
      </c>
      <c r="F264" s="4">
        <v>50</v>
      </c>
      <c r="G264">
        <v>0.3</v>
      </c>
      <c r="H264">
        <v>26</v>
      </c>
      <c r="I264" s="3">
        <f>G264*H264</f>
        <v>7.8</v>
      </c>
    </row>
    <row r="265" spans="1:9">
      <c r="A265" s="1">
        <v>42989</v>
      </c>
      <c r="B265" s="1" t="str">
        <f>TEXT(A265, "mmmm")</f>
        <v>September</v>
      </c>
      <c r="C265" t="s">
        <v>10</v>
      </c>
      <c r="D265">
        <v>68.399999999999991</v>
      </c>
      <c r="E265" s="2">
        <v>0.69</v>
      </c>
      <c r="F265" s="4">
        <v>38</v>
      </c>
      <c r="G265">
        <v>0.3</v>
      </c>
      <c r="H265">
        <v>28</v>
      </c>
      <c r="I265" s="3">
        <f>G265*H265</f>
        <v>8.4</v>
      </c>
    </row>
    <row r="266" spans="1:9">
      <c r="A266" s="1">
        <v>42990</v>
      </c>
      <c r="B266" s="1" t="str">
        <f>TEXT(A266, "mmmm")</f>
        <v>September</v>
      </c>
      <c r="C266" t="s">
        <v>11</v>
      </c>
      <c r="D266">
        <v>61.099999999999994</v>
      </c>
      <c r="E266" s="2">
        <v>0.71</v>
      </c>
      <c r="F266" s="4">
        <v>36</v>
      </c>
      <c r="G266">
        <v>0.3</v>
      </c>
      <c r="H266">
        <v>27</v>
      </c>
      <c r="I266" s="3">
        <f>G266*H266</f>
        <v>8.1</v>
      </c>
    </row>
    <row r="267" spans="1:9">
      <c r="A267" s="1">
        <v>42991</v>
      </c>
      <c r="B267" s="1" t="str">
        <f>TEXT(A267, "mmmm")</f>
        <v>September</v>
      </c>
      <c r="C267" t="s">
        <v>12</v>
      </c>
      <c r="D267">
        <v>64.8</v>
      </c>
      <c r="E267" s="2">
        <v>0.71</v>
      </c>
      <c r="F267" s="4">
        <v>42</v>
      </c>
      <c r="G267">
        <v>0.3</v>
      </c>
      <c r="H267">
        <v>26</v>
      </c>
      <c r="I267" s="3">
        <f>G267*H267</f>
        <v>7.8</v>
      </c>
    </row>
    <row r="268" spans="1:9">
      <c r="A268" s="1">
        <v>42992</v>
      </c>
      <c r="B268" s="1" t="str">
        <f>TEXT(A268, "mmmm")</f>
        <v>September</v>
      </c>
      <c r="C268" t="s">
        <v>13</v>
      </c>
      <c r="D268">
        <v>63.8</v>
      </c>
      <c r="E268" s="2">
        <v>0.71</v>
      </c>
      <c r="F268" s="4">
        <v>29</v>
      </c>
      <c r="G268">
        <v>0.3</v>
      </c>
      <c r="H268">
        <v>26</v>
      </c>
      <c r="I268" s="3">
        <f>G268*H268</f>
        <v>7.8</v>
      </c>
    </row>
    <row r="269" spans="1:9">
      <c r="A269" s="1">
        <v>42993</v>
      </c>
      <c r="B269" s="1" t="str">
        <f>TEXT(A269, "mmmm")</f>
        <v>September</v>
      </c>
      <c r="C269" t="s">
        <v>14</v>
      </c>
      <c r="D269">
        <v>63.399999999999991</v>
      </c>
      <c r="E269" s="2">
        <v>0.67</v>
      </c>
      <c r="F269" s="4">
        <v>41</v>
      </c>
      <c r="G269">
        <v>0.3</v>
      </c>
      <c r="H269">
        <v>28</v>
      </c>
      <c r="I269" s="3">
        <f>G269*H269</f>
        <v>8.4</v>
      </c>
    </row>
    <row r="270" spans="1:9">
      <c r="A270" s="1">
        <v>42994</v>
      </c>
      <c r="B270" s="1" t="str">
        <f>TEXT(A270, "mmmm")</f>
        <v>September</v>
      </c>
      <c r="C270" t="s">
        <v>15</v>
      </c>
      <c r="D270">
        <v>68.099999999999994</v>
      </c>
      <c r="E270" s="2">
        <v>0.69</v>
      </c>
      <c r="F270" s="4">
        <v>37</v>
      </c>
      <c r="G270">
        <v>0.3</v>
      </c>
      <c r="H270">
        <v>27</v>
      </c>
      <c r="I270" s="3">
        <f>G270*H270</f>
        <v>8.1</v>
      </c>
    </row>
    <row r="271" spans="1:9">
      <c r="A271" s="1">
        <v>42995</v>
      </c>
      <c r="B271" s="1" t="str">
        <f>TEXT(A271, "mmmm")</f>
        <v>September</v>
      </c>
      <c r="C271" t="s">
        <v>9</v>
      </c>
      <c r="D271">
        <v>59.8</v>
      </c>
      <c r="E271" s="2">
        <v>0.71</v>
      </c>
      <c r="F271" s="4">
        <v>53</v>
      </c>
      <c r="G271">
        <v>0.3</v>
      </c>
      <c r="H271">
        <v>26</v>
      </c>
      <c r="I271" s="3">
        <f>G271*H271</f>
        <v>7.8</v>
      </c>
    </row>
    <row r="272" spans="1:9">
      <c r="A272" s="1">
        <v>42996</v>
      </c>
      <c r="B272" s="1" t="str">
        <f>TEXT(A272, "mmmm")</f>
        <v>September</v>
      </c>
      <c r="C272" t="s">
        <v>10</v>
      </c>
      <c r="D272">
        <v>64.8</v>
      </c>
      <c r="E272" s="2">
        <v>0.71</v>
      </c>
      <c r="F272" s="4">
        <v>37</v>
      </c>
      <c r="G272">
        <v>0.3</v>
      </c>
      <c r="H272">
        <v>26</v>
      </c>
      <c r="I272" s="3">
        <f>G272*H272</f>
        <v>7.8</v>
      </c>
    </row>
    <row r="273" spans="1:9">
      <c r="A273" s="1">
        <v>42997</v>
      </c>
      <c r="B273" s="1" t="str">
        <f>TEXT(A273, "mmmm")</f>
        <v>September</v>
      </c>
      <c r="C273" t="s">
        <v>11</v>
      </c>
      <c r="D273">
        <v>67.399999999999991</v>
      </c>
      <c r="E273" s="2">
        <v>0.67</v>
      </c>
      <c r="F273" s="4">
        <v>48</v>
      </c>
      <c r="G273">
        <v>0.3</v>
      </c>
      <c r="H273">
        <v>28</v>
      </c>
      <c r="I273" s="3">
        <f>G273*H273</f>
        <v>8.4</v>
      </c>
    </row>
    <row r="274" spans="1:9">
      <c r="A274" s="1">
        <v>42998</v>
      </c>
      <c r="B274" s="1" t="str">
        <f>TEXT(A274, "mmmm")</f>
        <v>September</v>
      </c>
      <c r="C274" t="s">
        <v>12</v>
      </c>
      <c r="D274">
        <v>67.099999999999994</v>
      </c>
      <c r="E274" s="2">
        <v>0.69</v>
      </c>
      <c r="F274" s="4">
        <v>52</v>
      </c>
      <c r="G274">
        <v>0.3</v>
      </c>
      <c r="H274">
        <v>27</v>
      </c>
      <c r="I274" s="3">
        <f>G274*H274</f>
        <v>8.1</v>
      </c>
    </row>
    <row r="275" spans="1:9">
      <c r="A275" s="1">
        <v>42999</v>
      </c>
      <c r="B275" s="1" t="str">
        <f>TEXT(A275, "mmmm")</f>
        <v>September</v>
      </c>
      <c r="C275" t="s">
        <v>13</v>
      </c>
      <c r="D275">
        <v>59.8</v>
      </c>
      <c r="E275" s="2">
        <v>0.71</v>
      </c>
      <c r="F275" s="4">
        <v>42</v>
      </c>
      <c r="G275">
        <v>0.3</v>
      </c>
      <c r="H275">
        <v>26</v>
      </c>
      <c r="I275" s="3">
        <f>G275*H275</f>
        <v>7.8</v>
      </c>
    </row>
    <row r="276" spans="1:9">
      <c r="A276" s="1">
        <v>43000</v>
      </c>
      <c r="B276" s="1" t="str">
        <f>TEXT(A276, "mmmm")</f>
        <v>September</v>
      </c>
      <c r="C276" t="s">
        <v>14</v>
      </c>
      <c r="D276">
        <v>64.8</v>
      </c>
      <c r="E276" s="2">
        <v>0.74</v>
      </c>
      <c r="F276" s="4">
        <v>34</v>
      </c>
      <c r="G276">
        <v>0.3</v>
      </c>
      <c r="H276">
        <v>26</v>
      </c>
      <c r="I276" s="3">
        <f>G276*H276</f>
        <v>7.8</v>
      </c>
    </row>
    <row r="277" spans="1:9">
      <c r="A277" s="1">
        <v>43001</v>
      </c>
      <c r="B277" s="1" t="str">
        <f>TEXT(A277, "mmmm")</f>
        <v>September</v>
      </c>
      <c r="C277" t="s">
        <v>15</v>
      </c>
      <c r="D277">
        <v>63.399999999999991</v>
      </c>
      <c r="E277" s="2">
        <v>0.71</v>
      </c>
      <c r="F277" s="4">
        <v>39</v>
      </c>
      <c r="G277">
        <v>0.3</v>
      </c>
      <c r="H277">
        <v>28</v>
      </c>
      <c r="I277" s="3">
        <f>G277*H277</f>
        <v>8.4</v>
      </c>
    </row>
    <row r="278" spans="1:9">
      <c r="A278" s="1">
        <v>43002</v>
      </c>
      <c r="B278" s="1" t="str">
        <f>TEXT(A278, "mmmm")</f>
        <v>September</v>
      </c>
      <c r="C278" t="s">
        <v>9</v>
      </c>
      <c r="D278">
        <v>63.399999999999991</v>
      </c>
      <c r="E278" s="2">
        <v>0.71</v>
      </c>
      <c r="F278" s="4">
        <v>43</v>
      </c>
      <c r="G278">
        <v>0.3</v>
      </c>
      <c r="H278">
        <v>28</v>
      </c>
      <c r="I278" s="3">
        <f>G278*H278</f>
        <v>8.4</v>
      </c>
    </row>
    <row r="279" spans="1:9">
      <c r="A279" s="1">
        <v>43003</v>
      </c>
      <c r="B279" s="1" t="str">
        <f>TEXT(A279, "mmmm")</f>
        <v>September</v>
      </c>
      <c r="C279" t="s">
        <v>10</v>
      </c>
      <c r="D279">
        <v>61.099999999999994</v>
      </c>
      <c r="E279" s="2">
        <v>0.71</v>
      </c>
      <c r="F279" s="4">
        <v>33</v>
      </c>
      <c r="G279">
        <v>0.3</v>
      </c>
      <c r="H279">
        <v>27</v>
      </c>
      <c r="I279" s="3">
        <f>G279*H279</f>
        <v>8.1</v>
      </c>
    </row>
    <row r="280" spans="1:9">
      <c r="A280" s="1">
        <v>43004</v>
      </c>
      <c r="B280" s="1" t="str">
        <f>TEXT(A280, "mmmm")</f>
        <v>September</v>
      </c>
      <c r="C280" t="s">
        <v>11</v>
      </c>
      <c r="D280">
        <v>61.8</v>
      </c>
      <c r="E280" s="2">
        <v>0.77</v>
      </c>
      <c r="F280" s="4">
        <v>51</v>
      </c>
      <c r="G280">
        <v>0.3</v>
      </c>
      <c r="H280">
        <v>26</v>
      </c>
      <c r="I280" s="3">
        <f>G280*H280</f>
        <v>7.8</v>
      </c>
    </row>
    <row r="281" spans="1:9">
      <c r="A281" s="1">
        <v>43005</v>
      </c>
      <c r="B281" s="1" t="str">
        <f>TEXT(A281, "mmmm")</f>
        <v>September</v>
      </c>
      <c r="C281" t="s">
        <v>12</v>
      </c>
      <c r="D281">
        <v>70.699999999999989</v>
      </c>
      <c r="E281" s="2">
        <v>0.67</v>
      </c>
      <c r="F281" s="4">
        <v>51</v>
      </c>
      <c r="G281">
        <v>0.3</v>
      </c>
      <c r="H281">
        <v>29</v>
      </c>
      <c r="I281" s="3">
        <f>G281*H281</f>
        <v>8.6999999999999993</v>
      </c>
    </row>
    <row r="282" spans="1:9">
      <c r="A282" s="1">
        <v>43006</v>
      </c>
      <c r="B282" s="1" t="str">
        <f>TEXT(A282, "mmmm")</f>
        <v>September</v>
      </c>
      <c r="C282" t="s">
        <v>13</v>
      </c>
      <c r="D282">
        <v>67.399999999999991</v>
      </c>
      <c r="E282" s="2">
        <v>0.69</v>
      </c>
      <c r="F282" s="4">
        <v>38</v>
      </c>
      <c r="G282">
        <v>0.3</v>
      </c>
      <c r="H282">
        <v>28</v>
      </c>
      <c r="I282" s="3">
        <f>G282*H282</f>
        <v>8.4</v>
      </c>
    </row>
    <row r="283" spans="1:9">
      <c r="A283" s="1">
        <v>43007</v>
      </c>
      <c r="B283" s="1" t="str">
        <f>TEXT(A283, "mmmm")</f>
        <v>September</v>
      </c>
      <c r="C283" t="s">
        <v>14</v>
      </c>
      <c r="D283">
        <v>66.099999999999994</v>
      </c>
      <c r="E283" s="2">
        <v>0.71</v>
      </c>
      <c r="F283" s="4">
        <v>48</v>
      </c>
      <c r="G283">
        <v>0.3</v>
      </c>
      <c r="H283">
        <v>27</v>
      </c>
      <c r="I283" s="3">
        <f>G283*H283</f>
        <v>8.1</v>
      </c>
    </row>
    <row r="284" spans="1:9">
      <c r="A284" s="1">
        <v>43008</v>
      </c>
      <c r="B284" s="1" t="str">
        <f>TEXT(A284, "mmmm")</f>
        <v>September</v>
      </c>
      <c r="C284" t="s">
        <v>15</v>
      </c>
      <c r="D284">
        <v>64.8</v>
      </c>
      <c r="E284" s="2">
        <v>0.74</v>
      </c>
      <c r="F284" s="4">
        <v>29</v>
      </c>
      <c r="G284">
        <v>0.3</v>
      </c>
      <c r="H284">
        <v>26</v>
      </c>
      <c r="I284" s="3">
        <f>G284*H284</f>
        <v>7.8</v>
      </c>
    </row>
    <row r="285" spans="1:9">
      <c r="A285" s="1">
        <v>43009</v>
      </c>
      <c r="B285" s="1" t="str">
        <f>TEXT(A285, "mmmm")</f>
        <v>October</v>
      </c>
      <c r="C285" t="s">
        <v>9</v>
      </c>
      <c r="D285">
        <v>56.499999999999993</v>
      </c>
      <c r="E285" s="2">
        <v>0.8</v>
      </c>
      <c r="F285" s="4">
        <v>43</v>
      </c>
      <c r="G285">
        <v>0.3</v>
      </c>
      <c r="H285">
        <v>25</v>
      </c>
      <c r="I285" s="3">
        <f>G285*H285</f>
        <v>7.5</v>
      </c>
    </row>
    <row r="286" spans="1:9">
      <c r="A286" s="1">
        <v>43010</v>
      </c>
      <c r="B286" s="1" t="str">
        <f>TEXT(A286, "mmmm")</f>
        <v>October</v>
      </c>
      <c r="C286" t="s">
        <v>10</v>
      </c>
      <c r="D286">
        <v>58.499999999999993</v>
      </c>
      <c r="E286" s="2">
        <v>0.74</v>
      </c>
      <c r="F286" s="4">
        <v>32</v>
      </c>
      <c r="G286">
        <v>0.3</v>
      </c>
      <c r="H286">
        <v>25</v>
      </c>
      <c r="I286" s="3">
        <f>G286*H286</f>
        <v>7.5</v>
      </c>
    </row>
    <row r="287" spans="1:9">
      <c r="A287" s="1">
        <v>43011</v>
      </c>
      <c r="B287" s="1" t="str">
        <f>TEXT(A287, "mmmm")</f>
        <v>October</v>
      </c>
      <c r="C287" t="s">
        <v>11</v>
      </c>
      <c r="D287">
        <v>59.199999999999996</v>
      </c>
      <c r="E287" s="2">
        <v>0.8</v>
      </c>
      <c r="F287" s="4">
        <v>34</v>
      </c>
      <c r="G287">
        <v>0.3</v>
      </c>
      <c r="H287">
        <v>24</v>
      </c>
      <c r="I287" s="3">
        <f>G287*H287</f>
        <v>7.1999999999999993</v>
      </c>
    </row>
    <row r="288" spans="1:9">
      <c r="A288" s="1">
        <v>43012</v>
      </c>
      <c r="B288" s="1" t="str">
        <f>TEXT(A288, "mmmm")</f>
        <v>October</v>
      </c>
      <c r="C288" t="s">
        <v>12</v>
      </c>
      <c r="D288">
        <v>61.199999999999996</v>
      </c>
      <c r="E288" s="2">
        <v>0.77</v>
      </c>
      <c r="F288" s="4">
        <v>33</v>
      </c>
      <c r="G288">
        <v>0.3</v>
      </c>
      <c r="H288">
        <v>24</v>
      </c>
      <c r="I288" s="3">
        <f>G288*H288</f>
        <v>7.1999999999999993</v>
      </c>
    </row>
    <row r="289" spans="1:9">
      <c r="A289" s="1">
        <v>43013</v>
      </c>
      <c r="B289" s="1" t="str">
        <f>TEXT(A289, "mmmm")</f>
        <v>October</v>
      </c>
      <c r="C289" t="s">
        <v>13</v>
      </c>
      <c r="D289">
        <v>60.499999999999993</v>
      </c>
      <c r="E289" s="2">
        <v>0.8</v>
      </c>
      <c r="F289" s="4">
        <v>33</v>
      </c>
      <c r="G289">
        <v>0.3</v>
      </c>
      <c r="H289">
        <v>25</v>
      </c>
      <c r="I289" s="3">
        <f>G289*H289</f>
        <v>7.5</v>
      </c>
    </row>
    <row r="290" spans="1:9">
      <c r="A290" s="1">
        <v>43014</v>
      </c>
      <c r="B290" s="1" t="str">
        <f>TEXT(A290, "mmmm")</f>
        <v>October</v>
      </c>
      <c r="C290" t="s">
        <v>14</v>
      </c>
      <c r="D290">
        <v>62.499999999999993</v>
      </c>
      <c r="E290" s="2">
        <v>0.74</v>
      </c>
      <c r="F290" s="4">
        <v>42</v>
      </c>
      <c r="G290">
        <v>0.3</v>
      </c>
      <c r="H290">
        <v>25</v>
      </c>
      <c r="I290" s="3">
        <f>G290*H290</f>
        <v>7.5</v>
      </c>
    </row>
    <row r="291" spans="1:9">
      <c r="A291" s="1">
        <v>43015</v>
      </c>
      <c r="B291" s="1" t="str">
        <f>TEXT(A291, "mmmm")</f>
        <v>October</v>
      </c>
      <c r="C291" t="s">
        <v>15</v>
      </c>
      <c r="D291">
        <v>63.499999999999993</v>
      </c>
      <c r="E291" s="2">
        <v>0.8</v>
      </c>
      <c r="F291" s="4">
        <v>31</v>
      </c>
      <c r="G291">
        <v>0.3</v>
      </c>
      <c r="H291">
        <v>25</v>
      </c>
      <c r="I291" s="3">
        <f>G291*H291</f>
        <v>7.5</v>
      </c>
    </row>
    <row r="292" spans="1:9">
      <c r="A292" s="1">
        <v>43016</v>
      </c>
      <c r="B292" s="1" t="str">
        <f>TEXT(A292, "mmmm")</f>
        <v>October</v>
      </c>
      <c r="C292" t="s">
        <v>9</v>
      </c>
      <c r="D292">
        <v>60.199999999999996</v>
      </c>
      <c r="E292" s="2">
        <v>0.8</v>
      </c>
      <c r="F292" s="4">
        <v>47</v>
      </c>
      <c r="G292">
        <v>0.3</v>
      </c>
      <c r="H292">
        <v>24</v>
      </c>
      <c r="I292" s="3">
        <f>G292*H292</f>
        <v>7.1999999999999993</v>
      </c>
    </row>
    <row r="293" spans="1:9">
      <c r="A293" s="1">
        <v>43017</v>
      </c>
      <c r="B293" s="1" t="str">
        <f>TEXT(A293, "mmmm")</f>
        <v>October</v>
      </c>
      <c r="C293" t="s">
        <v>10</v>
      </c>
      <c r="D293">
        <v>63.499999999999993</v>
      </c>
      <c r="E293" s="2">
        <v>0.74</v>
      </c>
      <c r="F293" s="4">
        <v>47</v>
      </c>
      <c r="G293">
        <v>0.3</v>
      </c>
      <c r="H293">
        <v>25</v>
      </c>
      <c r="I293" s="3">
        <f>G293*H293</f>
        <v>7.5</v>
      </c>
    </row>
    <row r="294" spans="1:9">
      <c r="A294" s="1">
        <v>43018</v>
      </c>
      <c r="B294" s="1" t="str">
        <f>TEXT(A294, "mmmm")</f>
        <v>October</v>
      </c>
      <c r="C294" t="s">
        <v>11</v>
      </c>
      <c r="D294">
        <v>58.499999999999993</v>
      </c>
      <c r="E294" s="2">
        <v>0.74</v>
      </c>
      <c r="F294" s="4">
        <v>51</v>
      </c>
      <c r="G294">
        <v>0.3</v>
      </c>
      <c r="H294">
        <v>25</v>
      </c>
      <c r="I294" s="3">
        <f>G294*H294</f>
        <v>7.5</v>
      </c>
    </row>
    <row r="295" spans="1:9">
      <c r="A295" s="1">
        <v>43019</v>
      </c>
      <c r="B295" s="1" t="str">
        <f>TEXT(A295, "mmmm")</f>
        <v>October</v>
      </c>
      <c r="C295" t="s">
        <v>12</v>
      </c>
      <c r="D295">
        <v>61.499999999999993</v>
      </c>
      <c r="E295" s="2">
        <v>0.77</v>
      </c>
      <c r="F295" s="4">
        <v>47</v>
      </c>
      <c r="G295">
        <v>0.3</v>
      </c>
      <c r="H295">
        <v>25</v>
      </c>
      <c r="I295" s="3">
        <f>G295*H295</f>
        <v>7.5</v>
      </c>
    </row>
    <row r="296" spans="1:9">
      <c r="A296" s="1">
        <v>43020</v>
      </c>
      <c r="B296" s="1" t="str">
        <f>TEXT(A296, "mmmm")</f>
        <v>October</v>
      </c>
      <c r="C296" t="s">
        <v>13</v>
      </c>
      <c r="D296">
        <v>58.199999999999996</v>
      </c>
      <c r="E296" s="2">
        <v>0.77</v>
      </c>
      <c r="F296" s="4">
        <v>39</v>
      </c>
      <c r="G296">
        <v>0.3</v>
      </c>
      <c r="H296">
        <v>24</v>
      </c>
      <c r="I296" s="3">
        <f>G296*H296</f>
        <v>7.1999999999999993</v>
      </c>
    </row>
    <row r="297" spans="1:9">
      <c r="A297" s="1">
        <v>43021</v>
      </c>
      <c r="B297" s="1" t="str">
        <f>TEXT(A297, "mmmm")</f>
        <v>October</v>
      </c>
      <c r="C297" t="s">
        <v>14</v>
      </c>
      <c r="D297">
        <v>61.499999999999993</v>
      </c>
      <c r="E297" s="2">
        <v>0.8</v>
      </c>
      <c r="F297" s="4">
        <v>28</v>
      </c>
      <c r="G297">
        <v>0.3</v>
      </c>
      <c r="H297">
        <v>25</v>
      </c>
      <c r="I297" s="3">
        <f>G297*H297</f>
        <v>7.5</v>
      </c>
    </row>
    <row r="298" spans="1:9">
      <c r="A298" s="1">
        <v>43022</v>
      </c>
      <c r="B298" s="1" t="str">
        <f>TEXT(A298, "mmmm")</f>
        <v>October</v>
      </c>
      <c r="C298" t="s">
        <v>15</v>
      </c>
      <c r="D298">
        <v>59.499999999999993</v>
      </c>
      <c r="E298" s="2">
        <v>0.74</v>
      </c>
      <c r="F298" s="4">
        <v>28</v>
      </c>
      <c r="G298">
        <v>0.3</v>
      </c>
      <c r="H298">
        <v>25</v>
      </c>
      <c r="I298" s="3">
        <f>G298*H298</f>
        <v>7.5</v>
      </c>
    </row>
    <row r="299" spans="1:9">
      <c r="A299" s="1">
        <v>43023</v>
      </c>
      <c r="B299" s="1" t="str">
        <f>TEXT(A299, "mmmm")</f>
        <v>October</v>
      </c>
      <c r="C299" t="s">
        <v>9</v>
      </c>
      <c r="D299">
        <v>61.499999999999993</v>
      </c>
      <c r="E299" s="2">
        <v>0.74</v>
      </c>
      <c r="F299" s="4">
        <v>36</v>
      </c>
      <c r="G299">
        <v>0.3</v>
      </c>
      <c r="H299">
        <v>25</v>
      </c>
      <c r="I299" s="3">
        <f>G299*H299</f>
        <v>7.5</v>
      </c>
    </row>
    <row r="300" spans="1:9">
      <c r="A300" s="1">
        <v>43024</v>
      </c>
      <c r="B300" s="1" t="str">
        <f>TEXT(A300, "mmmm")</f>
        <v>October</v>
      </c>
      <c r="C300" t="s">
        <v>10</v>
      </c>
      <c r="D300">
        <v>58.199999999999996</v>
      </c>
      <c r="E300" s="2">
        <v>0.8</v>
      </c>
      <c r="F300" s="4">
        <v>28</v>
      </c>
      <c r="G300">
        <v>0.3</v>
      </c>
      <c r="H300">
        <v>24</v>
      </c>
      <c r="I300" s="3">
        <f>G300*H300</f>
        <v>7.1999999999999993</v>
      </c>
    </row>
    <row r="301" spans="1:9">
      <c r="A301" s="1">
        <v>43025</v>
      </c>
      <c r="B301" s="1" t="str">
        <f>TEXT(A301, "mmmm")</f>
        <v>October</v>
      </c>
      <c r="C301" t="s">
        <v>11</v>
      </c>
      <c r="D301">
        <v>58.499999999999993</v>
      </c>
      <c r="E301" s="2">
        <v>0.77</v>
      </c>
      <c r="F301" s="4">
        <v>46</v>
      </c>
      <c r="G301">
        <v>0.3</v>
      </c>
      <c r="H301">
        <v>25</v>
      </c>
      <c r="I301" s="3">
        <f>G301*H301</f>
        <v>7.5</v>
      </c>
    </row>
    <row r="302" spans="1:9">
      <c r="A302" s="1">
        <v>43026</v>
      </c>
      <c r="B302" s="1" t="str">
        <f>TEXT(A302, "mmmm")</f>
        <v>October</v>
      </c>
      <c r="C302" t="s">
        <v>12</v>
      </c>
      <c r="D302">
        <v>62.499999999999993</v>
      </c>
      <c r="E302" s="2">
        <v>0.77</v>
      </c>
      <c r="F302" s="4">
        <v>33</v>
      </c>
      <c r="G302">
        <v>0.3</v>
      </c>
      <c r="H302">
        <v>25</v>
      </c>
      <c r="I302" s="3">
        <f>G302*H302</f>
        <v>7.5</v>
      </c>
    </row>
    <row r="303" spans="1:9">
      <c r="A303" s="1">
        <v>43027</v>
      </c>
      <c r="B303" s="1" t="str">
        <f>TEXT(A303, "mmmm")</f>
        <v>October</v>
      </c>
      <c r="C303" t="s">
        <v>13</v>
      </c>
      <c r="D303">
        <v>60.499999999999993</v>
      </c>
      <c r="E303" s="2">
        <v>0.8</v>
      </c>
      <c r="F303" s="4">
        <v>41</v>
      </c>
      <c r="G303">
        <v>0.3</v>
      </c>
      <c r="H303">
        <v>25</v>
      </c>
      <c r="I303" s="3">
        <f>G303*H303</f>
        <v>7.5</v>
      </c>
    </row>
    <row r="304" spans="1:9">
      <c r="A304" s="1">
        <v>43028</v>
      </c>
      <c r="B304" s="1" t="str">
        <f>TEXT(A304, "mmmm")</f>
        <v>October</v>
      </c>
      <c r="C304" t="s">
        <v>14</v>
      </c>
      <c r="D304">
        <v>60.199999999999996</v>
      </c>
      <c r="E304" s="2">
        <v>0.8</v>
      </c>
      <c r="F304" s="4">
        <v>50</v>
      </c>
      <c r="G304">
        <v>0.3</v>
      </c>
      <c r="H304">
        <v>24</v>
      </c>
      <c r="I304" s="3">
        <f>G304*H304</f>
        <v>7.1999999999999993</v>
      </c>
    </row>
    <row r="305" spans="1:9">
      <c r="A305" s="1">
        <v>43029</v>
      </c>
      <c r="B305" s="1" t="str">
        <f>TEXT(A305, "mmmm")</f>
        <v>October</v>
      </c>
      <c r="C305" t="s">
        <v>15</v>
      </c>
      <c r="D305">
        <v>56.199999999999996</v>
      </c>
      <c r="E305" s="2">
        <v>0.83</v>
      </c>
      <c r="F305" s="4">
        <v>28</v>
      </c>
      <c r="G305">
        <v>0.3</v>
      </c>
      <c r="H305">
        <v>24</v>
      </c>
      <c r="I305" s="3">
        <f>G305*H305</f>
        <v>7.1999999999999993</v>
      </c>
    </row>
    <row r="306" spans="1:9">
      <c r="A306" s="1">
        <v>43030</v>
      </c>
      <c r="B306" s="1" t="str">
        <f>TEXT(A306, "mmmm")</f>
        <v>October</v>
      </c>
      <c r="C306" t="s">
        <v>9</v>
      </c>
      <c r="D306">
        <v>57.499999999999993</v>
      </c>
      <c r="E306" s="2">
        <v>0.77</v>
      </c>
      <c r="F306" s="4">
        <v>35</v>
      </c>
      <c r="G306">
        <v>0.3</v>
      </c>
      <c r="H306">
        <v>25</v>
      </c>
      <c r="I306" s="3">
        <f>G306*H306</f>
        <v>7.5</v>
      </c>
    </row>
    <row r="307" spans="1:9">
      <c r="A307" s="1">
        <v>43031</v>
      </c>
      <c r="B307" s="1" t="str">
        <f>TEXT(A307, "mmmm")</f>
        <v>October</v>
      </c>
      <c r="C307" t="s">
        <v>10</v>
      </c>
      <c r="D307">
        <v>58.499999999999993</v>
      </c>
      <c r="E307" s="2">
        <v>0.8</v>
      </c>
      <c r="F307" s="4">
        <v>50</v>
      </c>
      <c r="G307">
        <v>0.3</v>
      </c>
      <c r="H307">
        <v>25</v>
      </c>
      <c r="I307" s="3">
        <f>G307*H307</f>
        <v>7.5</v>
      </c>
    </row>
    <row r="308" spans="1:9">
      <c r="A308" s="1">
        <v>43032</v>
      </c>
      <c r="B308" s="1" t="str">
        <f>TEXT(A308, "mmmm")</f>
        <v>October</v>
      </c>
      <c r="C308" t="s">
        <v>11</v>
      </c>
      <c r="D308">
        <v>61.499999999999993</v>
      </c>
      <c r="E308" s="2">
        <v>0.74</v>
      </c>
      <c r="F308" s="4">
        <v>48</v>
      </c>
      <c r="G308">
        <v>0.3</v>
      </c>
      <c r="H308">
        <v>25</v>
      </c>
      <c r="I308" s="3">
        <f>G308*H308</f>
        <v>7.5</v>
      </c>
    </row>
    <row r="309" spans="1:9">
      <c r="A309" s="1">
        <v>43033</v>
      </c>
      <c r="B309" s="1" t="str">
        <f>TEXT(A309, "mmmm")</f>
        <v>October</v>
      </c>
      <c r="C309" t="s">
        <v>12</v>
      </c>
      <c r="D309">
        <v>61.199999999999996</v>
      </c>
      <c r="E309" s="2">
        <v>0.8</v>
      </c>
      <c r="F309" s="4">
        <v>44</v>
      </c>
      <c r="G309">
        <v>0.3</v>
      </c>
      <c r="H309">
        <v>24</v>
      </c>
      <c r="I309" s="3">
        <f>G309*H309</f>
        <v>7.1999999999999993</v>
      </c>
    </row>
    <row r="310" spans="1:9">
      <c r="A310" s="1">
        <v>43034</v>
      </c>
      <c r="B310" s="1" t="str">
        <f>TEXT(A310, "mmmm")</f>
        <v>October</v>
      </c>
      <c r="C310" t="s">
        <v>13</v>
      </c>
      <c r="D310">
        <v>54.199999999999996</v>
      </c>
      <c r="E310" s="2">
        <v>0.77</v>
      </c>
      <c r="F310" s="4">
        <v>47</v>
      </c>
      <c r="G310">
        <v>0.3</v>
      </c>
      <c r="H310">
        <v>24</v>
      </c>
      <c r="I310" s="3">
        <f>G310*H310</f>
        <v>7.1999999999999993</v>
      </c>
    </row>
    <row r="311" spans="1:9">
      <c r="A311" s="1">
        <v>43035</v>
      </c>
      <c r="B311" s="1" t="str">
        <f>TEXT(A311, "mmmm")</f>
        <v>October</v>
      </c>
      <c r="C311" t="s">
        <v>14</v>
      </c>
      <c r="D311">
        <v>62.8</v>
      </c>
      <c r="E311" s="2">
        <v>0.71</v>
      </c>
      <c r="F311" s="4">
        <v>52</v>
      </c>
      <c r="G311">
        <v>0.3</v>
      </c>
      <c r="H311">
        <v>26</v>
      </c>
      <c r="I311" s="3">
        <f>G311*H311</f>
        <v>7.8</v>
      </c>
    </row>
    <row r="312" spans="1:9">
      <c r="A312" s="1">
        <v>43036</v>
      </c>
      <c r="B312" s="1" t="str">
        <f>TEXT(A312, "mmmm")</f>
        <v>October</v>
      </c>
      <c r="C312" t="s">
        <v>15</v>
      </c>
      <c r="D312">
        <v>57.499999999999993</v>
      </c>
      <c r="E312" s="2">
        <v>0.77</v>
      </c>
      <c r="F312" s="4">
        <v>28</v>
      </c>
      <c r="G312">
        <v>0.3</v>
      </c>
      <c r="H312">
        <v>25</v>
      </c>
      <c r="I312" s="3">
        <f>G312*H312</f>
        <v>7.5</v>
      </c>
    </row>
    <row r="313" spans="1:9">
      <c r="A313" s="1">
        <v>43037</v>
      </c>
      <c r="B313" s="1" t="str">
        <f>TEXT(A313, "mmmm")</f>
        <v>October</v>
      </c>
      <c r="C313" t="s">
        <v>9</v>
      </c>
      <c r="D313">
        <v>61.499999999999993</v>
      </c>
      <c r="E313" s="2">
        <v>0.8</v>
      </c>
      <c r="F313" s="4">
        <v>34</v>
      </c>
      <c r="G313">
        <v>0.3</v>
      </c>
      <c r="H313">
        <v>25</v>
      </c>
      <c r="I313" s="3">
        <f>G313*H313</f>
        <v>7.5</v>
      </c>
    </row>
    <row r="314" spans="1:9">
      <c r="A314" s="1">
        <v>43038</v>
      </c>
      <c r="B314" s="1" t="str">
        <f>TEXT(A314, "mmmm")</f>
        <v>October</v>
      </c>
      <c r="C314" t="s">
        <v>10</v>
      </c>
      <c r="D314">
        <v>58.199999999999996</v>
      </c>
      <c r="E314" s="2">
        <v>0.77</v>
      </c>
      <c r="F314" s="4">
        <v>35</v>
      </c>
      <c r="G314">
        <v>0.3</v>
      </c>
      <c r="H314">
        <v>24</v>
      </c>
      <c r="I314" s="3">
        <f>G314*H314</f>
        <v>7.1999999999999993</v>
      </c>
    </row>
    <row r="315" spans="1:9">
      <c r="A315" s="1">
        <v>43039</v>
      </c>
      <c r="B315" s="1" t="str">
        <f>TEXT(A315, "mmmm")</f>
        <v>October</v>
      </c>
      <c r="C315" t="s">
        <v>11</v>
      </c>
      <c r="D315">
        <v>54.199999999999996</v>
      </c>
      <c r="E315" s="2">
        <v>0.77</v>
      </c>
      <c r="F315" s="4">
        <v>38</v>
      </c>
      <c r="G315">
        <v>0.3</v>
      </c>
      <c r="H315">
        <v>24</v>
      </c>
      <c r="I315" s="3">
        <f>G315*H315</f>
        <v>7.1999999999999993</v>
      </c>
    </row>
    <row r="316" spans="1:9">
      <c r="A316" s="1">
        <v>43040</v>
      </c>
      <c r="B316" s="1" t="str">
        <f>TEXT(A316, "mmmm")</f>
        <v>November</v>
      </c>
      <c r="C316" t="s">
        <v>12</v>
      </c>
      <c r="D316">
        <v>51.9</v>
      </c>
      <c r="E316" s="2">
        <v>0.83</v>
      </c>
      <c r="F316" s="4">
        <v>43</v>
      </c>
      <c r="G316">
        <v>0.3</v>
      </c>
      <c r="H316">
        <v>23</v>
      </c>
      <c r="I316" s="3">
        <f>G316*H316</f>
        <v>6.8999999999999995</v>
      </c>
    </row>
    <row r="317" spans="1:9">
      <c r="A317" s="1">
        <v>43041</v>
      </c>
      <c r="B317" s="1" t="str">
        <f>TEXT(A317, "mmmm")</f>
        <v>November</v>
      </c>
      <c r="C317" t="s">
        <v>13</v>
      </c>
      <c r="D317">
        <v>53.599999999999994</v>
      </c>
      <c r="E317" s="2">
        <v>0.91</v>
      </c>
      <c r="F317" s="4">
        <v>46</v>
      </c>
      <c r="G317">
        <v>0.3</v>
      </c>
      <c r="H317">
        <v>22</v>
      </c>
      <c r="I317" s="3">
        <f>G317*H317</f>
        <v>6.6</v>
      </c>
    </row>
    <row r="318" spans="1:9">
      <c r="A318" s="1">
        <v>43042</v>
      </c>
      <c r="B318" s="1" t="str">
        <f>TEXT(A318, "mmmm")</f>
        <v>November</v>
      </c>
      <c r="C318" t="s">
        <v>14</v>
      </c>
      <c r="D318">
        <v>51.3</v>
      </c>
      <c r="E318" s="2">
        <v>0.87</v>
      </c>
      <c r="F318" s="4">
        <v>38</v>
      </c>
      <c r="G318">
        <v>0.3</v>
      </c>
      <c r="H318">
        <v>21</v>
      </c>
      <c r="I318" s="3">
        <f>G318*H318</f>
        <v>6.3</v>
      </c>
    </row>
    <row r="319" spans="1:9">
      <c r="A319" s="1">
        <v>43043</v>
      </c>
      <c r="B319" s="1" t="str">
        <f>TEXT(A319, "mmmm")</f>
        <v>November</v>
      </c>
      <c r="C319" t="s">
        <v>15</v>
      </c>
      <c r="D319">
        <v>48.699999999999996</v>
      </c>
      <c r="E319" s="2">
        <v>0.95</v>
      </c>
      <c r="F319" s="4">
        <v>39</v>
      </c>
      <c r="G319">
        <v>0.3</v>
      </c>
      <c r="H319">
        <v>19</v>
      </c>
      <c r="I319" s="3">
        <f>G319*H319</f>
        <v>5.7</v>
      </c>
    </row>
    <row r="320" spans="1:9">
      <c r="A320" s="1">
        <v>43044</v>
      </c>
      <c r="B320" s="1" t="str">
        <f>TEXT(A320, "mmmm")</f>
        <v>November</v>
      </c>
      <c r="C320" t="s">
        <v>9</v>
      </c>
      <c r="D320">
        <v>55.9</v>
      </c>
      <c r="E320" s="2">
        <v>0.87</v>
      </c>
      <c r="F320" s="4">
        <v>45</v>
      </c>
      <c r="G320">
        <v>0.3</v>
      </c>
      <c r="H320">
        <v>23</v>
      </c>
      <c r="I320" s="3">
        <f>G320*H320</f>
        <v>6.8999999999999995</v>
      </c>
    </row>
    <row r="321" spans="1:9">
      <c r="A321" s="1">
        <v>43045</v>
      </c>
      <c r="B321" s="1" t="str">
        <f>TEXT(A321, "mmmm")</f>
        <v>November</v>
      </c>
      <c r="C321" t="s">
        <v>10</v>
      </c>
      <c r="D321">
        <v>51.599999999999994</v>
      </c>
      <c r="E321" s="2">
        <v>0.91</v>
      </c>
      <c r="F321" s="4">
        <v>28</v>
      </c>
      <c r="G321">
        <v>0.3</v>
      </c>
      <c r="H321">
        <v>22</v>
      </c>
      <c r="I321" s="3">
        <f>G321*H321</f>
        <v>6.6</v>
      </c>
    </row>
    <row r="322" spans="1:9">
      <c r="A322" s="1">
        <v>43046</v>
      </c>
      <c r="B322" s="1" t="str">
        <f>TEXT(A322, "mmmm")</f>
        <v>November</v>
      </c>
      <c r="C322" t="s">
        <v>11</v>
      </c>
      <c r="D322">
        <v>52.3</v>
      </c>
      <c r="E322" s="2">
        <v>0.91</v>
      </c>
      <c r="F322" s="4">
        <v>34</v>
      </c>
      <c r="G322">
        <v>0.3</v>
      </c>
      <c r="H322">
        <v>21</v>
      </c>
      <c r="I322" s="3">
        <f>G322*H322</f>
        <v>6.3</v>
      </c>
    </row>
    <row r="323" spans="1:9">
      <c r="A323" s="1">
        <v>43047</v>
      </c>
      <c r="B323" s="1" t="str">
        <f>TEXT(A323, "mmmm")</f>
        <v>November</v>
      </c>
      <c r="C323" t="s">
        <v>12</v>
      </c>
      <c r="D323">
        <v>44.699999999999996</v>
      </c>
      <c r="E323" s="2">
        <v>0.95</v>
      </c>
      <c r="F323" s="4">
        <v>37</v>
      </c>
      <c r="G323">
        <v>0.3</v>
      </c>
      <c r="H323">
        <v>19</v>
      </c>
      <c r="I323" s="3">
        <f>G323*H323</f>
        <v>5.7</v>
      </c>
    </row>
    <row r="324" spans="1:9">
      <c r="A324" s="1">
        <v>43048</v>
      </c>
      <c r="B324" s="1" t="str">
        <f>TEXT(A324, "mmmm")</f>
        <v>November</v>
      </c>
      <c r="C324" t="s">
        <v>13</v>
      </c>
      <c r="D324">
        <v>53.9</v>
      </c>
      <c r="E324" s="2">
        <v>0.83</v>
      </c>
      <c r="F324" s="4">
        <v>33</v>
      </c>
      <c r="G324">
        <v>0.3</v>
      </c>
      <c r="H324">
        <v>23</v>
      </c>
      <c r="I324" s="3">
        <f>G324*H324</f>
        <v>6.8999999999999995</v>
      </c>
    </row>
    <row r="325" spans="1:9">
      <c r="A325" s="1">
        <v>43049</v>
      </c>
      <c r="B325" s="1" t="str">
        <f>TEXT(A325, "mmmm")</f>
        <v>November</v>
      </c>
      <c r="C325" t="s">
        <v>14</v>
      </c>
      <c r="D325">
        <v>54.599999999999994</v>
      </c>
      <c r="E325" s="2">
        <v>0.87</v>
      </c>
      <c r="F325" s="4">
        <v>28</v>
      </c>
      <c r="G325">
        <v>0.3</v>
      </c>
      <c r="H325">
        <v>22</v>
      </c>
      <c r="I325" s="3">
        <f>G325*H325</f>
        <v>6.6</v>
      </c>
    </row>
    <row r="326" spans="1:9">
      <c r="A326" s="1">
        <v>43050</v>
      </c>
      <c r="B326" s="1" t="str">
        <f>TEXT(A326, "mmmm")</f>
        <v>November</v>
      </c>
      <c r="C326" t="s">
        <v>15</v>
      </c>
      <c r="D326">
        <v>47.3</v>
      </c>
      <c r="E326" s="2">
        <v>0.91</v>
      </c>
      <c r="F326" s="4">
        <v>33</v>
      </c>
      <c r="G326">
        <v>0.3</v>
      </c>
      <c r="H326">
        <v>21</v>
      </c>
      <c r="I326" s="3">
        <f>G326*H326</f>
        <v>6.3</v>
      </c>
    </row>
    <row r="327" spans="1:9">
      <c r="A327" s="1">
        <v>43051</v>
      </c>
      <c r="B327" s="1" t="str">
        <f>TEXT(A327, "mmmm")</f>
        <v>November</v>
      </c>
      <c r="C327" t="s">
        <v>9</v>
      </c>
      <c r="D327">
        <v>49.699999999999996</v>
      </c>
      <c r="E327" s="2">
        <v>1.05</v>
      </c>
      <c r="F327" s="4">
        <v>38</v>
      </c>
      <c r="G327">
        <v>0.3</v>
      </c>
      <c r="H327">
        <v>19</v>
      </c>
      <c r="I327" s="3">
        <f>G327*H327</f>
        <v>5.7</v>
      </c>
    </row>
    <row r="328" spans="1:9">
      <c r="A328" s="1">
        <v>43052</v>
      </c>
      <c r="B328" s="1" t="str">
        <f>TEXT(A328, "mmmm")</f>
        <v>November</v>
      </c>
      <c r="C328" t="s">
        <v>10</v>
      </c>
      <c r="D328">
        <v>44.699999999999996</v>
      </c>
      <c r="E328" s="2">
        <v>1.05</v>
      </c>
      <c r="F328" s="4">
        <v>26</v>
      </c>
      <c r="G328">
        <v>0.3</v>
      </c>
      <c r="H328">
        <v>19</v>
      </c>
      <c r="I328" s="3">
        <f>G328*H328</f>
        <v>5.7</v>
      </c>
    </row>
    <row r="329" spans="1:9">
      <c r="A329" s="1">
        <v>43053</v>
      </c>
      <c r="B329" s="1" t="str">
        <f>TEXT(A329, "mmmm")</f>
        <v>November</v>
      </c>
      <c r="C329" t="s">
        <v>11</v>
      </c>
      <c r="D329">
        <v>55.9</v>
      </c>
      <c r="E329" s="2">
        <v>0.8</v>
      </c>
      <c r="F329" s="4">
        <v>28</v>
      </c>
      <c r="G329">
        <v>0.3</v>
      </c>
      <c r="H329">
        <v>23</v>
      </c>
      <c r="I329" s="3">
        <f>G329*H329</f>
        <v>6.8999999999999995</v>
      </c>
    </row>
    <row r="330" spans="1:9">
      <c r="A330" s="1">
        <v>43054</v>
      </c>
      <c r="B330" s="1" t="str">
        <f>TEXT(A330, "mmmm")</f>
        <v>November</v>
      </c>
      <c r="C330" t="s">
        <v>12</v>
      </c>
      <c r="D330">
        <v>55.9</v>
      </c>
      <c r="E330" s="2">
        <v>0.83</v>
      </c>
      <c r="F330" s="4">
        <v>47</v>
      </c>
      <c r="G330">
        <v>0.3</v>
      </c>
      <c r="H330">
        <v>23</v>
      </c>
      <c r="I330" s="3">
        <f>G330*H330</f>
        <v>6.8999999999999995</v>
      </c>
    </row>
    <row r="331" spans="1:9">
      <c r="A331" s="1">
        <v>43055</v>
      </c>
      <c r="B331" s="1" t="str">
        <f>TEXT(A331, "mmmm")</f>
        <v>November</v>
      </c>
      <c r="C331" t="s">
        <v>13</v>
      </c>
      <c r="D331">
        <v>47.3</v>
      </c>
      <c r="E331" s="2">
        <v>0.87</v>
      </c>
      <c r="F331" s="4">
        <v>28</v>
      </c>
      <c r="G331">
        <v>0.3</v>
      </c>
      <c r="H331">
        <v>21</v>
      </c>
      <c r="I331" s="3">
        <f>G331*H331</f>
        <v>6.3</v>
      </c>
    </row>
    <row r="332" spans="1:9">
      <c r="A332" s="1">
        <v>43056</v>
      </c>
      <c r="B332" s="1" t="str">
        <f>TEXT(A332, "mmmm")</f>
        <v>November</v>
      </c>
      <c r="C332" t="s">
        <v>14</v>
      </c>
      <c r="D332">
        <v>46</v>
      </c>
      <c r="E332" s="2">
        <v>1</v>
      </c>
      <c r="F332" s="4">
        <v>31</v>
      </c>
      <c r="G332">
        <v>0.3</v>
      </c>
      <c r="H332">
        <v>20</v>
      </c>
      <c r="I332" s="3">
        <f>G332*H332</f>
        <v>6</v>
      </c>
    </row>
    <row r="333" spans="1:9">
      <c r="A333" s="1">
        <v>43057</v>
      </c>
      <c r="B333" s="1" t="str">
        <f>TEXT(A333, "mmmm")</f>
        <v>November</v>
      </c>
      <c r="C333" t="s">
        <v>15</v>
      </c>
      <c r="D333">
        <v>48.699999999999996</v>
      </c>
      <c r="E333" s="2">
        <v>1.05</v>
      </c>
      <c r="F333" s="4">
        <v>37</v>
      </c>
      <c r="G333">
        <v>0.3</v>
      </c>
      <c r="H333">
        <v>19</v>
      </c>
      <c r="I333" s="3">
        <f>G333*H333</f>
        <v>5.7</v>
      </c>
    </row>
    <row r="334" spans="1:9">
      <c r="A334" s="1">
        <v>43058</v>
      </c>
      <c r="B334" s="1" t="str">
        <f>TEXT(A334, "mmmm")</f>
        <v>November</v>
      </c>
      <c r="C334" t="s">
        <v>9</v>
      </c>
      <c r="D334">
        <v>55.9</v>
      </c>
      <c r="E334" s="2">
        <v>0.87</v>
      </c>
      <c r="F334" s="4">
        <v>34</v>
      </c>
      <c r="G334">
        <v>0.3</v>
      </c>
      <c r="H334">
        <v>23</v>
      </c>
      <c r="I334" s="3">
        <f>G334*H334</f>
        <v>6.8999999999999995</v>
      </c>
    </row>
    <row r="335" spans="1:9">
      <c r="A335" s="1">
        <v>43059</v>
      </c>
      <c r="B335" s="1" t="str">
        <f>TEXT(A335, "mmmm")</f>
        <v>November</v>
      </c>
      <c r="C335" t="s">
        <v>10</v>
      </c>
      <c r="D335">
        <v>55.599999999999994</v>
      </c>
      <c r="E335" s="2">
        <v>0.87</v>
      </c>
      <c r="F335" s="4">
        <v>41</v>
      </c>
      <c r="G335">
        <v>0.3</v>
      </c>
      <c r="H335">
        <v>22</v>
      </c>
      <c r="I335" s="3">
        <f>G335*H335</f>
        <v>6.6</v>
      </c>
    </row>
    <row r="336" spans="1:9">
      <c r="A336" s="1">
        <v>43060</v>
      </c>
      <c r="B336" s="1" t="str">
        <f>TEXT(A336, "mmmm")</f>
        <v>November</v>
      </c>
      <c r="C336" t="s">
        <v>11</v>
      </c>
      <c r="D336">
        <v>47</v>
      </c>
      <c r="E336" s="2">
        <v>0.95</v>
      </c>
      <c r="F336" s="4">
        <v>28</v>
      </c>
      <c r="G336">
        <v>0.3</v>
      </c>
      <c r="H336">
        <v>20</v>
      </c>
      <c r="I336" s="3">
        <f>G336*H336</f>
        <v>6</v>
      </c>
    </row>
    <row r="337" spans="1:9">
      <c r="A337" s="1">
        <v>43061</v>
      </c>
      <c r="B337" s="1" t="str">
        <f>TEXT(A337, "mmmm")</f>
        <v>November</v>
      </c>
      <c r="C337" t="s">
        <v>12</v>
      </c>
      <c r="D337">
        <v>48.699999999999996</v>
      </c>
      <c r="E337" s="2">
        <v>1</v>
      </c>
      <c r="F337" s="4">
        <v>40</v>
      </c>
      <c r="G337">
        <v>0.3</v>
      </c>
      <c r="H337">
        <v>19</v>
      </c>
      <c r="I337" s="3">
        <f>G337*H337</f>
        <v>5.7</v>
      </c>
    </row>
    <row r="338" spans="1:9">
      <c r="A338" s="1">
        <v>43062</v>
      </c>
      <c r="B338" s="1" t="str">
        <f>TEXT(A338, "mmmm")</f>
        <v>November</v>
      </c>
      <c r="C338" t="s">
        <v>13</v>
      </c>
      <c r="D338">
        <v>51.9</v>
      </c>
      <c r="E338" s="2">
        <v>0.87</v>
      </c>
      <c r="F338" s="4">
        <v>47</v>
      </c>
      <c r="G338">
        <v>0.3</v>
      </c>
      <c r="H338">
        <v>23</v>
      </c>
      <c r="I338" s="3">
        <f>G338*H338</f>
        <v>6.8999999999999995</v>
      </c>
    </row>
    <row r="339" spans="1:9">
      <c r="A339" s="1">
        <v>43063</v>
      </c>
      <c r="B339" s="1" t="str">
        <f>TEXT(A339, "mmmm")</f>
        <v>November</v>
      </c>
      <c r="C339" t="s">
        <v>14</v>
      </c>
      <c r="D339">
        <v>53.599999999999994</v>
      </c>
      <c r="E339" s="2">
        <v>0.83</v>
      </c>
      <c r="F339" s="4">
        <v>46</v>
      </c>
      <c r="G339">
        <v>0.3</v>
      </c>
      <c r="H339">
        <v>22</v>
      </c>
      <c r="I339" s="3">
        <f>G339*H339</f>
        <v>6.6</v>
      </c>
    </row>
    <row r="340" spans="1:9">
      <c r="A340" s="1">
        <v>43064</v>
      </c>
      <c r="B340" s="1" t="str">
        <f>TEXT(A340, "mmmm")</f>
        <v>November</v>
      </c>
      <c r="C340" t="s">
        <v>15</v>
      </c>
      <c r="D340">
        <v>49</v>
      </c>
      <c r="E340" s="2">
        <v>0.91</v>
      </c>
      <c r="F340" s="4">
        <v>32</v>
      </c>
      <c r="G340">
        <v>0.3</v>
      </c>
      <c r="H340">
        <v>20</v>
      </c>
      <c r="I340" s="3">
        <f>G340*H340</f>
        <v>6</v>
      </c>
    </row>
    <row r="341" spans="1:9">
      <c r="A341" s="1">
        <v>43065</v>
      </c>
      <c r="B341" s="1" t="str">
        <f>TEXT(A341, "mmmm")</f>
        <v>November</v>
      </c>
      <c r="C341" t="s">
        <v>9</v>
      </c>
      <c r="D341">
        <v>49.699999999999996</v>
      </c>
      <c r="E341" s="2">
        <v>1.05</v>
      </c>
      <c r="F341" s="4">
        <v>30</v>
      </c>
      <c r="G341">
        <v>0.3</v>
      </c>
      <c r="H341">
        <v>19</v>
      </c>
      <c r="I341" s="3">
        <f>G341*H341</f>
        <v>5.7</v>
      </c>
    </row>
    <row r="342" spans="1:9">
      <c r="A342" s="1">
        <v>43066</v>
      </c>
      <c r="B342" s="1" t="str">
        <f>TEXT(A342, "mmmm")</f>
        <v>November</v>
      </c>
      <c r="C342" t="s">
        <v>10</v>
      </c>
      <c r="D342">
        <v>53.9</v>
      </c>
      <c r="E342" s="2">
        <v>0.87</v>
      </c>
      <c r="F342" s="4">
        <v>30</v>
      </c>
      <c r="G342">
        <v>0.3</v>
      </c>
      <c r="H342">
        <v>23</v>
      </c>
      <c r="I342" s="3">
        <f>G342*H342</f>
        <v>6.8999999999999995</v>
      </c>
    </row>
    <row r="343" spans="1:9">
      <c r="A343" s="1">
        <v>43067</v>
      </c>
      <c r="B343" s="1" t="str">
        <f>TEXT(A343, "mmmm")</f>
        <v>November</v>
      </c>
      <c r="C343" t="s">
        <v>11</v>
      </c>
      <c r="D343">
        <v>54.599999999999994</v>
      </c>
      <c r="E343" s="2">
        <v>0.91</v>
      </c>
      <c r="F343" s="4">
        <v>37</v>
      </c>
      <c r="G343">
        <v>0.3</v>
      </c>
      <c r="H343">
        <v>22</v>
      </c>
      <c r="I343" s="3">
        <f>G343*H343</f>
        <v>6.6</v>
      </c>
    </row>
    <row r="344" spans="1:9">
      <c r="A344" s="1">
        <v>43068</v>
      </c>
      <c r="B344" s="1" t="str">
        <f>TEXT(A344, "mmmm")</f>
        <v>November</v>
      </c>
      <c r="C344" t="s">
        <v>12</v>
      </c>
      <c r="D344">
        <v>50</v>
      </c>
      <c r="E344" s="2">
        <v>0.95</v>
      </c>
      <c r="F344" s="4">
        <v>27</v>
      </c>
      <c r="G344">
        <v>0.3</v>
      </c>
      <c r="H344">
        <v>20</v>
      </c>
      <c r="I344" s="3">
        <f>G344*H344</f>
        <v>6</v>
      </c>
    </row>
    <row r="345" spans="1:9">
      <c r="A345" s="1">
        <v>43069</v>
      </c>
      <c r="B345" s="1" t="str">
        <f>TEXT(A345, "mmmm")</f>
        <v>November</v>
      </c>
      <c r="C345" t="s">
        <v>13</v>
      </c>
      <c r="D345">
        <v>44.699999999999996</v>
      </c>
      <c r="E345" s="2">
        <v>1.05</v>
      </c>
      <c r="F345" s="4">
        <v>28</v>
      </c>
      <c r="G345">
        <v>0.3</v>
      </c>
      <c r="H345">
        <v>19</v>
      </c>
      <c r="I345" s="3">
        <f>G345*H345</f>
        <v>5.7</v>
      </c>
    </row>
    <row r="346" spans="1:9">
      <c r="A346" s="1">
        <v>43070</v>
      </c>
      <c r="B346" s="1" t="str">
        <f>TEXT(A346, "mmmm")</f>
        <v>December</v>
      </c>
      <c r="C346" t="s">
        <v>14</v>
      </c>
      <c r="D346">
        <v>48.699999999999996</v>
      </c>
      <c r="E346" s="2">
        <v>1</v>
      </c>
      <c r="F346" s="4">
        <v>34</v>
      </c>
      <c r="G346">
        <v>0.3</v>
      </c>
      <c r="H346">
        <v>19</v>
      </c>
      <c r="I346" s="3">
        <f>G346*H346</f>
        <v>5.7</v>
      </c>
    </row>
    <row r="347" spans="1:9">
      <c r="A347" s="1">
        <v>43071</v>
      </c>
      <c r="B347" s="1" t="str">
        <f>TEXT(A347, "mmmm")</f>
        <v>December</v>
      </c>
      <c r="C347" t="s">
        <v>15</v>
      </c>
      <c r="D347">
        <v>44.099999999999994</v>
      </c>
      <c r="E347" s="2">
        <v>1.1100000000000001</v>
      </c>
      <c r="F347" s="4">
        <v>35</v>
      </c>
      <c r="G347">
        <v>0.3</v>
      </c>
      <c r="H347">
        <v>17</v>
      </c>
      <c r="I347" s="3">
        <f>G347*H347</f>
        <v>5.0999999999999996</v>
      </c>
    </row>
    <row r="348" spans="1:9">
      <c r="A348" s="1">
        <v>43072</v>
      </c>
      <c r="B348" s="1" t="str">
        <f>TEXT(A348, "mmmm")</f>
        <v>December</v>
      </c>
      <c r="C348" t="s">
        <v>9</v>
      </c>
      <c r="D348">
        <v>33.5</v>
      </c>
      <c r="E348" s="2">
        <v>1.18</v>
      </c>
      <c r="F348" s="4">
        <v>19</v>
      </c>
      <c r="G348">
        <v>0.3</v>
      </c>
      <c r="H348">
        <v>15</v>
      </c>
      <c r="I348" s="3">
        <f>G348*H348</f>
        <v>4.5</v>
      </c>
    </row>
    <row r="349" spans="1:9">
      <c r="A349" s="1">
        <v>43073</v>
      </c>
      <c r="B349" s="1" t="str">
        <f>TEXT(A349, "mmmm")</f>
        <v>December</v>
      </c>
      <c r="C349" t="s">
        <v>10</v>
      </c>
      <c r="D349">
        <v>34.9</v>
      </c>
      <c r="E349" s="2">
        <v>1.54</v>
      </c>
      <c r="F349" s="4">
        <v>16</v>
      </c>
      <c r="G349">
        <v>0.3</v>
      </c>
      <c r="H349">
        <v>13</v>
      </c>
      <c r="I349" s="3">
        <f>G349*H349</f>
        <v>3.9</v>
      </c>
    </row>
    <row r="350" spans="1:9">
      <c r="A350" s="1">
        <v>43074</v>
      </c>
      <c r="B350" s="1" t="str">
        <f>TEXT(A350, "mmmm")</f>
        <v>December</v>
      </c>
      <c r="C350" t="s">
        <v>11</v>
      </c>
      <c r="D350">
        <v>22</v>
      </c>
      <c r="E350" s="2">
        <v>1.82</v>
      </c>
      <c r="F350" s="4">
        <v>11</v>
      </c>
      <c r="G350">
        <v>0.3</v>
      </c>
      <c r="H350">
        <v>10</v>
      </c>
      <c r="I350" s="3">
        <f>G350*H350</f>
        <v>3</v>
      </c>
    </row>
    <row r="351" spans="1:9">
      <c r="A351" s="1">
        <v>43075</v>
      </c>
      <c r="B351" s="1" t="str">
        <f>TEXT(A351, "mmmm")</f>
        <v>December</v>
      </c>
      <c r="C351" t="s">
        <v>12</v>
      </c>
      <c r="D351">
        <v>44.699999999999996</v>
      </c>
      <c r="E351" s="2">
        <v>0.95</v>
      </c>
      <c r="F351" s="4">
        <v>28</v>
      </c>
      <c r="G351">
        <v>0.3</v>
      </c>
      <c r="H351">
        <v>19</v>
      </c>
      <c r="I351" s="3">
        <f>G351*H351</f>
        <v>5.7</v>
      </c>
    </row>
    <row r="352" spans="1:9">
      <c r="A352" s="1">
        <v>43076</v>
      </c>
      <c r="B352" s="1" t="str">
        <f>TEXT(A352, "mmmm")</f>
        <v>December</v>
      </c>
      <c r="C352" t="s">
        <v>13</v>
      </c>
      <c r="D352">
        <v>42.099999999999994</v>
      </c>
      <c r="E352" s="2">
        <v>1.05</v>
      </c>
      <c r="F352" s="4">
        <v>26</v>
      </c>
      <c r="G352">
        <v>0.3</v>
      </c>
      <c r="H352">
        <v>17</v>
      </c>
      <c r="I352" s="3">
        <f>G352*H352</f>
        <v>5.0999999999999996</v>
      </c>
    </row>
    <row r="353" spans="1:9">
      <c r="A353" s="1">
        <v>43077</v>
      </c>
      <c r="B353" s="1" t="str">
        <f>TEXT(A353, "mmmm")</f>
        <v>December</v>
      </c>
      <c r="C353" t="s">
        <v>14</v>
      </c>
      <c r="D353">
        <v>40.5</v>
      </c>
      <c r="E353" s="2">
        <v>1.25</v>
      </c>
      <c r="F353" s="4">
        <v>30</v>
      </c>
      <c r="G353">
        <v>0.3</v>
      </c>
      <c r="H353">
        <v>15</v>
      </c>
      <c r="I353" s="3">
        <f>G353*H353</f>
        <v>4.5</v>
      </c>
    </row>
    <row r="354" spans="1:9">
      <c r="A354" s="1">
        <v>43078</v>
      </c>
      <c r="B354" s="1" t="str">
        <f>TEXT(A354, "mmmm")</f>
        <v>December</v>
      </c>
      <c r="C354" t="s">
        <v>15</v>
      </c>
      <c r="D354">
        <v>31.199999999999996</v>
      </c>
      <c r="E354" s="2">
        <v>1.43</v>
      </c>
      <c r="F354" s="4">
        <v>19</v>
      </c>
      <c r="G354">
        <v>0.3</v>
      </c>
      <c r="H354">
        <v>14</v>
      </c>
      <c r="I354" s="3">
        <f>G354*H354</f>
        <v>4.2</v>
      </c>
    </row>
    <row r="355" spans="1:9">
      <c r="A355" s="1">
        <v>43079</v>
      </c>
      <c r="B355" s="1" t="str">
        <f>TEXT(A355, "mmmm")</f>
        <v>December</v>
      </c>
      <c r="C355" t="s">
        <v>9</v>
      </c>
      <c r="D355">
        <v>31.299999999999997</v>
      </c>
      <c r="E355" s="2">
        <v>1.82</v>
      </c>
      <c r="F355" s="4">
        <v>15</v>
      </c>
      <c r="G355">
        <v>0.3</v>
      </c>
      <c r="H355">
        <v>11</v>
      </c>
      <c r="I355" s="3">
        <f>G355*H355</f>
        <v>3.3</v>
      </c>
    </row>
    <row r="356" spans="1:9">
      <c r="A356" s="1">
        <v>43080</v>
      </c>
      <c r="B356" s="1" t="str">
        <f>TEXT(A356, "mmmm")</f>
        <v>December</v>
      </c>
      <c r="C356" t="s">
        <v>10</v>
      </c>
      <c r="D356">
        <v>45.099999999999994</v>
      </c>
      <c r="E356" s="2">
        <v>1.1100000000000001</v>
      </c>
      <c r="F356" s="4">
        <v>33</v>
      </c>
      <c r="G356">
        <v>0.3</v>
      </c>
      <c r="H356">
        <v>17</v>
      </c>
      <c r="I356" s="3">
        <f>G356*H356</f>
        <v>5.0999999999999996</v>
      </c>
    </row>
    <row r="357" spans="1:9">
      <c r="A357" s="1">
        <v>43081</v>
      </c>
      <c r="B357" s="1" t="str">
        <f>TEXT(A357, "mmmm")</f>
        <v>December</v>
      </c>
      <c r="C357" t="s">
        <v>11</v>
      </c>
      <c r="D357">
        <v>33.5</v>
      </c>
      <c r="E357" s="2">
        <v>1.33</v>
      </c>
      <c r="F357" s="4">
        <v>22</v>
      </c>
      <c r="G357">
        <v>0.3</v>
      </c>
      <c r="H357">
        <v>15</v>
      </c>
      <c r="I357" s="3">
        <f>G357*H357</f>
        <v>4.5</v>
      </c>
    </row>
    <row r="358" spans="1:9">
      <c r="A358" s="1">
        <v>43082</v>
      </c>
      <c r="B358" s="1" t="str">
        <f>TEXT(A358, "mmmm")</f>
        <v>December</v>
      </c>
      <c r="C358" t="s">
        <v>12</v>
      </c>
      <c r="D358">
        <v>32.199999999999996</v>
      </c>
      <c r="E358" s="2">
        <v>1.43</v>
      </c>
      <c r="F358" s="4">
        <v>26</v>
      </c>
      <c r="G358">
        <v>0.3</v>
      </c>
      <c r="H358">
        <v>14</v>
      </c>
      <c r="I358" s="3">
        <f>G358*H358</f>
        <v>4.2</v>
      </c>
    </row>
    <row r="359" spans="1:9">
      <c r="A359" s="1">
        <v>43083</v>
      </c>
      <c r="B359" s="1" t="str">
        <f>TEXT(A359, "mmmm")</f>
        <v>December</v>
      </c>
      <c r="C359" t="s">
        <v>13</v>
      </c>
      <c r="D359">
        <v>31.9</v>
      </c>
      <c r="E359" s="2">
        <v>1.54</v>
      </c>
      <c r="F359" s="4">
        <v>24</v>
      </c>
      <c r="G359">
        <v>0.3</v>
      </c>
      <c r="H359">
        <v>13</v>
      </c>
      <c r="I359" s="3">
        <f>G359*H359</f>
        <v>3.9</v>
      </c>
    </row>
    <row r="360" spans="1:9">
      <c r="A360" s="1">
        <v>43084</v>
      </c>
      <c r="B360" s="1" t="str">
        <f>TEXT(A360, "mmmm")</f>
        <v>December</v>
      </c>
      <c r="C360" t="s">
        <v>14</v>
      </c>
      <c r="D360">
        <v>42.099999999999994</v>
      </c>
      <c r="E360" s="2">
        <v>1.05</v>
      </c>
      <c r="F360" s="4">
        <v>30</v>
      </c>
      <c r="G360">
        <v>0.3</v>
      </c>
      <c r="H360">
        <v>17</v>
      </c>
      <c r="I360" s="3">
        <f>G360*H360</f>
        <v>5.0999999999999996</v>
      </c>
    </row>
    <row r="361" spans="1:9">
      <c r="A361" s="1">
        <v>43085</v>
      </c>
      <c r="B361" s="1" t="str">
        <f>TEXT(A361, "mmmm")</f>
        <v>December</v>
      </c>
      <c r="C361" t="s">
        <v>15</v>
      </c>
      <c r="D361">
        <v>35.5</v>
      </c>
      <c r="E361" s="2">
        <v>1.25</v>
      </c>
      <c r="F361" s="4">
        <v>30</v>
      </c>
      <c r="G361">
        <v>0.3</v>
      </c>
      <c r="H361">
        <v>15</v>
      </c>
      <c r="I361" s="3">
        <f>G361*H361</f>
        <v>4.5</v>
      </c>
    </row>
    <row r="362" spans="1:9">
      <c r="A362" s="1">
        <v>43086</v>
      </c>
      <c r="B362" s="1" t="str">
        <f>TEXT(A362, "mmmm")</f>
        <v>December</v>
      </c>
      <c r="C362" t="s">
        <v>9</v>
      </c>
      <c r="D362">
        <v>32.199999999999996</v>
      </c>
      <c r="E362" s="2">
        <v>1.33</v>
      </c>
      <c r="F362" s="4">
        <v>16</v>
      </c>
      <c r="G362">
        <v>0.3</v>
      </c>
      <c r="H362">
        <v>14</v>
      </c>
      <c r="I362" s="3">
        <f>G362*H362</f>
        <v>4.2</v>
      </c>
    </row>
    <row r="363" spans="1:9">
      <c r="A363" s="1">
        <v>43087</v>
      </c>
      <c r="B363" s="1" t="str">
        <f>TEXT(A363, "mmmm")</f>
        <v>December</v>
      </c>
      <c r="C363" t="s">
        <v>10</v>
      </c>
      <c r="D363">
        <v>30.9</v>
      </c>
      <c r="E363" s="2">
        <v>1.43</v>
      </c>
      <c r="F363" s="4">
        <v>27</v>
      </c>
      <c r="G363">
        <v>0.3</v>
      </c>
      <c r="H363">
        <v>13</v>
      </c>
      <c r="I363" s="3">
        <f>G363*H363</f>
        <v>3.9</v>
      </c>
    </row>
    <row r="364" spans="1:9">
      <c r="A364" s="1">
        <v>43088</v>
      </c>
      <c r="B364" s="1" t="str">
        <f>TEXT(A364, "mmmm")</f>
        <v>December</v>
      </c>
      <c r="C364" t="s">
        <v>11</v>
      </c>
      <c r="D364">
        <v>41.4</v>
      </c>
      <c r="E364" s="2">
        <v>1</v>
      </c>
      <c r="F364" s="4">
        <v>33</v>
      </c>
      <c r="G364">
        <v>0.3</v>
      </c>
      <c r="H364">
        <v>18</v>
      </c>
      <c r="I364" s="3">
        <f>G364*H364</f>
        <v>5.3999999999999995</v>
      </c>
    </row>
    <row r="365" spans="1:9">
      <c r="A365" s="1">
        <v>43089</v>
      </c>
      <c r="B365" s="1" t="str">
        <f>TEXT(A365, "mmmm")</f>
        <v>December</v>
      </c>
      <c r="C365" t="s">
        <v>12</v>
      </c>
      <c r="D365">
        <v>36.799999999999997</v>
      </c>
      <c r="E365" s="2">
        <v>1.25</v>
      </c>
      <c r="F365" s="4">
        <v>20</v>
      </c>
      <c r="G365">
        <v>0.3</v>
      </c>
      <c r="H365">
        <v>16</v>
      </c>
      <c r="I365" s="3">
        <f>G365*H365</f>
        <v>4.8</v>
      </c>
    </row>
    <row r="366" spans="1:9">
      <c r="A366" s="1">
        <v>43090</v>
      </c>
      <c r="B366" s="1" t="str">
        <f>TEXT(A366, "mmmm")</f>
        <v>December</v>
      </c>
      <c r="C366" t="s">
        <v>13</v>
      </c>
      <c r="D366">
        <v>40.5</v>
      </c>
      <c r="E366" s="2">
        <v>1.33</v>
      </c>
      <c r="F366" s="4">
        <v>23</v>
      </c>
      <c r="G366">
        <v>0.3</v>
      </c>
      <c r="H366">
        <v>15</v>
      </c>
      <c r="I366" s="3">
        <f>G366*H366</f>
        <v>4.5</v>
      </c>
    </row>
    <row r="367" spans="1:9">
      <c r="A367" s="1">
        <v>43091</v>
      </c>
      <c r="B367" s="1" t="str">
        <f>TEXT(A367, "mmmm")</f>
        <v>December</v>
      </c>
      <c r="C367" t="s">
        <v>14</v>
      </c>
      <c r="D367">
        <v>30.9</v>
      </c>
      <c r="E367" s="2">
        <v>1.54</v>
      </c>
      <c r="F367" s="4">
        <v>17</v>
      </c>
      <c r="G367">
        <v>0.3</v>
      </c>
      <c r="H367">
        <v>13</v>
      </c>
      <c r="I367" s="3">
        <f>G367*H367</f>
        <v>3.9</v>
      </c>
    </row>
    <row r="368" spans="1:9">
      <c r="A368" s="1">
        <v>43092</v>
      </c>
      <c r="B368" s="1" t="str">
        <f>TEXT(A368, "mmmm")</f>
        <v>December</v>
      </c>
      <c r="C368" t="s">
        <v>15</v>
      </c>
      <c r="D368">
        <v>42.4</v>
      </c>
      <c r="E368" s="2">
        <v>1.1100000000000001</v>
      </c>
      <c r="F368" s="4">
        <v>20</v>
      </c>
      <c r="G368">
        <v>0.3</v>
      </c>
      <c r="H368">
        <v>18</v>
      </c>
      <c r="I368" s="3">
        <f>G368*H368</f>
        <v>5.3999999999999995</v>
      </c>
    </row>
    <row r="369" spans="1:9">
      <c r="A369" s="1">
        <v>43093</v>
      </c>
      <c r="B369" s="1" t="str">
        <f>TEXT(A369, "mmmm")</f>
        <v>December</v>
      </c>
      <c r="C369" t="s">
        <v>9</v>
      </c>
      <c r="D369">
        <v>35.799999999999997</v>
      </c>
      <c r="E369" s="2">
        <v>1.25</v>
      </c>
      <c r="F369" s="4">
        <v>26</v>
      </c>
      <c r="G369">
        <v>0.3</v>
      </c>
      <c r="H369">
        <v>16</v>
      </c>
      <c r="I369" s="3">
        <f>G369*H369</f>
        <v>4.8</v>
      </c>
    </row>
    <row r="370" spans="1:9">
      <c r="A370" s="1">
        <v>43094</v>
      </c>
      <c r="B370" s="1" t="str">
        <f>TEXT(A370, "mmmm")</f>
        <v>December</v>
      </c>
      <c r="C370" t="s">
        <v>10</v>
      </c>
      <c r="D370">
        <v>35.5</v>
      </c>
      <c r="E370" s="2">
        <v>1.25</v>
      </c>
      <c r="F370" s="4">
        <v>19</v>
      </c>
      <c r="G370">
        <v>0.3</v>
      </c>
      <c r="H370">
        <v>15</v>
      </c>
      <c r="I370" s="3">
        <f>G370*H370</f>
        <v>4.5</v>
      </c>
    </row>
    <row r="371" spans="1:9">
      <c r="A371" s="1">
        <v>43095</v>
      </c>
      <c r="B371" s="1" t="str">
        <f>TEXT(A371, "mmmm")</f>
        <v>December</v>
      </c>
      <c r="C371" t="s">
        <v>11</v>
      </c>
      <c r="D371">
        <v>28.9</v>
      </c>
      <c r="E371" s="2">
        <v>1.43</v>
      </c>
      <c r="F371" s="4">
        <v>23</v>
      </c>
      <c r="G371">
        <v>0.3</v>
      </c>
      <c r="H371">
        <v>13</v>
      </c>
      <c r="I371" s="3">
        <f>G371*H371</f>
        <v>3.9</v>
      </c>
    </row>
    <row r="372" spans="1:9">
      <c r="A372" s="1">
        <v>43096</v>
      </c>
      <c r="B372" s="1" t="str">
        <f>TEXT(A372, "mmmm")</f>
        <v>December</v>
      </c>
      <c r="C372" t="s">
        <v>12</v>
      </c>
      <c r="D372">
        <v>42.699999999999996</v>
      </c>
      <c r="E372" s="2">
        <v>1</v>
      </c>
      <c r="F372" s="4">
        <v>33</v>
      </c>
      <c r="G372">
        <v>0.3</v>
      </c>
      <c r="H372">
        <v>19</v>
      </c>
      <c r="I372" s="3">
        <f>G372*H372</f>
        <v>5.7</v>
      </c>
    </row>
    <row r="373" spans="1:9">
      <c r="A373" s="1">
        <v>43097</v>
      </c>
      <c r="B373" s="1" t="str">
        <f>TEXT(A373, "mmmm")</f>
        <v>December</v>
      </c>
      <c r="C373" t="s">
        <v>13</v>
      </c>
      <c r="D373">
        <v>37.799999999999997</v>
      </c>
      <c r="E373" s="2">
        <v>1.25</v>
      </c>
      <c r="F373" s="4">
        <v>32</v>
      </c>
      <c r="G373">
        <v>0.3</v>
      </c>
      <c r="H373">
        <v>16</v>
      </c>
      <c r="I373" s="3">
        <f>G373*H373</f>
        <v>4.8</v>
      </c>
    </row>
    <row r="374" spans="1:9">
      <c r="A374" s="1">
        <v>43098</v>
      </c>
      <c r="B374" s="1" t="str">
        <f>TEXT(A374, "mmmm")</f>
        <v>December</v>
      </c>
      <c r="C374" t="s">
        <v>14</v>
      </c>
      <c r="D374">
        <v>39.5</v>
      </c>
      <c r="E374" s="2">
        <v>1.25</v>
      </c>
      <c r="F374" s="4">
        <v>17</v>
      </c>
      <c r="G374">
        <v>0.3</v>
      </c>
      <c r="H374">
        <v>15</v>
      </c>
      <c r="I374" s="3">
        <f>G374*H374</f>
        <v>4.5</v>
      </c>
    </row>
    <row r="375" spans="1:9">
      <c r="A375" s="1">
        <v>43099</v>
      </c>
      <c r="B375" s="1" t="str">
        <f>TEXT(A375, "mmmm")</f>
        <v>December</v>
      </c>
      <c r="C375" t="s">
        <v>15</v>
      </c>
      <c r="D375">
        <v>30.9</v>
      </c>
      <c r="E375" s="2">
        <v>1.43</v>
      </c>
      <c r="F375" s="4">
        <v>22</v>
      </c>
      <c r="G375">
        <v>0.3</v>
      </c>
      <c r="H375">
        <v>13</v>
      </c>
      <c r="I375" s="3">
        <f>G375*H375</f>
        <v>3.9</v>
      </c>
    </row>
    <row r="376" spans="1:9">
      <c r="A376" s="1">
        <v>43100</v>
      </c>
      <c r="B376" s="1" t="str">
        <f>TEXT(A376, "mmmm")</f>
        <v>December</v>
      </c>
      <c r="C376" t="s">
        <v>9</v>
      </c>
      <c r="D376">
        <v>15.099999999999998</v>
      </c>
      <c r="E376" s="2">
        <v>2.5</v>
      </c>
      <c r="F376" s="4">
        <v>9</v>
      </c>
      <c r="G376">
        <v>0.3</v>
      </c>
      <c r="H376">
        <v>7</v>
      </c>
      <c r="I376" s="3">
        <f>G376*H376</f>
        <v>2.1</v>
      </c>
    </row>
    <row r="377" spans="1:9">
      <c r="A377" s="1"/>
      <c r="B377" s="1"/>
      <c r="E377" s="2"/>
      <c r="F377" s="4">
        <f>SUBTOTAL(109,Table16[Flyers])</f>
        <v>14704</v>
      </c>
      <c r="I377" s="3">
        <f>SUBTOTAL(109,Table16[Revenue])</f>
        <v>3183.6999999999985</v>
      </c>
    </row>
  </sheetData>
  <conditionalFormatting sqref="D12:D37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2:E3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{98FE6ADA-A7D9-427D-9531-C6DA331E57C5}</x14:id>
        </ext>
      </extLst>
    </cfRule>
  </conditionalFormatting>
  <conditionalFormatting sqref="H11:H377">
    <cfRule type="top10" dxfId="25" priority="2" percent="1" rank="10"/>
  </conditionalFormatting>
  <conditionalFormatting sqref="H11:H377">
    <cfRule type="top10" dxfId="24" priority="1" percent="1" bottom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FE6ADA-A7D9-427D-9531-C6DA331E57C5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E12:E376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A8224-DA8A-445B-836A-AC690BF0DEC9}">
  <dimension ref="A1:AA367"/>
  <sheetViews>
    <sheetView topLeftCell="J1" workbookViewId="0" xr3:uid="{E835FCB2-1C99-5DA7-9941-56692E165567}">
      <selection activeCell="M18" sqref="M18"/>
    </sheetView>
  </sheetViews>
  <sheetFormatPr defaultRowHeight="15"/>
  <cols>
    <col min="1" max="1" width="12.5703125" style="2" bestFit="1" customWidth="1"/>
    <col min="2" max="2" width="10.85546875" bestFit="1" customWidth="1"/>
    <col min="12" max="12" width="10.85546875" bestFit="1" customWidth="1"/>
    <col min="13" max="14" width="10.5703125" bestFit="1" customWidth="1"/>
    <col min="15" max="15" width="15" bestFit="1" customWidth="1"/>
    <col min="24" max="24" width="10.85546875" bestFit="1" customWidth="1"/>
    <col min="25" max="26" width="18.5703125" bestFit="1" customWidth="1"/>
    <col min="27" max="27" width="15" bestFit="1" customWidth="1"/>
  </cols>
  <sheetData>
    <row r="1" spans="1:27">
      <c r="A1" s="2" t="s">
        <v>38</v>
      </c>
      <c r="B1" s="1" t="s">
        <v>4</v>
      </c>
      <c r="C1" s="1" t="s">
        <v>23</v>
      </c>
      <c r="D1" t="s">
        <v>24</v>
      </c>
      <c r="E1" t="s">
        <v>5</v>
      </c>
      <c r="F1" s="2" t="s">
        <v>6</v>
      </c>
      <c r="G1" s="4" t="s">
        <v>19</v>
      </c>
      <c r="H1" t="s">
        <v>25</v>
      </c>
      <c r="I1" t="s">
        <v>16</v>
      </c>
      <c r="J1" s="3" t="s">
        <v>26</v>
      </c>
      <c r="M1" s="10" t="s">
        <v>39</v>
      </c>
      <c r="N1" s="10" t="s">
        <v>40</v>
      </c>
      <c r="O1" s="10" t="s">
        <v>41</v>
      </c>
      <c r="Y1" s="10" t="s">
        <v>42</v>
      </c>
      <c r="Z1" s="10" t="s">
        <v>43</v>
      </c>
      <c r="AA1" s="10" t="s">
        <v>41</v>
      </c>
    </row>
    <row r="2" spans="1:27">
      <c r="A2" s="2">
        <f ca="1">RAND()</f>
        <v>0.23726120504711001</v>
      </c>
      <c r="B2" s="1">
        <v>42974</v>
      </c>
      <c r="C2" s="1" t="str">
        <f>TEXT(B2, "mmmm")</f>
        <v>August</v>
      </c>
      <c r="D2" t="s">
        <v>9</v>
      </c>
      <c r="E2">
        <v>65.699999999999989</v>
      </c>
      <c r="F2" s="2">
        <v>0.65</v>
      </c>
      <c r="G2" s="4">
        <v>45</v>
      </c>
      <c r="H2">
        <v>0.5</v>
      </c>
      <c r="I2">
        <v>29</v>
      </c>
      <c r="J2" s="3">
        <f>H2*I2</f>
        <v>14.5</v>
      </c>
      <c r="L2" s="10" t="s">
        <v>44</v>
      </c>
      <c r="M2" s="2">
        <f>AVERAGE(F2:F366)</f>
        <v>0.82660273972602893</v>
      </c>
      <c r="N2">
        <f>_xlfn.STDEV.P(F2:F366)</f>
        <v>0.27279671490639751</v>
      </c>
      <c r="X2" s="10" t="s">
        <v>44</v>
      </c>
      <c r="Y2">
        <f>AVERAGE(E2:E366)</f>
        <v>60.731232876712383</v>
      </c>
      <c r="Z2">
        <f>_xlfn.STDEV.P(E2:E366)</f>
        <v>16.174063792872289</v>
      </c>
      <c r="AA2">
        <f>AVERAGE(Y3:Y292)</f>
        <v>61.038603448275872</v>
      </c>
    </row>
    <row r="3" spans="1:27">
      <c r="A3" s="2">
        <f ca="1">RAND()</f>
        <v>0.85181387088485838</v>
      </c>
      <c r="B3" s="1">
        <v>42984</v>
      </c>
      <c r="C3" s="1" t="str">
        <f>TEXT(B3, "mmmm")</f>
        <v>September</v>
      </c>
      <c r="D3" t="s">
        <v>12</v>
      </c>
      <c r="E3">
        <v>71.699999999999989</v>
      </c>
      <c r="F3" s="2">
        <v>0.69</v>
      </c>
      <c r="G3" s="4">
        <v>60</v>
      </c>
      <c r="H3">
        <v>0.3</v>
      </c>
      <c r="I3">
        <v>29</v>
      </c>
      <c r="J3" s="3">
        <f>H3*I3</f>
        <v>8.6999999999999993</v>
      </c>
      <c r="L3" s="10" t="s">
        <v>45</v>
      </c>
      <c r="M3" s="2">
        <f>AVERAGE(F2:F41)</f>
        <v>0.88975000000000004</v>
      </c>
      <c r="N3">
        <f>_xlfn.STDEV.S(F2:F41)</f>
        <v>0.36274231512119887</v>
      </c>
      <c r="O3" s="2">
        <f>AVERAGE(M3:M292)</f>
        <v>0.82086724137931011</v>
      </c>
      <c r="X3" s="10" t="s">
        <v>45</v>
      </c>
      <c r="Y3">
        <f>AVERAGE(E2:E41)</f>
        <v>57.36</v>
      </c>
      <c r="Z3">
        <f>_xlfn.STDEV.S(E2:E41)</f>
        <v>16.3925686727952</v>
      </c>
    </row>
    <row r="4" spans="1:27">
      <c r="A4" s="2">
        <f ca="1">RAND()</f>
        <v>0.27067510318725618</v>
      </c>
      <c r="B4" s="1">
        <v>43039</v>
      </c>
      <c r="C4" s="1" t="str">
        <f>TEXT(B4, "mmmm")</f>
        <v>October</v>
      </c>
      <c r="D4" t="s">
        <v>11</v>
      </c>
      <c r="E4">
        <v>54.199999999999996</v>
      </c>
      <c r="F4" s="2">
        <v>0.77</v>
      </c>
      <c r="G4" s="4">
        <v>38</v>
      </c>
      <c r="H4">
        <v>0.3</v>
      </c>
      <c r="I4">
        <v>24</v>
      </c>
      <c r="J4" s="3">
        <f>H4*I4</f>
        <v>7.1999999999999993</v>
      </c>
      <c r="L4" s="10" t="s">
        <v>46</v>
      </c>
      <c r="M4" s="2">
        <f>AVERAGE(F35:F74)</f>
        <v>0.83424999999999994</v>
      </c>
      <c r="N4">
        <f>_xlfn.STDEV.S(F35:F366)</f>
        <v>0.2583103457145281</v>
      </c>
      <c r="X4" s="10" t="s">
        <v>46</v>
      </c>
      <c r="Y4">
        <f>AVERAGE(E35:E74)</f>
        <v>59.885000000000005</v>
      </c>
      <c r="Z4">
        <f>_xlfn.STDEV.S(E35:E74)</f>
        <v>14.674005448323751</v>
      </c>
    </row>
    <row r="5" spans="1:27">
      <c r="A5" s="2">
        <f ca="1">RAND()</f>
        <v>0.47283270662904187</v>
      </c>
      <c r="B5" s="1">
        <v>42773</v>
      </c>
      <c r="C5" s="1" t="str">
        <f>TEXT(B5, "mmmm")</f>
        <v>February</v>
      </c>
      <c r="D5" t="s">
        <v>11</v>
      </c>
      <c r="E5">
        <v>52.3</v>
      </c>
      <c r="F5" s="2">
        <v>0.87</v>
      </c>
      <c r="G5" s="4">
        <v>39</v>
      </c>
      <c r="H5">
        <v>0.3</v>
      </c>
      <c r="I5">
        <v>21</v>
      </c>
      <c r="J5" s="3">
        <f>H5*I5</f>
        <v>6.3</v>
      </c>
      <c r="L5" s="10" t="s">
        <v>47</v>
      </c>
      <c r="M5" s="2">
        <f t="shared" ref="M5" si="0">AVERAGE(F4:F43)</f>
        <v>0.89475000000000016</v>
      </c>
      <c r="N5">
        <f t="shared" ref="N5" si="1">_xlfn.STDEV.S(F4:F43)</f>
        <v>0.36256909155890027</v>
      </c>
      <c r="X5" s="10" t="s">
        <v>47</v>
      </c>
      <c r="Y5">
        <f t="shared" ref="Y5" si="2">AVERAGE(E4:E43)</f>
        <v>56.989999999999995</v>
      </c>
      <c r="Z5">
        <f t="shared" ref="Z5" si="3">_xlfn.STDEV.S(E4:E43)</f>
        <v>16.516732774324975</v>
      </c>
    </row>
    <row r="6" spans="1:27">
      <c r="A6" s="2">
        <f ca="1">RAND()</f>
        <v>0.53024313488357533</v>
      </c>
      <c r="B6" s="1">
        <v>42776</v>
      </c>
      <c r="C6" s="1" t="str">
        <f>TEXT(B6, "mmmm")</f>
        <v>February</v>
      </c>
      <c r="D6" t="s">
        <v>14</v>
      </c>
      <c r="E6">
        <v>50</v>
      </c>
      <c r="F6" s="2">
        <v>0.91</v>
      </c>
      <c r="G6" s="4">
        <v>40</v>
      </c>
      <c r="H6">
        <v>0.3</v>
      </c>
      <c r="I6">
        <v>20</v>
      </c>
      <c r="J6" s="3">
        <f>H6*I6</f>
        <v>6</v>
      </c>
      <c r="L6" s="10" t="s">
        <v>48</v>
      </c>
      <c r="M6" s="2">
        <f t="shared" ref="M6" si="4">AVERAGE(F37:F76)</f>
        <v>0.82549999999999968</v>
      </c>
      <c r="N6">
        <f t="shared" ref="N6" si="5">_xlfn.STDEV.S(F37:F368)</f>
        <v>0.2586752870243989</v>
      </c>
      <c r="X6" s="10" t="s">
        <v>48</v>
      </c>
      <c r="Y6">
        <f t="shared" ref="Y6" si="6">AVERAGE(E37:E76)</f>
        <v>60.412500000000001</v>
      </c>
      <c r="Z6">
        <f t="shared" ref="Z6" si="7">_xlfn.STDEV.S(E37:E76)</f>
        <v>14.444414899706803</v>
      </c>
    </row>
    <row r="7" spans="1:27">
      <c r="A7" s="2">
        <f ca="1">RAND()</f>
        <v>9.8177599012603145E-2</v>
      </c>
      <c r="B7" s="1">
        <v>43072</v>
      </c>
      <c r="C7" s="1" t="str">
        <f>TEXT(B7, "mmmm")</f>
        <v>December</v>
      </c>
      <c r="D7" t="s">
        <v>9</v>
      </c>
      <c r="E7">
        <v>33.5</v>
      </c>
      <c r="F7" s="2">
        <v>1.18</v>
      </c>
      <c r="G7" s="4">
        <v>19</v>
      </c>
      <c r="H7">
        <v>0.3</v>
      </c>
      <c r="I7">
        <v>15</v>
      </c>
      <c r="J7" s="3">
        <f>H7*I7</f>
        <v>4.5</v>
      </c>
      <c r="L7" s="10" t="s">
        <v>49</v>
      </c>
      <c r="M7" s="2">
        <f t="shared" ref="M7" si="8">AVERAGE(F6:F45)</f>
        <v>0.89624999999999988</v>
      </c>
      <c r="N7">
        <f t="shared" ref="N7" si="9">_xlfn.STDEV.S(F6:F45)</f>
        <v>0.36495653060435795</v>
      </c>
      <c r="X7" s="10" t="s">
        <v>49</v>
      </c>
      <c r="Y7">
        <f t="shared" ref="Y7" si="10">AVERAGE(E6:E45)</f>
        <v>57.237499999999976</v>
      </c>
      <c r="Z7">
        <f t="shared" ref="Z7" si="11">_xlfn.STDEV.S(E6:E45)</f>
        <v>16.633680498406797</v>
      </c>
    </row>
    <row r="8" spans="1:27">
      <c r="A8" s="2">
        <f ca="1">RAND()</f>
        <v>0.5326283072913941</v>
      </c>
      <c r="B8" s="1">
        <v>42845</v>
      </c>
      <c r="C8" s="1" t="str">
        <f>TEXT(B8, "mmmm")</f>
        <v>April</v>
      </c>
      <c r="D8" t="s">
        <v>13</v>
      </c>
      <c r="E8">
        <v>68.099999999999994</v>
      </c>
      <c r="F8" s="2">
        <v>0.69</v>
      </c>
      <c r="G8" s="4">
        <v>42</v>
      </c>
      <c r="H8">
        <v>0.3</v>
      </c>
      <c r="I8">
        <v>27</v>
      </c>
      <c r="J8" s="3">
        <f>H8*I8</f>
        <v>8.1</v>
      </c>
      <c r="L8" s="10" t="s">
        <v>50</v>
      </c>
      <c r="M8" s="2">
        <f t="shared" ref="M8" si="12">AVERAGE(F39:F78)</f>
        <v>0.81499999999999984</v>
      </c>
      <c r="N8">
        <f t="shared" ref="N8" si="13">_xlfn.STDEV.S(F39:F370)</f>
        <v>0.258970511693418</v>
      </c>
      <c r="X8" s="10" t="s">
        <v>50</v>
      </c>
      <c r="Y8">
        <f t="shared" ref="Y8" si="14">AVERAGE(E39:E78)</f>
        <v>61.432500000000019</v>
      </c>
      <c r="Z8">
        <f t="shared" ref="Z8" si="15">_xlfn.STDEV.S(E39:E78)</f>
        <v>14.763405685542075</v>
      </c>
    </row>
    <row r="9" spans="1:27">
      <c r="A9" s="2">
        <f ca="1">RAND()</f>
        <v>0.72414502634970623</v>
      </c>
      <c r="B9" s="1">
        <v>42983</v>
      </c>
      <c r="C9" s="1" t="str">
        <f>TEXT(B9, "mmmm")</f>
        <v>September</v>
      </c>
      <c r="D9" t="s">
        <v>11</v>
      </c>
      <c r="E9">
        <v>61.8</v>
      </c>
      <c r="F9" s="2">
        <v>0.71</v>
      </c>
      <c r="G9" s="4">
        <v>39</v>
      </c>
      <c r="H9">
        <v>0.3</v>
      </c>
      <c r="I9">
        <v>26</v>
      </c>
      <c r="J9" s="3">
        <f>H9*I9</f>
        <v>7.8</v>
      </c>
      <c r="L9" s="10" t="s">
        <v>51</v>
      </c>
      <c r="M9" s="2">
        <f t="shared" ref="M9" si="16">AVERAGE(F8:F47)</f>
        <v>0.88649999999999962</v>
      </c>
      <c r="N9">
        <f t="shared" ref="N9" si="17">_xlfn.STDEV.S(F8:F47)</f>
        <v>0.36215558350889387</v>
      </c>
      <c r="X9" s="10" t="s">
        <v>51</v>
      </c>
      <c r="Y9">
        <f t="shared" ref="Y9" si="18">AVERAGE(E8:E47)</f>
        <v>57.91999999999998</v>
      </c>
      <c r="Z9">
        <f t="shared" ref="Z9" si="19">_xlfn.STDEV.S(E8:E47)</f>
        <v>16.146178399952078</v>
      </c>
    </row>
    <row r="10" spans="1:27">
      <c r="A10" s="2">
        <f ca="1">RAND()</f>
        <v>8.0203683340556164E-3</v>
      </c>
      <c r="B10" s="1">
        <v>43023</v>
      </c>
      <c r="C10" s="1" t="str">
        <f>TEXT(B10, "mmmm")</f>
        <v>October</v>
      </c>
      <c r="D10" t="s">
        <v>9</v>
      </c>
      <c r="E10">
        <v>61.499999999999993</v>
      </c>
      <c r="F10" s="2">
        <v>0.74</v>
      </c>
      <c r="G10" s="4">
        <v>36</v>
      </c>
      <c r="H10">
        <v>0.3</v>
      </c>
      <c r="I10">
        <v>25</v>
      </c>
      <c r="J10" s="3">
        <f>H10*I10</f>
        <v>7.5</v>
      </c>
      <c r="L10" s="10" t="s">
        <v>52</v>
      </c>
      <c r="M10" s="2">
        <f t="shared" ref="M10" si="20">AVERAGE(F41:F80)</f>
        <v>0.84399999999999997</v>
      </c>
      <c r="N10">
        <f t="shared" ref="N10" si="21">_xlfn.STDEV.S(F41:F372)</f>
        <v>0.25930148299705036</v>
      </c>
      <c r="X10" s="10" t="s">
        <v>52</v>
      </c>
      <c r="Y10">
        <f t="shared" ref="Y10" si="22">AVERAGE(E41:E80)</f>
        <v>59.407500000000013</v>
      </c>
      <c r="Z10">
        <f t="shared" ref="Z10" si="23">_xlfn.STDEV.S(E41:E80)</f>
        <v>15.017637280450497</v>
      </c>
    </row>
    <row r="11" spans="1:27">
      <c r="A11" s="2">
        <f ca="1">RAND()</f>
        <v>0.92498207742044458</v>
      </c>
      <c r="B11" s="1">
        <v>42768</v>
      </c>
      <c r="C11" s="1" t="str">
        <f>TEXT(B11, "mmmm")</f>
        <v>February</v>
      </c>
      <c r="D11" t="s">
        <v>13</v>
      </c>
      <c r="E11">
        <v>52</v>
      </c>
      <c r="F11" s="2">
        <v>1</v>
      </c>
      <c r="G11" s="4">
        <v>22</v>
      </c>
      <c r="H11">
        <v>0.3</v>
      </c>
      <c r="I11">
        <v>20</v>
      </c>
      <c r="J11" s="3">
        <f>H11*I11</f>
        <v>6</v>
      </c>
      <c r="L11" s="10" t="s">
        <v>53</v>
      </c>
      <c r="M11" s="2">
        <f t="shared" ref="M11" si="24">AVERAGE(F10:F49)</f>
        <v>0.90724999999999967</v>
      </c>
      <c r="N11">
        <f t="shared" ref="N11" si="25">_xlfn.STDEV.S(F10:F49)</f>
        <v>0.3753219985080854</v>
      </c>
      <c r="X11" s="10" t="s">
        <v>53</v>
      </c>
      <c r="Y11">
        <f t="shared" ref="Y11" si="26">AVERAGE(E10:E49)</f>
        <v>57.1875</v>
      </c>
      <c r="Z11">
        <f t="shared" ref="Z11" si="27">_xlfn.STDEV.S(E10:E49)</f>
        <v>16.601485684211411</v>
      </c>
    </row>
    <row r="12" spans="1:27">
      <c r="A12" s="2">
        <f ca="1">RAND()</f>
        <v>0.40562417399233897</v>
      </c>
      <c r="B12" s="1">
        <v>42871</v>
      </c>
      <c r="C12" s="1" t="str">
        <f>TEXT(B12, "mmmm")</f>
        <v>May</v>
      </c>
      <c r="D12" t="s">
        <v>11</v>
      </c>
      <c r="E12">
        <v>65.699999999999989</v>
      </c>
      <c r="F12" s="2">
        <v>0.67</v>
      </c>
      <c r="G12" s="4">
        <v>55</v>
      </c>
      <c r="H12">
        <v>0.3</v>
      </c>
      <c r="I12">
        <v>29</v>
      </c>
      <c r="J12" s="3">
        <f>H12*I12</f>
        <v>8.6999999999999993</v>
      </c>
      <c r="L12" s="10" t="s">
        <v>54</v>
      </c>
      <c r="M12" s="2">
        <f t="shared" ref="M12" si="28">AVERAGE(F43:F82)</f>
        <v>0.84649999999999959</v>
      </c>
      <c r="N12">
        <f t="shared" ref="N12" si="29">_xlfn.STDEV.S(F43:F374)</f>
        <v>0.25978814037783421</v>
      </c>
      <c r="X12" s="10" t="s">
        <v>54</v>
      </c>
      <c r="Y12">
        <f t="shared" ref="Y12" si="30">AVERAGE(E43:E82)</f>
        <v>59.195000000000007</v>
      </c>
      <c r="Z12">
        <f t="shared" ref="Z12" si="31">_xlfn.STDEV.S(E43:E82)</f>
        <v>14.869137715760576</v>
      </c>
    </row>
    <row r="13" spans="1:27">
      <c r="A13" s="2">
        <f ca="1">RAND()</f>
        <v>0.40272033763707826</v>
      </c>
      <c r="B13" s="1">
        <v>43028</v>
      </c>
      <c r="C13" s="1" t="str">
        <f>TEXT(B13, "mmmm")</f>
        <v>October</v>
      </c>
      <c r="D13" t="s">
        <v>14</v>
      </c>
      <c r="E13">
        <v>60.199999999999996</v>
      </c>
      <c r="F13" s="2">
        <v>0.8</v>
      </c>
      <c r="G13" s="4">
        <v>50</v>
      </c>
      <c r="H13">
        <v>0.3</v>
      </c>
      <c r="I13">
        <v>24</v>
      </c>
      <c r="J13" s="3">
        <f>H13*I13</f>
        <v>7.1999999999999993</v>
      </c>
      <c r="L13" s="10" t="s">
        <v>55</v>
      </c>
      <c r="M13" s="2">
        <f t="shared" ref="M13" si="32">AVERAGE(F12:F51)</f>
        <v>0.89224999999999977</v>
      </c>
      <c r="N13">
        <f t="shared" ref="N13" si="33">_xlfn.STDEV.S(F12:F51)</f>
        <v>0.38172676158847058</v>
      </c>
      <c r="X13" s="10" t="s">
        <v>55</v>
      </c>
      <c r="Y13">
        <f t="shared" ref="Y13" si="34">AVERAGE(E12:E51)</f>
        <v>58.409999999999989</v>
      </c>
      <c r="Z13">
        <f t="shared" ref="Z13" si="35">_xlfn.STDEV.S(E12:E51)</f>
        <v>17.414329495989037</v>
      </c>
    </row>
    <row r="14" spans="1:27">
      <c r="A14" s="2">
        <f ca="1">RAND()</f>
        <v>0.38513638049938848</v>
      </c>
      <c r="B14" s="1">
        <v>42775</v>
      </c>
      <c r="C14" s="1" t="str">
        <f>TEXT(B14, "mmmm")</f>
        <v>February</v>
      </c>
      <c r="D14" t="s">
        <v>13</v>
      </c>
      <c r="E14">
        <v>42.699999999999996</v>
      </c>
      <c r="F14" s="2">
        <v>1</v>
      </c>
      <c r="G14" s="4">
        <v>39</v>
      </c>
      <c r="H14">
        <v>0.3</v>
      </c>
      <c r="I14">
        <v>19</v>
      </c>
      <c r="J14" s="3">
        <f>H14*I14</f>
        <v>5.7</v>
      </c>
      <c r="L14" s="10" t="s">
        <v>56</v>
      </c>
      <c r="M14" s="2">
        <f t="shared" ref="M14" si="36">AVERAGE(F45:F84)</f>
        <v>0.83549999999999969</v>
      </c>
      <c r="N14">
        <f t="shared" ref="N14" si="37">_xlfn.STDEV.S(F45:F376)</f>
        <v>0.26032248406214092</v>
      </c>
      <c r="X14" s="10" t="s">
        <v>56</v>
      </c>
      <c r="Y14">
        <f t="shared" ref="Y14" si="38">AVERAGE(E45:E84)</f>
        <v>60.337499999999999</v>
      </c>
      <c r="Z14">
        <f t="shared" ref="Z14" si="39">_xlfn.STDEV.S(E45:E84)</f>
        <v>15.98182762084995</v>
      </c>
    </row>
    <row r="15" spans="1:27">
      <c r="A15" s="2">
        <f ca="1">RAND()</f>
        <v>0.2810075530909254</v>
      </c>
      <c r="B15" s="1">
        <v>43097</v>
      </c>
      <c r="C15" s="1" t="str">
        <f>TEXT(B15, "mmmm")</f>
        <v>December</v>
      </c>
      <c r="D15" t="s">
        <v>13</v>
      </c>
      <c r="E15">
        <v>37.799999999999997</v>
      </c>
      <c r="F15" s="2">
        <v>1.25</v>
      </c>
      <c r="G15" s="4">
        <v>32</v>
      </c>
      <c r="H15">
        <v>0.3</v>
      </c>
      <c r="I15">
        <v>16</v>
      </c>
      <c r="J15" s="3">
        <f>H15*I15</f>
        <v>4.8</v>
      </c>
      <c r="L15" s="10" t="s">
        <v>57</v>
      </c>
      <c r="M15" s="2">
        <f t="shared" ref="M15" si="40">AVERAGE(F14:F53)</f>
        <v>0.90174999999999961</v>
      </c>
      <c r="N15">
        <f t="shared" ref="N15" si="41">_xlfn.STDEV.S(F14:F53)</f>
        <v>0.38078116401917206</v>
      </c>
      <c r="X15" s="10" t="s">
        <v>57</v>
      </c>
      <c r="Y15">
        <f t="shared" ref="Y15" si="42">AVERAGE(E14:E53)</f>
        <v>58.042499999999997</v>
      </c>
      <c r="Z15">
        <f t="shared" ref="Z15" si="43">_xlfn.STDEV.S(E14:E53)</f>
        <v>17.431740685695559</v>
      </c>
    </row>
    <row r="16" spans="1:27">
      <c r="A16" s="2">
        <f ca="1">RAND()</f>
        <v>0.62802558674404352</v>
      </c>
      <c r="B16" s="1">
        <v>43067</v>
      </c>
      <c r="C16" s="1" t="str">
        <f>TEXT(B16, "mmmm")</f>
        <v>November</v>
      </c>
      <c r="D16" t="s">
        <v>11</v>
      </c>
      <c r="E16">
        <v>54.599999999999994</v>
      </c>
      <c r="F16" s="2">
        <v>0.91</v>
      </c>
      <c r="G16" s="4">
        <v>37</v>
      </c>
      <c r="H16">
        <v>0.3</v>
      </c>
      <c r="I16">
        <v>22</v>
      </c>
      <c r="J16" s="3">
        <f>H16*I16</f>
        <v>6.6</v>
      </c>
      <c r="L16" s="10" t="s">
        <v>58</v>
      </c>
      <c r="M16" s="2">
        <f t="shared" ref="M16" si="44">AVERAGE(F47:F86)</f>
        <v>0.82050000000000001</v>
      </c>
      <c r="N16">
        <f t="shared" ref="N16" si="45">_xlfn.STDEV.S(F47:F378)</f>
        <v>0.26080190231133787</v>
      </c>
      <c r="X16" s="10" t="s">
        <v>58</v>
      </c>
      <c r="Y16">
        <f t="shared" ref="Y16" si="46">AVERAGE(E47:E86)</f>
        <v>61.522499999999994</v>
      </c>
      <c r="Z16">
        <f t="shared" ref="Z16" si="47">_xlfn.STDEV.S(E47:E86)</f>
        <v>16.139035136221885</v>
      </c>
    </row>
    <row r="17" spans="1:26">
      <c r="A17" s="2">
        <f ca="1">RAND()</f>
        <v>0.24761914471523216</v>
      </c>
      <c r="B17" s="1">
        <v>42917</v>
      </c>
      <c r="C17" s="1" t="str">
        <f>TEXT(B17, "mmmm")</f>
        <v>July</v>
      </c>
      <c r="D17" t="s">
        <v>15</v>
      </c>
      <c r="E17">
        <v>102.89999999999999</v>
      </c>
      <c r="F17" s="2">
        <v>0.47</v>
      </c>
      <c r="G17" s="4">
        <v>59</v>
      </c>
      <c r="H17">
        <v>0.5</v>
      </c>
      <c r="I17">
        <v>43</v>
      </c>
      <c r="J17" s="3">
        <f>H17*I17</f>
        <v>21.5</v>
      </c>
      <c r="L17" s="10" t="s">
        <v>59</v>
      </c>
      <c r="M17" s="2">
        <f t="shared" ref="M17" si="48">AVERAGE(F16:F55)</f>
        <v>0.87549999999999994</v>
      </c>
      <c r="N17">
        <f t="shared" ref="N17" si="49">_xlfn.STDEV.S(F16:F55)</f>
        <v>0.38163581781051142</v>
      </c>
      <c r="X17" s="10" t="s">
        <v>59</v>
      </c>
      <c r="Y17">
        <f t="shared" ref="Y17" si="50">AVERAGE(E16:E55)</f>
        <v>60.107499999999995</v>
      </c>
      <c r="Z17">
        <f t="shared" ref="Z17" si="51">_xlfn.STDEV.S(E16:E55)</f>
        <v>17.666023996535113</v>
      </c>
    </row>
    <row r="18" spans="1:26">
      <c r="A18" s="2">
        <f ca="1">RAND()</f>
        <v>0.3331952284404095</v>
      </c>
      <c r="B18" s="1">
        <v>43079</v>
      </c>
      <c r="C18" s="1" t="str">
        <f>TEXT(B18, "mmmm")</f>
        <v>December</v>
      </c>
      <c r="D18" t="s">
        <v>9</v>
      </c>
      <c r="E18">
        <v>31.299999999999997</v>
      </c>
      <c r="F18" s="2">
        <v>1.82</v>
      </c>
      <c r="G18" s="4">
        <v>15</v>
      </c>
      <c r="H18">
        <v>0.3</v>
      </c>
      <c r="I18">
        <v>11</v>
      </c>
      <c r="J18" s="3">
        <f>H18*I18</f>
        <v>3.3</v>
      </c>
      <c r="L18" s="10" t="s">
        <v>60</v>
      </c>
      <c r="M18" s="2">
        <f t="shared" ref="M18" si="52">AVERAGE(F49:F88)</f>
        <v>0.79249999999999987</v>
      </c>
      <c r="N18">
        <f t="shared" ref="N18" si="53">_xlfn.STDEV.S(F49:F380)</f>
        <v>0.25845729742605117</v>
      </c>
      <c r="X18" s="10" t="s">
        <v>60</v>
      </c>
      <c r="Y18">
        <f t="shared" ref="Y18" si="54">AVERAGE(E49:E88)</f>
        <v>63.024999999999999</v>
      </c>
      <c r="Z18">
        <f t="shared" ref="Z18" si="55">_xlfn.STDEV.S(E49:E88)</f>
        <v>15.930904492486196</v>
      </c>
    </row>
    <row r="19" spans="1:26">
      <c r="A19" s="2">
        <f ca="1">RAND()</f>
        <v>0.63461076841798336</v>
      </c>
      <c r="B19" s="1">
        <v>42828</v>
      </c>
      <c r="C19" s="1" t="str">
        <f>TEXT(B19, "mmmm")</f>
        <v>April</v>
      </c>
      <c r="D19" t="s">
        <v>10</v>
      </c>
      <c r="E19">
        <v>60.8</v>
      </c>
      <c r="F19" s="2">
        <v>0.74</v>
      </c>
      <c r="G19" s="4">
        <v>51</v>
      </c>
      <c r="H19">
        <v>0.3</v>
      </c>
      <c r="I19">
        <v>26</v>
      </c>
      <c r="J19" s="3">
        <f>H19*I19</f>
        <v>7.8</v>
      </c>
      <c r="L19" s="10" t="s">
        <v>61</v>
      </c>
      <c r="M19" s="2">
        <f t="shared" ref="M19" si="56">AVERAGE(F18:F57)</f>
        <v>0.874</v>
      </c>
      <c r="N19">
        <f t="shared" ref="N19" si="57">_xlfn.STDEV.S(F18:F57)</f>
        <v>0.379242159292207</v>
      </c>
      <c r="X19" s="10" t="s">
        <v>61</v>
      </c>
      <c r="Y19">
        <f t="shared" ref="Y19" si="58">AVERAGE(E18:E57)</f>
        <v>59.537500000000001</v>
      </c>
      <c r="Z19">
        <f t="shared" ref="Z19" si="59">_xlfn.STDEV.S(E18:E57)</f>
        <v>16.335641189647934</v>
      </c>
    </row>
    <row r="20" spans="1:26">
      <c r="A20" s="2">
        <f ca="1">RAND()</f>
        <v>0.17514752325662619</v>
      </c>
      <c r="B20" s="1">
        <v>43037</v>
      </c>
      <c r="C20" s="1" t="str">
        <f>TEXT(B20, "mmmm")</f>
        <v>October</v>
      </c>
      <c r="D20" t="s">
        <v>9</v>
      </c>
      <c r="E20">
        <v>61.499999999999993</v>
      </c>
      <c r="F20" s="2">
        <v>0.8</v>
      </c>
      <c r="G20" s="4">
        <v>34</v>
      </c>
      <c r="H20">
        <v>0.3</v>
      </c>
      <c r="I20">
        <v>25</v>
      </c>
      <c r="J20" s="3">
        <f>H20*I20</f>
        <v>7.5</v>
      </c>
      <c r="L20" s="10" t="s">
        <v>62</v>
      </c>
      <c r="M20" s="2">
        <f t="shared" ref="M20" si="60">AVERAGE(F51:F90)</f>
        <v>0.79649999999999987</v>
      </c>
      <c r="N20">
        <f t="shared" ref="N20" si="61">_xlfn.STDEV.S(F51:F382)</f>
        <v>0.25896359175088257</v>
      </c>
      <c r="X20" s="10" t="s">
        <v>62</v>
      </c>
      <c r="Y20">
        <f t="shared" ref="Y20" si="62">AVERAGE(E51:E90)</f>
        <v>62.449999999999989</v>
      </c>
      <c r="Z20">
        <f t="shared" ref="Z20" si="63">_xlfn.STDEV.S(E51:E90)</f>
        <v>15.754364474646398</v>
      </c>
    </row>
    <row r="21" spans="1:26">
      <c r="A21" s="2">
        <f ca="1">RAND()</f>
        <v>0.8383649080901846</v>
      </c>
      <c r="B21" s="1">
        <v>43100</v>
      </c>
      <c r="C21" s="1" t="str">
        <f>TEXT(B21, "mmmm")</f>
        <v>December</v>
      </c>
      <c r="D21" t="s">
        <v>9</v>
      </c>
      <c r="E21">
        <v>15.099999999999998</v>
      </c>
      <c r="F21" s="2">
        <v>2.5</v>
      </c>
      <c r="G21" s="4">
        <v>9</v>
      </c>
      <c r="H21">
        <v>0.3</v>
      </c>
      <c r="I21">
        <v>7</v>
      </c>
      <c r="J21" s="3">
        <f>H21*I21</f>
        <v>2.1</v>
      </c>
      <c r="L21" s="10" t="s">
        <v>63</v>
      </c>
      <c r="M21" s="2">
        <f t="shared" ref="M21" si="64">AVERAGE(F20:F59)</f>
        <v>0.8557499999999999</v>
      </c>
      <c r="N21">
        <f t="shared" ref="N21" si="65">_xlfn.STDEV.S(F20:F59)</f>
        <v>0.34717827756104863</v>
      </c>
      <c r="X21" s="10" t="s">
        <v>63</v>
      </c>
      <c r="Y21">
        <f t="shared" ref="Y21" si="66">AVERAGE(E20:E59)</f>
        <v>59.774999999999999</v>
      </c>
      <c r="Z21">
        <f t="shared" ref="Z21" si="67">_xlfn.STDEV.S(E20:E59)</f>
        <v>15.855788395441731</v>
      </c>
    </row>
    <row r="22" spans="1:26">
      <c r="A22" s="2">
        <f ca="1">RAND()</f>
        <v>3.683737839792256E-3</v>
      </c>
      <c r="B22" s="1">
        <v>42779</v>
      </c>
      <c r="C22" s="1" t="str">
        <f>TEXT(B22, "mmmm")</f>
        <v>February</v>
      </c>
      <c r="D22" t="s">
        <v>10</v>
      </c>
      <c r="E22">
        <v>46.4</v>
      </c>
      <c r="F22" s="2">
        <v>1.1100000000000001</v>
      </c>
      <c r="G22" s="4">
        <v>34</v>
      </c>
      <c r="H22">
        <v>0.3</v>
      </c>
      <c r="I22">
        <v>18</v>
      </c>
      <c r="J22" s="3">
        <f>H22*I22</f>
        <v>5.3999999999999995</v>
      </c>
      <c r="L22" s="10" t="s">
        <v>64</v>
      </c>
      <c r="M22" s="2">
        <f t="shared" ref="M22" si="68">AVERAGE(F53:F92)</f>
        <v>0.81699999999999984</v>
      </c>
      <c r="N22">
        <f t="shared" ref="N22" si="69">_xlfn.STDEV.S(F53:F384)</f>
        <v>0.25887412316421438</v>
      </c>
      <c r="X22" s="10" t="s">
        <v>64</v>
      </c>
      <c r="Y22">
        <f t="shared" ref="Y22" si="70">AVERAGE(E53:E92)</f>
        <v>61.019999999999996</v>
      </c>
      <c r="Z22">
        <f t="shared" ref="Z22" si="71">_xlfn.STDEV.S(E53:E92)</f>
        <v>16.20152256219561</v>
      </c>
    </row>
    <row r="23" spans="1:26">
      <c r="A23" s="2">
        <f ca="1">RAND()</f>
        <v>0.48650315695820434</v>
      </c>
      <c r="B23" s="1">
        <v>42973</v>
      </c>
      <c r="C23" s="1" t="str">
        <f>TEXT(B23, "mmmm")</f>
        <v>August</v>
      </c>
      <c r="D23" t="s">
        <v>15</v>
      </c>
      <c r="E23">
        <v>70</v>
      </c>
      <c r="F23" s="2">
        <v>0.63</v>
      </c>
      <c r="G23" s="4">
        <v>46</v>
      </c>
      <c r="H23">
        <v>0.5</v>
      </c>
      <c r="I23">
        <v>30</v>
      </c>
      <c r="J23" s="3">
        <f>H23*I23</f>
        <v>15</v>
      </c>
      <c r="L23" s="10" t="s">
        <v>65</v>
      </c>
      <c r="M23" s="2">
        <f t="shared" ref="M23" si="72">AVERAGE(F22:F61)</f>
        <v>0.82099999999999995</v>
      </c>
      <c r="N23">
        <f t="shared" ref="N23" si="73">_xlfn.STDEV.S(F22:F61)</f>
        <v>0.22722179382652435</v>
      </c>
      <c r="X23" s="10" t="s">
        <v>65</v>
      </c>
      <c r="Y23">
        <f t="shared" ref="Y23" si="74">AVERAGE(E22:E61)</f>
        <v>60.375</v>
      </c>
      <c r="Z23">
        <f t="shared" ref="Z23" si="75">_xlfn.STDEV.S(E22:E61)</f>
        <v>14.407952754090402</v>
      </c>
    </row>
    <row r="24" spans="1:26">
      <c r="A24" s="2">
        <f ca="1">RAND()</f>
        <v>0.5104577534646153</v>
      </c>
      <c r="B24" s="1">
        <v>42937</v>
      </c>
      <c r="C24" s="1" t="str">
        <f>TEXT(B24, "mmmm")</f>
        <v>July</v>
      </c>
      <c r="D24" t="s">
        <v>14</v>
      </c>
      <c r="E24">
        <v>76.899999999999991</v>
      </c>
      <c r="F24" s="2">
        <v>0.56999999999999995</v>
      </c>
      <c r="G24" s="4">
        <v>59</v>
      </c>
      <c r="H24">
        <v>0.5</v>
      </c>
      <c r="I24">
        <v>33</v>
      </c>
      <c r="J24" s="3">
        <f>H24*I24</f>
        <v>16.5</v>
      </c>
      <c r="L24" s="10" t="s">
        <v>66</v>
      </c>
      <c r="M24" s="2">
        <f t="shared" ref="M24" si="76">AVERAGE(F55:F94)</f>
        <v>0.82699999999999996</v>
      </c>
      <c r="N24">
        <f t="shared" ref="N24" si="77">_xlfn.STDEV.S(F55:F386)</f>
        <v>0.25948419244552851</v>
      </c>
      <c r="X24" s="10" t="s">
        <v>66</v>
      </c>
      <c r="Y24">
        <f t="shared" ref="Y24" si="78">AVERAGE(E55:E94)</f>
        <v>60.007499999999979</v>
      </c>
      <c r="Z24">
        <f t="shared" ref="Z24" si="79">_xlfn.STDEV.S(E55:E94)</f>
        <v>16.293846368711751</v>
      </c>
    </row>
    <row r="25" spans="1:26">
      <c r="A25" s="2">
        <f ca="1">RAND()</f>
        <v>1.5288215460312227E-2</v>
      </c>
      <c r="B25" s="1">
        <v>43042</v>
      </c>
      <c r="C25" s="1" t="str">
        <f>TEXT(B25, "mmmm")</f>
        <v>November</v>
      </c>
      <c r="D25" t="s">
        <v>14</v>
      </c>
      <c r="E25">
        <v>51.3</v>
      </c>
      <c r="F25" s="2">
        <v>0.87</v>
      </c>
      <c r="G25" s="4">
        <v>38</v>
      </c>
      <c r="H25">
        <v>0.3</v>
      </c>
      <c r="I25">
        <v>21</v>
      </c>
      <c r="J25" s="3">
        <f>H25*I25</f>
        <v>6.3</v>
      </c>
      <c r="L25" s="10" t="s">
        <v>67</v>
      </c>
      <c r="M25" s="2">
        <f t="shared" ref="M25" si="80">AVERAGE(F24:F63)</f>
        <v>0.83525000000000005</v>
      </c>
      <c r="N25">
        <f t="shared" ref="N25" si="81">_xlfn.STDEV.S(F24:F63)</f>
        <v>0.24832761136068277</v>
      </c>
      <c r="X25" s="10" t="s">
        <v>67</v>
      </c>
      <c r="Y25">
        <f t="shared" ref="Y25" si="82">AVERAGE(E24:E63)</f>
        <v>59.674999999999997</v>
      </c>
      <c r="Z25">
        <f t="shared" ref="Z25" si="83">_xlfn.STDEV.S(E24:E63)</f>
        <v>14.906094950276726</v>
      </c>
    </row>
    <row r="26" spans="1:26">
      <c r="A26" s="2">
        <f ca="1">RAND()</f>
        <v>0.94173701292183132</v>
      </c>
      <c r="B26" s="1">
        <v>43050</v>
      </c>
      <c r="C26" s="1" t="str">
        <f>TEXT(B26, "mmmm")</f>
        <v>November</v>
      </c>
      <c r="D26" t="s">
        <v>15</v>
      </c>
      <c r="E26">
        <v>47.3</v>
      </c>
      <c r="F26" s="2">
        <v>0.91</v>
      </c>
      <c r="G26" s="4">
        <v>33</v>
      </c>
      <c r="H26">
        <v>0.3</v>
      </c>
      <c r="I26">
        <v>21</v>
      </c>
      <c r="J26" s="3">
        <f>H26*I26</f>
        <v>6.3</v>
      </c>
      <c r="L26" s="10" t="s">
        <v>68</v>
      </c>
      <c r="M26" s="2">
        <f t="shared" ref="M26" si="84">AVERAGE(F57:F96)</f>
        <v>0.83899999999999986</v>
      </c>
      <c r="N26">
        <f t="shared" ref="N26" si="85">_xlfn.STDEV.S(F57:F388)</f>
        <v>0.25983343858211116</v>
      </c>
      <c r="X26" s="10" t="s">
        <v>68</v>
      </c>
      <c r="Y26">
        <f t="shared" ref="Y26" si="86">AVERAGE(E57:E96)</f>
        <v>58.667499999999997</v>
      </c>
      <c r="Z26">
        <f t="shared" ref="Z26" si="87">_xlfn.STDEV.S(E57:E96)</f>
        <v>15.896869349913056</v>
      </c>
    </row>
    <row r="27" spans="1:26">
      <c r="A27" s="2">
        <f ca="1">RAND()</f>
        <v>9.0202338325221842E-2</v>
      </c>
      <c r="B27" s="1">
        <v>43087</v>
      </c>
      <c r="C27" s="1" t="str">
        <f>TEXT(B27, "mmmm")</f>
        <v>December</v>
      </c>
      <c r="D27" t="s">
        <v>10</v>
      </c>
      <c r="E27">
        <v>30.9</v>
      </c>
      <c r="F27" s="2">
        <v>1.43</v>
      </c>
      <c r="G27" s="4">
        <v>27</v>
      </c>
      <c r="H27">
        <v>0.3</v>
      </c>
      <c r="I27">
        <v>13</v>
      </c>
      <c r="J27" s="3">
        <f>H27*I27</f>
        <v>3.9</v>
      </c>
      <c r="L27" s="10" t="s">
        <v>69</v>
      </c>
      <c r="M27" s="2">
        <f t="shared" ref="M27" si="88">AVERAGE(F26:F65)</f>
        <v>0.83625000000000005</v>
      </c>
      <c r="N27">
        <f t="shared" ref="N27" si="89">_xlfn.STDEV.S(F26:F65)</f>
        <v>0.24555209902041775</v>
      </c>
      <c r="X27" s="10" t="s">
        <v>69</v>
      </c>
      <c r="Y27">
        <f t="shared" ref="Y27" si="90">AVERAGE(E26:E65)</f>
        <v>59.552500000000009</v>
      </c>
      <c r="Z27">
        <f t="shared" ref="Z27" si="91">_xlfn.STDEV.S(E26:E65)</f>
        <v>14.594765262823559</v>
      </c>
    </row>
    <row r="28" spans="1:26">
      <c r="A28" s="2">
        <f ca="1">RAND()</f>
        <v>0.29179568905758957</v>
      </c>
      <c r="B28" s="1">
        <v>42794</v>
      </c>
      <c r="C28" s="1" t="str">
        <f>TEXT(B28, "mmmm")</f>
        <v>February</v>
      </c>
      <c r="D28" t="s">
        <v>11</v>
      </c>
      <c r="E28">
        <v>49.599999999999994</v>
      </c>
      <c r="F28" s="2">
        <v>0.91</v>
      </c>
      <c r="G28" s="4">
        <v>45</v>
      </c>
      <c r="H28">
        <v>0.3</v>
      </c>
      <c r="I28">
        <v>22</v>
      </c>
      <c r="J28" s="3">
        <f>H28*I28</f>
        <v>6.6</v>
      </c>
      <c r="L28" s="10" t="s">
        <v>70</v>
      </c>
      <c r="M28" s="2">
        <f t="shared" ref="M28" si="92">AVERAGE(F59:F98)</f>
        <v>0.83499999999999974</v>
      </c>
      <c r="N28">
        <f t="shared" ref="N28" si="93">_xlfn.STDEV.S(F59:F390)</f>
        <v>0.26025015056460454</v>
      </c>
      <c r="X28" s="10" t="s">
        <v>70</v>
      </c>
      <c r="Y28">
        <f t="shared" ref="Y28" si="94">AVERAGE(E59:E98)</f>
        <v>58.94</v>
      </c>
      <c r="Z28">
        <f t="shared" ref="Z28" si="95">_xlfn.STDEV.S(E59:E98)</f>
        <v>15.805156574959165</v>
      </c>
    </row>
    <row r="29" spans="1:26">
      <c r="A29" s="2">
        <f ca="1">RAND()</f>
        <v>0.87143713195111261</v>
      </c>
      <c r="B29" s="1">
        <v>42999</v>
      </c>
      <c r="C29" s="1" t="str">
        <f>TEXT(B29, "mmmm")</f>
        <v>September</v>
      </c>
      <c r="D29" t="s">
        <v>13</v>
      </c>
      <c r="E29">
        <v>59.8</v>
      </c>
      <c r="F29" s="2">
        <v>0.71</v>
      </c>
      <c r="G29" s="4">
        <v>42</v>
      </c>
      <c r="H29">
        <v>0.3</v>
      </c>
      <c r="I29">
        <v>26</v>
      </c>
      <c r="J29" s="3">
        <f>H29*I29</f>
        <v>7.8</v>
      </c>
      <c r="L29" s="10" t="s">
        <v>71</v>
      </c>
      <c r="M29" s="2">
        <f t="shared" ref="M29" si="96">AVERAGE(F28:F67)</f>
        <v>0.81874999999999987</v>
      </c>
      <c r="N29">
        <f t="shared" ref="N29" si="97">_xlfn.STDEV.S(F28:F67)</f>
        <v>0.22570899690099097</v>
      </c>
      <c r="X29" s="10" t="s">
        <v>71</v>
      </c>
      <c r="Y29">
        <f t="shared" ref="Y29" si="98">AVERAGE(E28:E67)</f>
        <v>60.382500000000014</v>
      </c>
      <c r="Z29">
        <f t="shared" ref="Z29" si="99">_xlfn.STDEV.S(E28:E67)</f>
        <v>13.744180819905372</v>
      </c>
    </row>
    <row r="30" spans="1:26">
      <c r="A30" s="2">
        <f ca="1">RAND()</f>
        <v>0.79672234275245701</v>
      </c>
      <c r="B30" s="1">
        <v>42825</v>
      </c>
      <c r="C30" s="1" t="str">
        <f>TEXT(B30, "mmmm")</f>
        <v>March</v>
      </c>
      <c r="D30" t="s">
        <v>14</v>
      </c>
      <c r="E30">
        <v>58.499999999999993</v>
      </c>
      <c r="F30" s="2">
        <v>0.77</v>
      </c>
      <c r="G30" s="4">
        <v>48</v>
      </c>
      <c r="H30">
        <v>0.3</v>
      </c>
      <c r="I30">
        <v>25</v>
      </c>
      <c r="J30" s="3">
        <f>H30*I30</f>
        <v>7.5</v>
      </c>
      <c r="L30" s="10" t="s">
        <v>72</v>
      </c>
      <c r="M30" s="2">
        <f t="shared" ref="M30" si="100">AVERAGE(F61:F100)</f>
        <v>0.82700000000000018</v>
      </c>
      <c r="N30">
        <f t="shared" ref="N30" si="101">_xlfn.STDEV.S(F61:F392)</f>
        <v>0.26056951200827727</v>
      </c>
      <c r="X30" s="10" t="s">
        <v>72</v>
      </c>
      <c r="Y30">
        <f t="shared" ref="Y30" si="102">AVERAGE(E61:E100)</f>
        <v>59.35</v>
      </c>
      <c r="Z30">
        <f t="shared" ref="Z30" si="103">_xlfn.STDEV.S(E61:E100)</f>
        <v>15.65706197674359</v>
      </c>
    </row>
    <row r="31" spans="1:26">
      <c r="A31" s="2">
        <f ca="1">RAND()</f>
        <v>0.73242278671215333</v>
      </c>
      <c r="B31" s="1">
        <v>43040</v>
      </c>
      <c r="C31" s="1" t="str">
        <f>TEXT(B31, "mmmm")</f>
        <v>November</v>
      </c>
      <c r="D31" t="s">
        <v>12</v>
      </c>
      <c r="E31">
        <v>51.9</v>
      </c>
      <c r="F31" s="2">
        <v>0.83</v>
      </c>
      <c r="G31" s="4">
        <v>43</v>
      </c>
      <c r="H31">
        <v>0.3</v>
      </c>
      <c r="I31">
        <v>23</v>
      </c>
      <c r="J31" s="3">
        <f>H31*I31</f>
        <v>6.8999999999999995</v>
      </c>
      <c r="L31" s="10" t="s">
        <v>73</v>
      </c>
      <c r="M31" s="2">
        <f t="shared" ref="M31" si="104">AVERAGE(F30:F69)</f>
        <v>0.83024999999999982</v>
      </c>
      <c r="N31">
        <f t="shared" ref="N31" si="105">_xlfn.STDEV.S(F30:F69)</f>
        <v>0.23465727873121417</v>
      </c>
      <c r="X31" s="10" t="s">
        <v>73</v>
      </c>
      <c r="Y31">
        <f t="shared" ref="Y31" si="106">AVERAGE(E30:E69)</f>
        <v>59.95000000000001</v>
      </c>
      <c r="Z31">
        <f t="shared" ref="Z31" si="107">_xlfn.STDEV.S(E30:E69)</f>
        <v>14.211371394875139</v>
      </c>
    </row>
    <row r="32" spans="1:26">
      <c r="A32" s="2">
        <f ca="1">RAND()</f>
        <v>0.41359567508728112</v>
      </c>
      <c r="B32" s="1">
        <v>42967</v>
      </c>
      <c r="C32" s="1" t="str">
        <f>TEXT(B32, "mmmm")</f>
        <v>August</v>
      </c>
      <c r="D32" t="s">
        <v>9</v>
      </c>
      <c r="E32">
        <v>74.3</v>
      </c>
      <c r="F32" s="2">
        <v>0.65</v>
      </c>
      <c r="G32" s="4">
        <v>53</v>
      </c>
      <c r="H32">
        <v>0.5</v>
      </c>
      <c r="I32">
        <v>31</v>
      </c>
      <c r="J32" s="3">
        <f>H32*I32</f>
        <v>15.5</v>
      </c>
      <c r="L32" s="10" t="s">
        <v>74</v>
      </c>
      <c r="M32" s="2">
        <f t="shared" ref="M32" si="108">AVERAGE(F63:F102)</f>
        <v>0.84800000000000009</v>
      </c>
      <c r="N32">
        <f t="shared" ref="N32" si="109">_xlfn.STDEV.S(F63:F394)</f>
        <v>0.26141085247869689</v>
      </c>
      <c r="X32" s="10" t="s">
        <v>74</v>
      </c>
      <c r="Y32">
        <f t="shared" ref="Y32" si="110">AVERAGE(E63:E102)</f>
        <v>58.702500000000001</v>
      </c>
      <c r="Z32">
        <f t="shared" ref="Z32" si="111">_xlfn.STDEV.S(E63:E102)</f>
        <v>16.247042926211353</v>
      </c>
    </row>
    <row r="33" spans="1:26">
      <c r="A33" s="2">
        <f ca="1">RAND()</f>
        <v>0.52095918444255995</v>
      </c>
      <c r="B33" s="1">
        <v>43007</v>
      </c>
      <c r="C33" s="1" t="str">
        <f>TEXT(B33, "mmmm")</f>
        <v>September</v>
      </c>
      <c r="D33" t="s">
        <v>14</v>
      </c>
      <c r="E33">
        <v>66.099999999999994</v>
      </c>
      <c r="F33" s="2">
        <v>0.71</v>
      </c>
      <c r="G33" s="4">
        <v>48</v>
      </c>
      <c r="H33">
        <v>0.3</v>
      </c>
      <c r="I33">
        <v>27</v>
      </c>
      <c r="J33" s="3">
        <f>H33*I33</f>
        <v>8.1</v>
      </c>
      <c r="L33" s="10" t="s">
        <v>75</v>
      </c>
      <c r="M33" s="2">
        <f t="shared" ref="M33" si="112">AVERAGE(F32:F71)</f>
        <v>0.83124999999999982</v>
      </c>
      <c r="N33">
        <f t="shared" ref="N33" si="113">_xlfn.STDEV.S(F32:F71)</f>
        <v>0.23474140163385318</v>
      </c>
      <c r="X33" s="10" t="s">
        <v>75</v>
      </c>
      <c r="Y33">
        <f t="shared" ref="Y33" si="114">AVERAGE(E32:E71)</f>
        <v>60.20000000000001</v>
      </c>
      <c r="Z33">
        <f t="shared" ref="Z33" si="115">_xlfn.STDEV.S(E32:E71)</f>
        <v>14.187029106609769</v>
      </c>
    </row>
    <row r="34" spans="1:26">
      <c r="A34" s="2">
        <f ca="1">RAND()</f>
        <v>8.2594958869178225E-2</v>
      </c>
      <c r="B34" s="1">
        <v>42840</v>
      </c>
      <c r="C34" s="1" t="str">
        <f>TEXT(B34, "mmmm")</f>
        <v>April</v>
      </c>
      <c r="D34" t="s">
        <v>15</v>
      </c>
      <c r="E34">
        <v>65.8</v>
      </c>
      <c r="F34" s="2">
        <v>0.74</v>
      </c>
      <c r="G34" s="4">
        <v>41</v>
      </c>
      <c r="H34">
        <v>0.3</v>
      </c>
      <c r="I34">
        <v>26</v>
      </c>
      <c r="J34" s="3">
        <f>H34*I34</f>
        <v>7.8</v>
      </c>
      <c r="L34" s="10" t="s">
        <v>76</v>
      </c>
      <c r="M34" s="2">
        <f t="shared" ref="M34" si="116">AVERAGE(F65:F104)</f>
        <v>0.85049999999999992</v>
      </c>
      <c r="N34">
        <f t="shared" ref="N34" si="117">_xlfn.STDEV.S(F65:F396)</f>
        <v>0.25891451555417427</v>
      </c>
      <c r="X34" s="10" t="s">
        <v>76</v>
      </c>
      <c r="Y34">
        <f t="shared" ref="Y34" si="118">AVERAGE(E65:E104)</f>
        <v>58.250000000000014</v>
      </c>
      <c r="Z34">
        <f t="shared" ref="Z34" si="119">_xlfn.STDEV.S(E65:E104)</f>
        <v>16.330434070258995</v>
      </c>
    </row>
    <row r="35" spans="1:26">
      <c r="A35" s="2">
        <f ca="1">RAND()</f>
        <v>0.67214831345435866</v>
      </c>
      <c r="B35" s="1">
        <v>42786</v>
      </c>
      <c r="C35" s="1" t="str">
        <f>TEXT(B35, "mmmm")</f>
        <v>February</v>
      </c>
      <c r="D35" t="s">
        <v>10</v>
      </c>
      <c r="E35">
        <v>50.3</v>
      </c>
      <c r="F35" s="2">
        <v>0.95</v>
      </c>
      <c r="G35" s="4">
        <v>25</v>
      </c>
      <c r="H35">
        <v>0.3</v>
      </c>
      <c r="I35">
        <v>21</v>
      </c>
      <c r="J35" s="3">
        <f>H35*I35</f>
        <v>6.3</v>
      </c>
      <c r="L35" s="10" t="s">
        <v>77</v>
      </c>
      <c r="M35" s="2">
        <f t="shared" ref="M35" si="120">AVERAGE(F34:F73)</f>
        <v>0.82774999999999999</v>
      </c>
      <c r="N35">
        <f t="shared" ref="N35" si="121">_xlfn.STDEV.S(F34:F73)</f>
        <v>0.23749210513193922</v>
      </c>
      <c r="X35" s="10" t="s">
        <v>77</v>
      </c>
      <c r="Y35">
        <f t="shared" ref="Y35" si="122">AVERAGE(E34:E73)</f>
        <v>60.469999999999992</v>
      </c>
      <c r="Z35">
        <f t="shared" ref="Z35" si="123">_xlfn.STDEV.S(E34:E73)</f>
        <v>14.423364236454544</v>
      </c>
    </row>
    <row r="36" spans="1:26">
      <c r="A36" s="2">
        <f ca="1">RAND()</f>
        <v>0.30946465992447791</v>
      </c>
      <c r="B36" s="1">
        <v>43052</v>
      </c>
      <c r="C36" s="1" t="str">
        <f>TEXT(B36, "mmmm")</f>
        <v>November</v>
      </c>
      <c r="D36" t="s">
        <v>10</v>
      </c>
      <c r="E36">
        <v>44.699999999999996</v>
      </c>
      <c r="F36" s="2">
        <v>1.05</v>
      </c>
      <c r="G36" s="4">
        <v>26</v>
      </c>
      <c r="H36">
        <v>0.3</v>
      </c>
      <c r="I36">
        <v>19</v>
      </c>
      <c r="J36" s="3">
        <f>H36*I36</f>
        <v>5.7</v>
      </c>
      <c r="L36" s="10" t="s">
        <v>78</v>
      </c>
      <c r="M36" s="2">
        <f t="shared" ref="M36" si="124">AVERAGE(F67:F106)</f>
        <v>0.8692500000000003</v>
      </c>
      <c r="N36">
        <f t="shared" ref="N36" si="125">_xlfn.STDEV.S(F67:F398)</f>
        <v>0.25972673230493215</v>
      </c>
      <c r="X36" s="10" t="s">
        <v>78</v>
      </c>
      <c r="Y36">
        <f t="shared" ref="Y36" si="126">AVERAGE(E67:E106)</f>
        <v>57.872500000000016</v>
      </c>
      <c r="Z36">
        <f t="shared" ref="Z36" si="127">_xlfn.STDEV.S(E67:E106)</f>
        <v>17.111039883579085</v>
      </c>
    </row>
    <row r="37" spans="1:26">
      <c r="A37" s="2">
        <f ca="1">RAND()</f>
        <v>0.45457949837709066</v>
      </c>
      <c r="B37" s="1">
        <v>42772</v>
      </c>
      <c r="C37" s="1" t="str">
        <f>TEXT(B37, "mmmm")</f>
        <v>February</v>
      </c>
      <c r="D37" t="s">
        <v>10</v>
      </c>
      <c r="E37">
        <v>45</v>
      </c>
      <c r="F37" s="2">
        <v>0.95</v>
      </c>
      <c r="G37" s="4">
        <v>28</v>
      </c>
      <c r="H37">
        <v>0.3</v>
      </c>
      <c r="I37">
        <v>20</v>
      </c>
      <c r="J37" s="3">
        <f>H37*I37</f>
        <v>6</v>
      </c>
      <c r="L37" s="10" t="s">
        <v>79</v>
      </c>
      <c r="M37" s="2">
        <f t="shared" ref="M37" si="128">AVERAGE(F36:F75)</f>
        <v>0.82899999999999996</v>
      </c>
      <c r="N37">
        <f t="shared" ref="N37" si="129">_xlfn.STDEV.S(F36:F75)</f>
        <v>0.23828231478324532</v>
      </c>
      <c r="X37" s="10" t="s">
        <v>79</v>
      </c>
      <c r="Y37">
        <f t="shared" ref="Y37" si="130">AVERAGE(E36:E75)</f>
        <v>60.222500000000004</v>
      </c>
      <c r="Z37">
        <f t="shared" ref="Z37" si="131">_xlfn.STDEV.S(E36:E75)</f>
        <v>14.602976294805991</v>
      </c>
    </row>
    <row r="38" spans="1:26">
      <c r="A38" s="2">
        <f ca="1">RAND()</f>
        <v>0.67918378595073758</v>
      </c>
      <c r="B38" s="1">
        <v>42935</v>
      </c>
      <c r="C38" s="1" t="str">
        <f>TEXT(B38, "mmmm")</f>
        <v>July</v>
      </c>
      <c r="D38" t="s">
        <v>12</v>
      </c>
      <c r="E38">
        <v>83.8</v>
      </c>
      <c r="F38" s="2">
        <v>0.56000000000000005</v>
      </c>
      <c r="G38" s="4">
        <v>44</v>
      </c>
      <c r="H38">
        <v>0.5</v>
      </c>
      <c r="I38">
        <v>36</v>
      </c>
      <c r="J38" s="3">
        <f>H38*I38</f>
        <v>18</v>
      </c>
      <c r="L38" s="10" t="s">
        <v>80</v>
      </c>
      <c r="M38" s="2">
        <f t="shared" ref="M38" si="132">AVERAGE(F69:F108)</f>
        <v>0.85725000000000029</v>
      </c>
      <c r="N38">
        <f t="shared" ref="N38" si="133">_xlfn.STDEV.S(F69:F400)</f>
        <v>0.25936320941774299</v>
      </c>
      <c r="X38" s="10" t="s">
        <v>80</v>
      </c>
      <c r="Y38">
        <f t="shared" ref="Y38" si="134">AVERAGE(E69:E108)</f>
        <v>58.555000000000007</v>
      </c>
      <c r="Z38">
        <f t="shared" ref="Z38" si="135">_xlfn.STDEV.S(E69:E108)</f>
        <v>17.044104928699294</v>
      </c>
    </row>
    <row r="39" spans="1:26">
      <c r="A39" s="2">
        <f ca="1">RAND()</f>
        <v>0.79707363652898711</v>
      </c>
      <c r="B39" s="1">
        <v>42860</v>
      </c>
      <c r="C39" s="1" t="str">
        <f>TEXT(B39, "mmmm")</f>
        <v>May</v>
      </c>
      <c r="D39" t="s">
        <v>14</v>
      </c>
      <c r="E39">
        <v>69.399999999999991</v>
      </c>
      <c r="F39" s="2">
        <v>0.71</v>
      </c>
      <c r="G39" s="4">
        <v>31</v>
      </c>
      <c r="H39">
        <v>0.3</v>
      </c>
      <c r="I39">
        <v>28</v>
      </c>
      <c r="J39" s="3">
        <f>H39*I39</f>
        <v>8.4</v>
      </c>
      <c r="L39" s="10" t="s">
        <v>81</v>
      </c>
      <c r="M39" s="2">
        <f t="shared" ref="M39" si="136">AVERAGE(F38:F77)</f>
        <v>0.81499999999999984</v>
      </c>
      <c r="N39">
        <f t="shared" ref="N39" si="137">_xlfn.STDEV.S(F38:F77)</f>
        <v>0.23960437477278412</v>
      </c>
      <c r="X39" s="10" t="s">
        <v>81</v>
      </c>
      <c r="Y39">
        <f t="shared" ref="Y39" si="138">AVERAGE(E38:E77)</f>
        <v>61.407500000000006</v>
      </c>
      <c r="Z39">
        <f t="shared" ref="Z39" si="139">_xlfn.STDEV.S(E38:E77)</f>
        <v>14.723614165773403</v>
      </c>
    </row>
    <row r="40" spans="1:26">
      <c r="A40" s="2">
        <f ca="1">RAND()</f>
        <v>6.8730020991097707E-2</v>
      </c>
      <c r="B40" s="1">
        <v>42905</v>
      </c>
      <c r="C40" s="1" t="str">
        <f>TEXT(B40, "mmmm")</f>
        <v>June</v>
      </c>
      <c r="D40" t="s">
        <v>10</v>
      </c>
      <c r="E40">
        <v>86.5</v>
      </c>
      <c r="F40" s="2">
        <v>0.56000000000000005</v>
      </c>
      <c r="G40" s="4">
        <v>66</v>
      </c>
      <c r="H40">
        <v>0.3</v>
      </c>
      <c r="I40">
        <v>35</v>
      </c>
      <c r="J40" s="3">
        <f>H40*I40</f>
        <v>10.5</v>
      </c>
      <c r="L40" s="10" t="s">
        <v>82</v>
      </c>
      <c r="M40" s="2">
        <f t="shared" ref="M40" si="140">AVERAGE(F71:F110)</f>
        <v>0.85375000000000001</v>
      </c>
      <c r="N40">
        <f t="shared" ref="N40" si="141">_xlfn.STDEV.S(F71:F402)</f>
        <v>0.26022010486807101</v>
      </c>
      <c r="X40" s="10" t="s">
        <v>82</v>
      </c>
      <c r="Y40">
        <f t="shared" ref="Y40" si="142">AVERAGE(E71:E110)</f>
        <v>58.750000000000014</v>
      </c>
      <c r="Z40">
        <f t="shared" ref="Z40" si="143">_xlfn.STDEV.S(E71:E110)</f>
        <v>17.150196231216409</v>
      </c>
    </row>
    <row r="41" spans="1:26">
      <c r="A41" s="2">
        <f ca="1">RAND()</f>
        <v>0.50274014051374272</v>
      </c>
      <c r="B41" s="1">
        <v>42851</v>
      </c>
      <c r="C41" s="1" t="str">
        <f>TEXT(B41, "mmmm")</f>
        <v>April</v>
      </c>
      <c r="D41" t="s">
        <v>12</v>
      </c>
      <c r="E41">
        <v>62.499999999999993</v>
      </c>
      <c r="F41" s="2">
        <v>0.8</v>
      </c>
      <c r="G41" s="4">
        <v>48</v>
      </c>
      <c r="H41">
        <v>0.3</v>
      </c>
      <c r="I41">
        <v>25</v>
      </c>
      <c r="J41" s="3">
        <f>H41*I41</f>
        <v>7.5</v>
      </c>
      <c r="L41" s="10" t="s">
        <v>83</v>
      </c>
      <c r="M41" s="2">
        <f t="shared" ref="M41" si="144">AVERAGE(F40:F79)</f>
        <v>0.82674999999999998</v>
      </c>
      <c r="N41">
        <f t="shared" ref="N41" si="145">_xlfn.STDEV.S(F40:F79)</f>
        <v>0.24576815737496821</v>
      </c>
      <c r="X41" s="10" t="s">
        <v>83</v>
      </c>
      <c r="Y41">
        <f t="shared" ref="Y41" si="146">AVERAGE(E40:E79)</f>
        <v>60.65000000000002</v>
      </c>
      <c r="Z41">
        <f t="shared" ref="Z41" si="147">_xlfn.STDEV.S(E40:E79)</f>
        <v>15.154588033382362</v>
      </c>
    </row>
    <row r="42" spans="1:26">
      <c r="A42" s="2">
        <f ca="1">RAND()</f>
        <v>0.22148325444076156</v>
      </c>
      <c r="B42" s="1">
        <v>42899</v>
      </c>
      <c r="C42" s="1" t="str">
        <f>TEXT(B42, "mmmm")</f>
        <v>June</v>
      </c>
      <c r="D42" t="s">
        <v>11</v>
      </c>
      <c r="E42">
        <v>75.599999999999994</v>
      </c>
      <c r="F42" s="2">
        <v>0.59</v>
      </c>
      <c r="G42" s="4">
        <v>65</v>
      </c>
      <c r="H42">
        <v>0.3</v>
      </c>
      <c r="I42">
        <v>32</v>
      </c>
      <c r="J42" s="3">
        <f>H42*I42</f>
        <v>9.6</v>
      </c>
      <c r="L42" s="10" t="s">
        <v>84</v>
      </c>
      <c r="M42" s="2">
        <f t="shared" ref="M42" si="148">AVERAGE(F73:F112)</f>
        <v>0.85375000000000012</v>
      </c>
      <c r="N42">
        <f t="shared" ref="N42" si="149">_xlfn.STDEV.S(F73:F404)</f>
        <v>0.26075980692117928</v>
      </c>
      <c r="X42" s="10" t="s">
        <v>84</v>
      </c>
      <c r="Y42">
        <f t="shared" ref="Y42" si="150">AVERAGE(E73:E112)</f>
        <v>58.702500000000022</v>
      </c>
      <c r="Z42">
        <f t="shared" ref="Z42" si="151">_xlfn.STDEV.S(E73:E112)</f>
        <v>17.094645847945053</v>
      </c>
    </row>
    <row r="43" spans="1:26">
      <c r="A43" s="2">
        <f ca="1">RAND()</f>
        <v>0.65114880666868469</v>
      </c>
      <c r="B43" s="1">
        <v>43060</v>
      </c>
      <c r="C43" s="1" t="str">
        <f>TEXT(B43, "mmmm")</f>
        <v>November</v>
      </c>
      <c r="D43" t="s">
        <v>11</v>
      </c>
      <c r="E43">
        <v>47</v>
      </c>
      <c r="F43" s="2">
        <v>0.95</v>
      </c>
      <c r="G43" s="4">
        <v>28</v>
      </c>
      <c r="H43">
        <v>0.3</v>
      </c>
      <c r="I43">
        <v>20</v>
      </c>
      <c r="J43" s="3">
        <f>H43*I43</f>
        <v>6</v>
      </c>
      <c r="L43" s="10" t="s">
        <v>85</v>
      </c>
      <c r="M43" s="2">
        <f t="shared" ref="M43" si="152">AVERAGE(F42:F81)</f>
        <v>0.84399999999999975</v>
      </c>
      <c r="N43">
        <f t="shared" ref="N43" si="153">_xlfn.STDEV.S(F42:F81)</f>
        <v>0.25073021562157483</v>
      </c>
      <c r="X43" s="10" t="s">
        <v>85</v>
      </c>
      <c r="Y43">
        <f t="shared" ref="Y43" si="154">AVERAGE(E42:E81)</f>
        <v>59.350000000000009</v>
      </c>
      <c r="Z43">
        <f t="shared" ref="Z43" si="155">_xlfn.STDEV.S(E42:E81)</f>
        <v>15.009894172742234</v>
      </c>
    </row>
    <row r="44" spans="1:26">
      <c r="A44" s="2">
        <f ca="1">RAND()</f>
        <v>0.89974770204011589</v>
      </c>
      <c r="B44" s="1">
        <v>42959</v>
      </c>
      <c r="C44" s="1" t="str">
        <f>TEXT(B44, "mmmm")</f>
        <v>August</v>
      </c>
      <c r="D44" t="s">
        <v>15</v>
      </c>
      <c r="E44">
        <v>67.699999999999989</v>
      </c>
      <c r="F44" s="2">
        <v>0.65</v>
      </c>
      <c r="G44" s="4">
        <v>43</v>
      </c>
      <c r="H44">
        <v>0.5</v>
      </c>
      <c r="I44">
        <v>29</v>
      </c>
      <c r="J44" s="3">
        <f>H44*I44</f>
        <v>14.5</v>
      </c>
      <c r="L44" s="10" t="s">
        <v>86</v>
      </c>
      <c r="M44" s="2">
        <f t="shared" ref="M44" si="156">AVERAGE(F75:F114)</f>
        <v>0.84975000000000001</v>
      </c>
      <c r="N44">
        <f t="shared" ref="N44" si="157">_xlfn.STDEV.S(F75:F406)</f>
        <v>0.26120445626103267</v>
      </c>
      <c r="X44" s="10" t="s">
        <v>86</v>
      </c>
      <c r="Y44">
        <f t="shared" ref="Y44" si="158">AVERAGE(E75:E114)</f>
        <v>59.047499999999999</v>
      </c>
      <c r="Z44">
        <f t="shared" ref="Z44" si="159">_xlfn.STDEV.S(E75:E114)</f>
        <v>16.866656341843395</v>
      </c>
    </row>
    <row r="45" spans="1:26">
      <c r="A45" s="2">
        <f ca="1">RAND()</f>
        <v>0.57243133548155833</v>
      </c>
      <c r="B45" s="1">
        <v>42792</v>
      </c>
      <c r="C45" s="1" t="str">
        <f>TEXT(B45, "mmmm")</f>
        <v>February</v>
      </c>
      <c r="D45" t="s">
        <v>9</v>
      </c>
      <c r="E45">
        <v>48.699999999999996</v>
      </c>
      <c r="F45" s="2">
        <v>1.05</v>
      </c>
      <c r="G45" s="4">
        <v>32</v>
      </c>
      <c r="H45">
        <v>0.3</v>
      </c>
      <c r="I45">
        <v>19</v>
      </c>
      <c r="J45" s="3">
        <f>H45*I45</f>
        <v>5.7</v>
      </c>
      <c r="L45" s="10" t="s">
        <v>87</v>
      </c>
      <c r="M45" s="2">
        <f t="shared" ref="M45" si="160">AVERAGE(F44:F83)</f>
        <v>0.83999999999999964</v>
      </c>
      <c r="N45">
        <f t="shared" ref="N45" si="161">_xlfn.STDEV.S(F44:F83)</f>
        <v>0.2492450138379449</v>
      </c>
      <c r="X45" s="10" t="s">
        <v>87</v>
      </c>
      <c r="Y45">
        <f t="shared" ref="Y45" si="162">AVERAGE(E44:E83)</f>
        <v>59.547499999999999</v>
      </c>
      <c r="Z45">
        <f t="shared" ref="Z45" si="163">_xlfn.STDEV.S(E44:E83)</f>
        <v>14.739185300868254</v>
      </c>
    </row>
    <row r="46" spans="1:26">
      <c r="A46" s="2">
        <f ca="1">RAND()</f>
        <v>0.10016758261008751</v>
      </c>
      <c r="B46" s="1">
        <v>43066</v>
      </c>
      <c r="C46" s="1" t="str">
        <f>TEXT(B46, "mmmm")</f>
        <v>November</v>
      </c>
      <c r="D46" t="s">
        <v>10</v>
      </c>
      <c r="E46">
        <v>53.9</v>
      </c>
      <c r="F46" s="2">
        <v>0.87</v>
      </c>
      <c r="G46" s="4">
        <v>30</v>
      </c>
      <c r="H46">
        <v>0.3</v>
      </c>
      <c r="I46">
        <v>23</v>
      </c>
      <c r="J46" s="3">
        <f>H46*I46</f>
        <v>6.8999999999999995</v>
      </c>
      <c r="L46" s="10" t="s">
        <v>88</v>
      </c>
      <c r="M46" s="2">
        <f t="shared" ref="M46" si="164">AVERAGE(F77:F116)</f>
        <v>0.86375000000000013</v>
      </c>
      <c r="N46">
        <f t="shared" ref="N46" si="165">_xlfn.STDEV.S(F77:F408)</f>
        <v>0.26201029116029267</v>
      </c>
      <c r="X46" s="10" t="s">
        <v>88</v>
      </c>
      <c r="Y46">
        <f t="shared" ref="Y46" si="166">AVERAGE(E77:E116)</f>
        <v>58.545000000000002</v>
      </c>
      <c r="Z46">
        <f t="shared" ref="Z46" si="167">_xlfn.STDEV.S(E77:E116)</f>
        <v>17.752817761176313</v>
      </c>
    </row>
    <row r="47" spans="1:26">
      <c r="A47" s="2">
        <f ca="1">RAND()</f>
        <v>0.7057854346328678</v>
      </c>
      <c r="B47" s="1">
        <v>42813</v>
      </c>
      <c r="C47" s="1" t="str">
        <f>TEXT(B47, "mmmm")</f>
        <v>March</v>
      </c>
      <c r="D47" t="s">
        <v>9</v>
      </c>
      <c r="E47">
        <v>56.9</v>
      </c>
      <c r="F47" s="2">
        <v>0.83</v>
      </c>
      <c r="G47" s="4">
        <v>38</v>
      </c>
      <c r="H47">
        <v>0.3</v>
      </c>
      <c r="I47">
        <v>23</v>
      </c>
      <c r="J47" s="3">
        <f>H47*I47</f>
        <v>6.8999999999999995</v>
      </c>
      <c r="L47" s="10" t="s">
        <v>89</v>
      </c>
      <c r="M47" s="2">
        <f t="shared" ref="M47" si="168">AVERAGE(F46:F85)</f>
        <v>0.8254999999999999</v>
      </c>
      <c r="N47">
        <f t="shared" ref="N47" si="169">_xlfn.STDEV.S(F46:F85)</f>
        <v>0.25354866017576017</v>
      </c>
      <c r="X47" s="10" t="s">
        <v>89</v>
      </c>
      <c r="Y47">
        <f t="shared" ref="Y47" si="170">AVERAGE(E46:E85)</f>
        <v>60.99499999999999</v>
      </c>
      <c r="Z47">
        <f t="shared" ref="Z47" si="171">_xlfn.STDEV.S(E46:E85)</f>
        <v>16.031698567973322</v>
      </c>
    </row>
    <row r="48" spans="1:26">
      <c r="A48" s="2">
        <f ca="1">RAND()</f>
        <v>0.35700658800459129</v>
      </c>
      <c r="B48" s="1">
        <v>42742</v>
      </c>
      <c r="C48" s="1" t="str">
        <f>TEXT(B48, "mmmm")</f>
        <v>January</v>
      </c>
      <c r="D48" t="s">
        <v>15</v>
      </c>
      <c r="E48">
        <v>32.9</v>
      </c>
      <c r="F48" s="2">
        <v>1.54</v>
      </c>
      <c r="G48" s="4">
        <v>19</v>
      </c>
      <c r="H48">
        <v>0.3</v>
      </c>
      <c r="I48">
        <v>13</v>
      </c>
      <c r="J48" s="3">
        <f>H48*I48</f>
        <v>3.9</v>
      </c>
      <c r="L48" s="10" t="s">
        <v>90</v>
      </c>
      <c r="M48" s="2">
        <f t="shared" ref="M48" si="172">AVERAGE(F79:F118)</f>
        <v>0.87075000000000014</v>
      </c>
      <c r="N48">
        <f t="shared" ref="N48" si="173">_xlfn.STDEV.S(F79:F410)</f>
        <v>0.26193578404859647</v>
      </c>
      <c r="X48" s="10" t="s">
        <v>90</v>
      </c>
      <c r="Y48">
        <f t="shared" ref="Y48" si="174">AVERAGE(E79:E118)</f>
        <v>57.862499999999997</v>
      </c>
      <c r="Z48">
        <f t="shared" ref="Z48" si="175">_xlfn.STDEV.S(E79:E118)</f>
        <v>17.247098418173199</v>
      </c>
    </row>
    <row r="49" spans="1:26">
      <c r="A49" s="2">
        <f ca="1">RAND()</f>
        <v>0.67662254614174844</v>
      </c>
      <c r="B49" s="1">
        <v>42978</v>
      </c>
      <c r="C49" s="1" t="str">
        <f>TEXT(B49, "mmmm")</f>
        <v>August</v>
      </c>
      <c r="D49" t="s">
        <v>13</v>
      </c>
      <c r="E49">
        <v>67.699999999999989</v>
      </c>
      <c r="F49" s="2">
        <v>0.69</v>
      </c>
      <c r="G49" s="4">
        <v>58</v>
      </c>
      <c r="H49">
        <v>0.5</v>
      </c>
      <c r="I49">
        <v>29</v>
      </c>
      <c r="J49" s="3">
        <f>H49*I49</f>
        <v>14.5</v>
      </c>
      <c r="L49" s="10" t="s">
        <v>91</v>
      </c>
      <c r="M49" s="2">
        <f t="shared" ref="M49" si="176">AVERAGE(F48:F87)</f>
        <v>0.8125</v>
      </c>
      <c r="N49">
        <f t="shared" ref="N49" si="177">_xlfn.STDEV.S(F48:F87)</f>
        <v>0.25929638521316745</v>
      </c>
      <c r="X49" s="10" t="s">
        <v>91</v>
      </c>
      <c r="Y49">
        <f t="shared" ref="Y49" si="178">AVERAGE(E48:E87)</f>
        <v>62.284999999999989</v>
      </c>
      <c r="Z49">
        <f t="shared" ref="Z49" si="179">_xlfn.STDEV.S(E48:E87)</f>
        <v>16.62812800725446</v>
      </c>
    </row>
    <row r="50" spans="1:26">
      <c r="A50" s="2">
        <f ca="1">RAND()</f>
        <v>0.28129224603119152</v>
      </c>
      <c r="B50" s="1">
        <v>42869</v>
      </c>
      <c r="C50" s="1" t="str">
        <f>TEXT(B50, "mmmm")</f>
        <v>May</v>
      </c>
      <c r="D50" t="s">
        <v>9</v>
      </c>
      <c r="E50">
        <v>77.3</v>
      </c>
      <c r="F50" s="2">
        <v>0.63</v>
      </c>
      <c r="G50" s="4">
        <v>58</v>
      </c>
      <c r="H50">
        <v>0.3</v>
      </c>
      <c r="I50">
        <v>31</v>
      </c>
      <c r="J50" s="3">
        <f>H50*I50</f>
        <v>9.2999999999999989</v>
      </c>
      <c r="L50" s="10" t="s">
        <v>92</v>
      </c>
      <c r="M50" s="2">
        <f t="shared" ref="M50" si="180">AVERAGE(F81:F120)</f>
        <v>0.84100000000000019</v>
      </c>
      <c r="N50">
        <f t="shared" ref="N50" si="181">_xlfn.STDEV.S(F81:F412)</f>
        <v>0.26070977927089733</v>
      </c>
      <c r="X50" s="10" t="s">
        <v>92</v>
      </c>
      <c r="Y50">
        <f t="shared" ref="Y50" si="182">AVERAGE(E81:E120)</f>
        <v>59.802499999999988</v>
      </c>
      <c r="Z50">
        <f t="shared" ref="Z50" si="183">_xlfn.STDEV.S(E81:E120)</f>
        <v>17.043405935945938</v>
      </c>
    </row>
    <row r="51" spans="1:26">
      <c r="A51" s="2">
        <f ca="1">RAND()</f>
        <v>0.89988783021098306</v>
      </c>
      <c r="B51" s="1">
        <v>42911</v>
      </c>
      <c r="C51" s="1" t="str">
        <f>TEXT(B51, "mmmm")</f>
        <v>June</v>
      </c>
      <c r="D51" t="s">
        <v>9</v>
      </c>
      <c r="E51">
        <v>85.1</v>
      </c>
      <c r="F51" s="2">
        <v>0.51</v>
      </c>
      <c r="G51" s="4">
        <v>58</v>
      </c>
      <c r="H51">
        <v>0.3</v>
      </c>
      <c r="I51">
        <v>37</v>
      </c>
      <c r="J51" s="3">
        <f>H51*I51</f>
        <v>11.1</v>
      </c>
      <c r="L51" s="10" t="s">
        <v>93</v>
      </c>
      <c r="M51" s="2">
        <f t="shared" ref="M51" si="184">AVERAGE(F50:F89)</f>
        <v>0.79374999999999996</v>
      </c>
      <c r="N51">
        <f t="shared" ref="N51" si="185">_xlfn.STDEV.S(F50:F89)</f>
        <v>0.23062554287337908</v>
      </c>
      <c r="X51" s="10" t="s">
        <v>93</v>
      </c>
      <c r="Y51">
        <f t="shared" ref="Y51" si="186">AVERAGE(E50:E89)</f>
        <v>62.794999999999995</v>
      </c>
      <c r="Z51">
        <f t="shared" ref="Z51" si="187">_xlfn.STDEV.S(E50:E89)</f>
        <v>15.928090812243514</v>
      </c>
    </row>
    <row r="52" spans="1:26">
      <c r="A52" s="2">
        <f ca="1">RAND()</f>
        <v>0.33299259322288044</v>
      </c>
      <c r="B52" s="1">
        <v>43065</v>
      </c>
      <c r="C52" s="1" t="str">
        <f>TEXT(B52, "mmmm")</f>
        <v>November</v>
      </c>
      <c r="D52" t="s">
        <v>9</v>
      </c>
      <c r="E52">
        <v>49.699999999999996</v>
      </c>
      <c r="F52" s="2">
        <v>1.05</v>
      </c>
      <c r="G52" s="4">
        <v>30</v>
      </c>
      <c r="H52">
        <v>0.3</v>
      </c>
      <c r="I52">
        <v>19</v>
      </c>
      <c r="J52" s="3">
        <f>H52*I52</f>
        <v>5.7</v>
      </c>
      <c r="L52" s="10" t="s">
        <v>94</v>
      </c>
      <c r="M52" s="2">
        <f t="shared" ref="M52" si="188">AVERAGE(F83:F122)</f>
        <v>0.84375</v>
      </c>
      <c r="N52">
        <f t="shared" ref="N52" si="189">_xlfn.STDEV.S(F83:F414)</f>
        <v>0.261521403013801</v>
      </c>
      <c r="X52" s="10" t="s">
        <v>94</v>
      </c>
      <c r="Y52">
        <f t="shared" ref="Y52" si="190">AVERAGE(E83:E122)</f>
        <v>59.587499999999999</v>
      </c>
      <c r="Z52">
        <f t="shared" ref="Z52" si="191">_xlfn.STDEV.S(E83:E122)</f>
        <v>17.346220862341394</v>
      </c>
    </row>
    <row r="53" spans="1:26">
      <c r="A53" s="2">
        <f ca="1">RAND()</f>
        <v>0.96777480749489042</v>
      </c>
      <c r="B53" s="1">
        <v>43021</v>
      </c>
      <c r="C53" s="1" t="str">
        <f>TEXT(B53, "mmmm")</f>
        <v>October</v>
      </c>
      <c r="D53" t="s">
        <v>14</v>
      </c>
      <c r="E53">
        <v>61.499999999999993</v>
      </c>
      <c r="F53" s="2">
        <v>0.8</v>
      </c>
      <c r="G53" s="4">
        <v>28</v>
      </c>
      <c r="H53">
        <v>0.3</v>
      </c>
      <c r="I53">
        <v>25</v>
      </c>
      <c r="J53" s="3">
        <f>H53*I53</f>
        <v>7.5</v>
      </c>
      <c r="L53" s="10" t="s">
        <v>95</v>
      </c>
      <c r="M53" s="2">
        <f t="shared" ref="M53" si="192">AVERAGE(F52:F91)</f>
        <v>0.81699999999999995</v>
      </c>
      <c r="N53">
        <f t="shared" ref="N53" si="193">_xlfn.STDEV.S(F52:F91)</f>
        <v>0.23943523293206137</v>
      </c>
      <c r="X53" s="10" t="s">
        <v>95</v>
      </c>
      <c r="Y53">
        <f t="shared" ref="Y53" si="194">AVERAGE(E52:E91)</f>
        <v>61.044999999999995</v>
      </c>
      <c r="Z53">
        <f t="shared" ref="Z53" si="195">_xlfn.STDEV.S(E52:E91)</f>
        <v>16.182785250430111</v>
      </c>
    </row>
    <row r="54" spans="1:26">
      <c r="A54" s="2">
        <f ca="1">RAND()</f>
        <v>0.4661015014922234</v>
      </c>
      <c r="B54" s="1">
        <v>42975</v>
      </c>
      <c r="C54" s="1" t="str">
        <f>TEXT(B54, "mmmm")</f>
        <v>August</v>
      </c>
      <c r="D54" t="s">
        <v>10</v>
      </c>
      <c r="E54">
        <v>77.599999999999994</v>
      </c>
      <c r="F54" s="2">
        <v>0.63</v>
      </c>
      <c r="G54" s="4">
        <v>49</v>
      </c>
      <c r="H54">
        <v>0.5</v>
      </c>
      <c r="I54">
        <v>32</v>
      </c>
      <c r="J54" s="3">
        <f>H54*I54</f>
        <v>16</v>
      </c>
      <c r="L54" s="10" t="s">
        <v>96</v>
      </c>
      <c r="M54" s="2">
        <f t="shared" ref="M54" si="196">AVERAGE(F85:F124)</f>
        <v>0.84675000000000011</v>
      </c>
      <c r="N54">
        <f t="shared" ref="N54" si="197">_xlfn.STDEV.S(F85:F416)</f>
        <v>0.2615258421917751</v>
      </c>
      <c r="X54" s="10" t="s">
        <v>96</v>
      </c>
      <c r="Y54">
        <f t="shared" ref="Y54" si="198">AVERAGE(E85:E124)</f>
        <v>59.159999999999989</v>
      </c>
      <c r="Z54">
        <f t="shared" ref="Z54" si="199">_xlfn.STDEV.S(E85:E124)</f>
        <v>16.482886229709241</v>
      </c>
    </row>
    <row r="55" spans="1:26">
      <c r="A55" s="2">
        <f ca="1">RAND()</f>
        <v>0.11537083341710674</v>
      </c>
      <c r="B55" s="1">
        <v>42945</v>
      </c>
      <c r="C55" s="1" t="str">
        <f>TEXT(B55, "mmmm")</f>
        <v>July</v>
      </c>
      <c r="D55" t="s">
        <v>15</v>
      </c>
      <c r="E55">
        <v>85.5</v>
      </c>
      <c r="F55" s="2">
        <v>0.56999999999999995</v>
      </c>
      <c r="G55" s="4">
        <v>50</v>
      </c>
      <c r="H55">
        <v>0.5</v>
      </c>
      <c r="I55">
        <v>35</v>
      </c>
      <c r="J55" s="3">
        <f>H55*I55</f>
        <v>17.5</v>
      </c>
      <c r="L55" s="10" t="s">
        <v>97</v>
      </c>
      <c r="M55" s="2">
        <f t="shared" ref="M55" si="200">AVERAGE(F54:F93)</f>
        <v>0.81774999999999998</v>
      </c>
      <c r="N55">
        <f t="shared" ref="N55" si="201">_xlfn.STDEV.S(F54:F93)</f>
        <v>0.23942760267579147</v>
      </c>
      <c r="X55" s="10" t="s">
        <v>97</v>
      </c>
      <c r="Y55">
        <f t="shared" ref="Y55" si="202">AVERAGE(E54:E93)</f>
        <v>60.937499999999986</v>
      </c>
      <c r="Z55">
        <f t="shared" ref="Z55" si="203">_xlfn.STDEV.S(E54:E93)</f>
        <v>16.207416591304838</v>
      </c>
    </row>
    <row r="56" spans="1:26">
      <c r="A56" s="2">
        <f ca="1">RAND()</f>
        <v>0.92169379124176165</v>
      </c>
      <c r="B56" s="1">
        <v>42965</v>
      </c>
      <c r="C56" s="1" t="str">
        <f>TEXT(B56, "mmmm")</f>
        <v>August</v>
      </c>
      <c r="D56" t="s">
        <v>14</v>
      </c>
      <c r="E56">
        <v>65.699999999999989</v>
      </c>
      <c r="F56" s="2">
        <v>0.69</v>
      </c>
      <c r="G56" s="4">
        <v>45</v>
      </c>
      <c r="H56">
        <v>0.5</v>
      </c>
      <c r="I56">
        <v>29</v>
      </c>
      <c r="J56" s="3">
        <f>H56*I56</f>
        <v>14.5</v>
      </c>
      <c r="L56" s="10" t="s">
        <v>98</v>
      </c>
      <c r="M56" s="2">
        <f t="shared" ref="M56" si="204">AVERAGE(F87:F126)</f>
        <v>0.85800000000000021</v>
      </c>
      <c r="N56">
        <f t="shared" ref="N56" si="205">_xlfn.STDEV.S(F87:F418)</f>
        <v>0.26211915293014704</v>
      </c>
      <c r="X56" s="10" t="s">
        <v>98</v>
      </c>
      <c r="Y56">
        <f t="shared" ref="Y56" si="206">AVERAGE(E87:E126)</f>
        <v>58.082499999999982</v>
      </c>
      <c r="Z56">
        <f t="shared" ref="Z56" si="207">_xlfn.STDEV.S(E87:E126)</f>
        <v>16.138676072857272</v>
      </c>
    </row>
    <row r="57" spans="1:26">
      <c r="A57" s="2">
        <f ca="1">RAND()</f>
        <v>0.99065747951414229</v>
      </c>
      <c r="B57" s="1">
        <v>42969</v>
      </c>
      <c r="C57" s="1" t="str">
        <f>TEXT(B57, "mmmm")</f>
        <v>August</v>
      </c>
      <c r="D57" t="s">
        <v>11</v>
      </c>
      <c r="E57">
        <v>69</v>
      </c>
      <c r="F57" s="2">
        <v>0.63</v>
      </c>
      <c r="G57" s="4">
        <v>55</v>
      </c>
      <c r="H57">
        <v>0.5</v>
      </c>
      <c r="I57">
        <v>30</v>
      </c>
      <c r="J57" s="3">
        <f>H57*I57</f>
        <v>15</v>
      </c>
      <c r="L57" s="10" t="s">
        <v>99</v>
      </c>
      <c r="M57" s="2">
        <f t="shared" ref="M57" si="208">AVERAGE(F56:F95)</f>
        <v>0.83449999999999969</v>
      </c>
      <c r="N57">
        <f t="shared" ref="N57" si="209">_xlfn.STDEV.S(F56:F95)</f>
        <v>0.23554573838597737</v>
      </c>
      <c r="X57" s="10" t="s">
        <v>99</v>
      </c>
      <c r="Y57">
        <f t="shared" ref="Y57" si="210">AVERAGE(E56:E95)</f>
        <v>59.052499999999988</v>
      </c>
      <c r="Z57">
        <f t="shared" ref="Z57" si="211">_xlfn.STDEV.S(E56:E95)</f>
        <v>15.875492925922863</v>
      </c>
    </row>
    <row r="58" spans="1:26">
      <c r="A58" s="2">
        <f ca="1">RAND()</f>
        <v>0.78429142312002276</v>
      </c>
      <c r="B58" s="1">
        <v>43056</v>
      </c>
      <c r="C58" s="1" t="str">
        <f>TEXT(B58, "mmmm")</f>
        <v>November</v>
      </c>
      <c r="D58" t="s">
        <v>14</v>
      </c>
      <c r="E58">
        <v>46</v>
      </c>
      <c r="F58" s="2">
        <v>1</v>
      </c>
      <c r="G58" s="4">
        <v>31</v>
      </c>
      <c r="H58">
        <v>0.3</v>
      </c>
      <c r="I58">
        <v>20</v>
      </c>
      <c r="J58" s="3">
        <f>H58*I58</f>
        <v>6</v>
      </c>
      <c r="L58" s="10" t="s">
        <v>100</v>
      </c>
      <c r="M58" s="2">
        <f t="shared" ref="M58" si="212">AVERAGE(F89:F128)</f>
        <v>0.86674999999999991</v>
      </c>
      <c r="N58">
        <f t="shared" ref="N58" si="213">_xlfn.STDEV.S(F89:F420)</f>
        <v>0.26236358711777685</v>
      </c>
      <c r="X58" s="10" t="s">
        <v>100</v>
      </c>
      <c r="Y58">
        <f t="shared" ref="Y58" si="214">AVERAGE(E89:E128)</f>
        <v>57.452499999999986</v>
      </c>
      <c r="Z58">
        <f t="shared" ref="Z58" si="215">_xlfn.STDEV.S(E89:E128)</f>
        <v>15.443843475056719</v>
      </c>
    </row>
    <row r="59" spans="1:26">
      <c r="A59" s="2">
        <f ca="1">RAND()</f>
        <v>0.95377494403769614</v>
      </c>
      <c r="B59" s="1">
        <v>42778</v>
      </c>
      <c r="C59" s="1" t="str">
        <f>TEXT(B59, "mmmm")</f>
        <v>February</v>
      </c>
      <c r="D59" t="s">
        <v>9</v>
      </c>
      <c r="E59">
        <v>55.599999999999994</v>
      </c>
      <c r="F59" s="2">
        <v>0.83</v>
      </c>
      <c r="G59" s="4">
        <v>41</v>
      </c>
      <c r="H59">
        <v>0.3</v>
      </c>
      <c r="I59">
        <v>22</v>
      </c>
      <c r="J59" s="3">
        <f>H59*I59</f>
        <v>6.6</v>
      </c>
      <c r="L59" s="10" t="s">
        <v>101</v>
      </c>
      <c r="M59" s="2">
        <f t="shared" ref="M59" si="216">AVERAGE(F58:F97)</f>
        <v>0.83999999999999986</v>
      </c>
      <c r="N59">
        <f t="shared" ref="N59" si="217">_xlfn.STDEV.S(F58:F97)</f>
        <v>0.23360057955671029</v>
      </c>
      <c r="X59" s="10" t="s">
        <v>101</v>
      </c>
      <c r="Y59">
        <f t="shared" ref="Y59" si="218">AVERAGE(E58:E97)</f>
        <v>58.71</v>
      </c>
      <c r="Z59">
        <f t="shared" ref="Z59" si="219">_xlfn.STDEV.S(E58:E97)</f>
        <v>15.927444464806214</v>
      </c>
    </row>
    <row r="60" spans="1:26">
      <c r="A60" s="2">
        <f ca="1">RAND()</f>
        <v>0.40095887861790946</v>
      </c>
      <c r="B60" s="1">
        <v>43092</v>
      </c>
      <c r="C60" s="1" t="str">
        <f>TEXT(B60, "mmmm")</f>
        <v>December</v>
      </c>
      <c r="D60" t="s">
        <v>15</v>
      </c>
      <c r="E60">
        <v>42.4</v>
      </c>
      <c r="F60" s="2">
        <v>1.1100000000000001</v>
      </c>
      <c r="G60" s="4">
        <v>20</v>
      </c>
      <c r="H60">
        <v>0.3</v>
      </c>
      <c r="I60">
        <v>18</v>
      </c>
      <c r="J60" s="3">
        <f>H60*I60</f>
        <v>5.3999999999999995</v>
      </c>
      <c r="L60" s="10" t="s">
        <v>102</v>
      </c>
      <c r="M60" s="2">
        <f t="shared" ref="M60" si="220">AVERAGE(F91:F130)</f>
        <v>0.87524999999999997</v>
      </c>
      <c r="N60">
        <f t="shared" ref="N60" si="221">_xlfn.STDEV.S(F91:F422)</f>
        <v>0.26322702945975113</v>
      </c>
      <c r="X60" s="10" t="s">
        <v>102</v>
      </c>
      <c r="Y60">
        <f t="shared" ref="Y60" si="222">AVERAGE(E91:E130)</f>
        <v>57.459999999999994</v>
      </c>
      <c r="Z60">
        <f t="shared" ref="Z60" si="223">_xlfn.STDEV.S(E91:E130)</f>
        <v>16.468225816355037</v>
      </c>
    </row>
    <row r="61" spans="1:26">
      <c r="A61" s="2">
        <f ca="1">RAND()</f>
        <v>7.6267041965743299E-2</v>
      </c>
      <c r="B61" s="1">
        <v>42819</v>
      </c>
      <c r="C61" s="1" t="str">
        <f>TEXT(B61, "mmmm")</f>
        <v>March</v>
      </c>
      <c r="D61" t="s">
        <v>15</v>
      </c>
      <c r="E61">
        <v>58.199999999999996</v>
      </c>
      <c r="F61" s="2">
        <v>0.8</v>
      </c>
      <c r="G61" s="4">
        <v>50</v>
      </c>
      <c r="H61">
        <v>0.3</v>
      </c>
      <c r="I61">
        <v>24</v>
      </c>
      <c r="J61" s="3">
        <f>H61*I61</f>
        <v>7.1999999999999993</v>
      </c>
      <c r="L61" s="10" t="s">
        <v>103</v>
      </c>
      <c r="M61" s="2">
        <f t="shared" ref="M61" si="224">AVERAGE(F60:F99)</f>
        <v>0.83100000000000007</v>
      </c>
      <c r="N61">
        <f t="shared" ref="N61" si="225">_xlfn.STDEV.S(F60:F99)</f>
        <v>0.23368618009893247</v>
      </c>
      <c r="X61" s="10" t="s">
        <v>103</v>
      </c>
      <c r="Y61">
        <f t="shared" ref="Y61" si="226">AVERAGE(E60:E99)</f>
        <v>59.160000000000004</v>
      </c>
      <c r="Z61">
        <f t="shared" ref="Z61" si="227">_xlfn.STDEV.S(E60:E99)</f>
        <v>15.818713358161975</v>
      </c>
    </row>
    <row r="62" spans="1:26">
      <c r="A62" s="2">
        <f ca="1">RAND()</f>
        <v>0.11315623759280236</v>
      </c>
      <c r="B62" s="1">
        <v>43030</v>
      </c>
      <c r="C62" s="1" t="str">
        <f>TEXT(B62, "mmmm")</f>
        <v>October</v>
      </c>
      <c r="D62" t="s">
        <v>9</v>
      </c>
      <c r="E62">
        <v>57.499999999999993</v>
      </c>
      <c r="F62" s="2">
        <v>0.77</v>
      </c>
      <c r="G62" s="4">
        <v>35</v>
      </c>
      <c r="H62">
        <v>0.3</v>
      </c>
      <c r="I62">
        <v>25</v>
      </c>
      <c r="J62" s="3">
        <f>H62*I62</f>
        <v>7.5</v>
      </c>
      <c r="L62" s="10" t="s">
        <v>104</v>
      </c>
      <c r="M62" s="2">
        <f t="shared" ref="M62" si="228">AVERAGE(F93:F132)</f>
        <v>0.85875000000000001</v>
      </c>
      <c r="N62">
        <f t="shared" ref="N62" si="229">_xlfn.STDEV.S(F93:F424)</f>
        <v>0.26200191629885194</v>
      </c>
      <c r="X62" s="10" t="s">
        <v>104</v>
      </c>
      <c r="Y62">
        <f t="shared" ref="Y62" si="230">AVERAGE(E93:E132)</f>
        <v>58.422499999999999</v>
      </c>
      <c r="Z62">
        <f t="shared" ref="Z62" si="231">_xlfn.STDEV.S(E93:E132)</f>
        <v>16.042675259668471</v>
      </c>
    </row>
    <row r="63" spans="1:26">
      <c r="A63" s="2">
        <f ca="1">RAND()</f>
        <v>0.7579013698989483</v>
      </c>
      <c r="B63" s="1">
        <v>43091</v>
      </c>
      <c r="C63" s="1" t="str">
        <f>TEXT(B63, "mmmm")</f>
        <v>December</v>
      </c>
      <c r="D63" t="s">
        <v>14</v>
      </c>
      <c r="E63">
        <v>30.9</v>
      </c>
      <c r="F63" s="2">
        <v>1.54</v>
      </c>
      <c r="G63" s="4">
        <v>17</v>
      </c>
      <c r="H63">
        <v>0.3</v>
      </c>
      <c r="I63">
        <v>13</v>
      </c>
      <c r="J63" s="3">
        <f>H63*I63</f>
        <v>3.9</v>
      </c>
      <c r="L63" s="10" t="s">
        <v>105</v>
      </c>
      <c r="M63" s="2">
        <f t="shared" ref="M63" si="232">AVERAGE(F62:F101)</f>
        <v>0.8287500000000001</v>
      </c>
      <c r="N63">
        <f t="shared" ref="N63" si="233">_xlfn.STDEV.S(F62:F101)</f>
        <v>0.23018596161164287</v>
      </c>
      <c r="X63" s="10" t="s">
        <v>105</v>
      </c>
      <c r="Y63">
        <f t="shared" ref="Y63" si="234">AVERAGE(E62:E101)</f>
        <v>59.342499999999994</v>
      </c>
      <c r="Z63">
        <f t="shared" ref="Z63" si="235">_xlfn.STDEV.S(E62:E101)</f>
        <v>15.657698810849645</v>
      </c>
    </row>
    <row r="64" spans="1:26">
      <c r="A64" s="2">
        <f ca="1">RAND()</f>
        <v>0.85496873010060548</v>
      </c>
      <c r="B64" s="1">
        <v>43014</v>
      </c>
      <c r="C64" s="1" t="str">
        <f>TEXT(B64, "mmmm")</f>
        <v>October</v>
      </c>
      <c r="D64" t="s">
        <v>14</v>
      </c>
      <c r="E64">
        <v>62.499999999999993</v>
      </c>
      <c r="F64" s="2">
        <v>0.74</v>
      </c>
      <c r="G64" s="4">
        <v>42</v>
      </c>
      <c r="H64">
        <v>0.3</v>
      </c>
      <c r="I64">
        <v>25</v>
      </c>
      <c r="J64" s="3">
        <f>H64*I64</f>
        <v>7.5</v>
      </c>
      <c r="L64" s="10" t="s">
        <v>106</v>
      </c>
      <c r="M64" s="2">
        <f t="shared" ref="M64" si="236">AVERAGE(F95:F134)</f>
        <v>0.86875000000000002</v>
      </c>
      <c r="N64">
        <f t="shared" ref="N64" si="237">_xlfn.STDEV.S(F95:F426)</f>
        <v>0.26273192541049761</v>
      </c>
      <c r="X64" s="10" t="s">
        <v>106</v>
      </c>
      <c r="Y64">
        <f t="shared" ref="Y64" si="238">AVERAGE(E95:E134)</f>
        <v>58.167499999999997</v>
      </c>
      <c r="Z64">
        <f t="shared" ref="Z64" si="239">_xlfn.STDEV.S(E95:E134)</f>
        <v>16.383393523117672</v>
      </c>
    </row>
    <row r="65" spans="1:26">
      <c r="A65" s="2">
        <f ca="1">RAND()</f>
        <v>0.62649308027171857</v>
      </c>
      <c r="B65" s="1">
        <v>42836</v>
      </c>
      <c r="C65" s="1" t="str">
        <f>TEXT(B65, "mmmm")</f>
        <v>April</v>
      </c>
      <c r="D65" t="s">
        <v>11</v>
      </c>
      <c r="E65">
        <v>60.8</v>
      </c>
      <c r="F65" s="2">
        <v>0.74</v>
      </c>
      <c r="G65" s="4">
        <v>34</v>
      </c>
      <c r="H65">
        <v>0.3</v>
      </c>
      <c r="I65">
        <v>26</v>
      </c>
      <c r="J65" s="3">
        <f>H65*I65</f>
        <v>7.8</v>
      </c>
      <c r="L65" s="10" t="s">
        <v>107</v>
      </c>
      <c r="M65" s="2">
        <f t="shared" ref="M65" si="240">AVERAGE(F64:F103)</f>
        <v>0.83574999999999999</v>
      </c>
      <c r="N65">
        <f t="shared" ref="N65" si="241">_xlfn.STDEV.S(F64:F103)</f>
        <v>0.23259833872899277</v>
      </c>
      <c r="X65" s="10" t="s">
        <v>107</v>
      </c>
      <c r="Y65">
        <f t="shared" ref="Y65" si="242">AVERAGE(E64:E103)</f>
        <v>58.94</v>
      </c>
      <c r="Z65">
        <f t="shared" ref="Z65" si="243">_xlfn.STDEV.S(E64:E103)</f>
        <v>15.89584367543436</v>
      </c>
    </row>
    <row r="66" spans="1:26">
      <c r="A66" s="2">
        <f ca="1">RAND()</f>
        <v>0.11473052956811314</v>
      </c>
      <c r="B66" s="1">
        <v>42798</v>
      </c>
      <c r="C66" s="1" t="str">
        <f>TEXT(B66, "mmmm")</f>
        <v>March</v>
      </c>
      <c r="D66" t="s">
        <v>15</v>
      </c>
      <c r="E66">
        <v>59.499999999999993</v>
      </c>
      <c r="F66" s="2">
        <v>0.77</v>
      </c>
      <c r="G66" s="4">
        <v>29</v>
      </c>
      <c r="H66">
        <v>0.3</v>
      </c>
      <c r="I66">
        <v>25</v>
      </c>
      <c r="J66" s="3">
        <f>H66*I66</f>
        <v>7.5</v>
      </c>
      <c r="L66" s="10" t="s">
        <v>108</v>
      </c>
      <c r="M66" s="2">
        <f t="shared" ref="M66" si="244">AVERAGE(F97:F136)</f>
        <v>0.86700000000000021</v>
      </c>
      <c r="N66">
        <f t="shared" ref="N66" si="245">_xlfn.STDEV.S(F97:F428)</f>
        <v>0.26366706431420595</v>
      </c>
      <c r="X66" s="10" t="s">
        <v>108</v>
      </c>
      <c r="Y66">
        <f t="shared" ref="Y66" si="246">AVERAGE(E97:E136)</f>
        <v>58.662500000000001</v>
      </c>
      <c r="Z66">
        <f t="shared" ref="Z66" si="247">_xlfn.STDEV.S(E97:E136)</f>
        <v>16.648980680279138</v>
      </c>
    </row>
    <row r="67" spans="1:26">
      <c r="A67" s="2">
        <f ca="1">RAND()</f>
        <v>0.59974823684398615</v>
      </c>
      <c r="B67" s="1">
        <v>43062</v>
      </c>
      <c r="C67" s="1" t="str">
        <f>TEXT(B67, "mmmm")</f>
        <v>November</v>
      </c>
      <c r="D67" t="s">
        <v>13</v>
      </c>
      <c r="E67">
        <v>51.9</v>
      </c>
      <c r="F67" s="2">
        <v>0.87</v>
      </c>
      <c r="G67" s="4">
        <v>47</v>
      </c>
      <c r="H67">
        <v>0.3</v>
      </c>
      <c r="I67">
        <v>23</v>
      </c>
      <c r="J67" s="3">
        <f>H67*I67</f>
        <v>6.8999999999999995</v>
      </c>
      <c r="L67" s="10" t="s">
        <v>109</v>
      </c>
      <c r="M67" s="2">
        <f t="shared" ref="M67" si="248">AVERAGE(F66:F105)</f>
        <v>0.87375000000000003</v>
      </c>
      <c r="N67">
        <f t="shared" ref="N67" si="249">_xlfn.STDEV.S(F66:F105)</f>
        <v>0.27615201592136862</v>
      </c>
      <c r="X67" s="10" t="s">
        <v>109</v>
      </c>
      <c r="Y67">
        <f t="shared" ref="Y67" si="250">AVERAGE(E66:E105)</f>
        <v>57.495000000000005</v>
      </c>
      <c r="Z67">
        <f t="shared" ref="Z67" si="251">_xlfn.STDEV.S(E66:E105)</f>
        <v>16.897776367139119</v>
      </c>
    </row>
    <row r="68" spans="1:26">
      <c r="A68" s="2">
        <f ca="1">RAND()</f>
        <v>7.0966950254542471E-2</v>
      </c>
      <c r="B68" s="1">
        <v>43094</v>
      </c>
      <c r="C68" s="1" t="str">
        <f>TEXT(B68, "mmmm")</f>
        <v>December</v>
      </c>
      <c r="D68" t="s">
        <v>10</v>
      </c>
      <c r="E68">
        <v>35.5</v>
      </c>
      <c r="F68" s="2">
        <v>1.25</v>
      </c>
      <c r="G68" s="4">
        <v>19</v>
      </c>
      <c r="H68">
        <v>0.3</v>
      </c>
      <c r="I68">
        <v>15</v>
      </c>
      <c r="J68" s="3">
        <f>H68*I68</f>
        <v>4.5</v>
      </c>
      <c r="L68" s="10" t="s">
        <v>110</v>
      </c>
      <c r="M68" s="2">
        <f t="shared" ref="M68" si="252">AVERAGE(F99:F138)</f>
        <v>0.87075000000000014</v>
      </c>
      <c r="N68">
        <f t="shared" ref="N68" si="253">_xlfn.STDEV.S(F99:F430)</f>
        <v>0.26449772675644811</v>
      </c>
      <c r="X68" s="10" t="s">
        <v>110</v>
      </c>
      <c r="Y68">
        <f t="shared" ref="Y68" si="254">AVERAGE(E99:E138)</f>
        <v>58.4</v>
      </c>
      <c r="Z68">
        <f t="shared" ref="Z68" si="255">_xlfn.STDEV.S(E99:E138)</f>
        <v>16.584654631036752</v>
      </c>
    </row>
    <row r="69" spans="1:26">
      <c r="A69" s="2">
        <f ca="1">RAND()</f>
        <v>0.97539858561567983</v>
      </c>
      <c r="B69" s="1">
        <v>42770</v>
      </c>
      <c r="C69" s="1" t="str">
        <f>TEXT(B69, "mmmm")</f>
        <v>February</v>
      </c>
      <c r="D69" t="s">
        <v>15</v>
      </c>
      <c r="E69">
        <v>56.599999999999994</v>
      </c>
      <c r="F69" s="2">
        <v>0.83</v>
      </c>
      <c r="G69" s="4">
        <v>46</v>
      </c>
      <c r="H69">
        <v>0.3</v>
      </c>
      <c r="I69">
        <v>22</v>
      </c>
      <c r="J69" s="3">
        <f>H69*I69</f>
        <v>6.6</v>
      </c>
      <c r="L69" s="10" t="s">
        <v>111</v>
      </c>
      <c r="M69" s="2">
        <f t="shared" ref="M69" si="256">AVERAGE(F68:F107)</f>
        <v>0.86225000000000041</v>
      </c>
      <c r="N69">
        <f t="shared" ref="N69" si="257">_xlfn.STDEV.S(F68:F107)</f>
        <v>0.28280180157551771</v>
      </c>
      <c r="X69" s="10" t="s">
        <v>111</v>
      </c>
      <c r="Y69">
        <f t="shared" ref="Y69" si="258">AVERAGE(E68:E107)</f>
        <v>58.390000000000008</v>
      </c>
      <c r="Z69">
        <f t="shared" ref="Z69" si="259">_xlfn.STDEV.S(E68:E107)</f>
        <v>17.23832641052768</v>
      </c>
    </row>
    <row r="70" spans="1:26">
      <c r="A70" s="2">
        <f ca="1">RAND()</f>
        <v>0.85535573564610301</v>
      </c>
      <c r="B70" s="1">
        <v>43059</v>
      </c>
      <c r="C70" s="1" t="str">
        <f>TEXT(B70, "mmmm")</f>
        <v>November</v>
      </c>
      <c r="D70" t="s">
        <v>10</v>
      </c>
      <c r="E70">
        <v>55.599999999999994</v>
      </c>
      <c r="F70" s="2">
        <v>0.87</v>
      </c>
      <c r="G70" s="4">
        <v>41</v>
      </c>
      <c r="H70">
        <v>0.3</v>
      </c>
      <c r="I70">
        <v>22</v>
      </c>
      <c r="J70" s="3">
        <f>H70*I70</f>
        <v>6.6</v>
      </c>
      <c r="L70" s="10" t="s">
        <v>112</v>
      </c>
      <c r="M70" s="2">
        <f t="shared" ref="M70" si="260">AVERAGE(F101:F140)</f>
        <v>0.86675000000000024</v>
      </c>
      <c r="N70">
        <f t="shared" ref="N70" si="261">_xlfn.STDEV.S(F101:F432)</f>
        <v>0.2652144585740735</v>
      </c>
      <c r="X70" s="10" t="s">
        <v>112</v>
      </c>
      <c r="Y70">
        <f t="shared" ref="Y70" si="262">AVERAGE(E101:E140)</f>
        <v>58.787500000000001</v>
      </c>
      <c r="Z70">
        <f t="shared" ref="Z70" si="263">_xlfn.STDEV.S(E101:E140)</f>
        <v>16.634335628298206</v>
      </c>
    </row>
    <row r="71" spans="1:26">
      <c r="A71" s="2">
        <f ca="1">RAND()</f>
        <v>0.46409323442868078</v>
      </c>
      <c r="B71" s="1">
        <v>42987</v>
      </c>
      <c r="C71" s="1" t="str">
        <f>TEXT(B71, "mmmm")</f>
        <v>September</v>
      </c>
      <c r="D71" t="s">
        <v>15</v>
      </c>
      <c r="E71">
        <v>64.8</v>
      </c>
      <c r="F71" s="2">
        <v>0.77</v>
      </c>
      <c r="G71" s="4">
        <v>45</v>
      </c>
      <c r="H71">
        <v>0.3</v>
      </c>
      <c r="I71">
        <v>26</v>
      </c>
      <c r="J71" s="3">
        <f>H71*I71</f>
        <v>7.8</v>
      </c>
      <c r="L71" s="10" t="s">
        <v>113</v>
      </c>
      <c r="M71" s="2">
        <f t="shared" ref="M71" si="264">AVERAGE(F70:F109)</f>
        <v>0.85925000000000007</v>
      </c>
      <c r="N71">
        <f t="shared" ref="N71" si="265">_xlfn.STDEV.S(F70:F109)</f>
        <v>0.27757546906317376</v>
      </c>
      <c r="X71" s="10" t="s">
        <v>113</v>
      </c>
      <c r="Y71">
        <f t="shared" ref="Y71" si="266">AVERAGE(E70:E109)</f>
        <v>58.422500000000014</v>
      </c>
      <c r="Z71">
        <f t="shared" ref="Z71" si="267">_xlfn.STDEV.S(E70:E109)</f>
        <v>17.080255319955565</v>
      </c>
    </row>
    <row r="72" spans="1:26">
      <c r="A72" s="2">
        <f ca="1">RAND()</f>
        <v>0.10778181838125644</v>
      </c>
      <c r="B72" s="1">
        <v>42932</v>
      </c>
      <c r="C72" s="1" t="str">
        <f>TEXT(B72, "mmmm")</f>
        <v>July</v>
      </c>
      <c r="D72" t="s">
        <v>9</v>
      </c>
      <c r="E72">
        <v>79.199999999999989</v>
      </c>
      <c r="F72" s="2">
        <v>0.59</v>
      </c>
      <c r="G72" s="4">
        <v>50</v>
      </c>
      <c r="H72">
        <v>0.5</v>
      </c>
      <c r="I72">
        <v>34</v>
      </c>
      <c r="J72" s="3">
        <f>H72*I72</f>
        <v>17</v>
      </c>
      <c r="L72" s="10" t="s">
        <v>114</v>
      </c>
      <c r="M72" s="2">
        <f t="shared" ref="M72" si="268">AVERAGE(F103:F142)</f>
        <v>0.83750000000000036</v>
      </c>
      <c r="N72">
        <f t="shared" ref="N72" si="269">_xlfn.STDEV.S(F103:F434)</f>
        <v>0.26242880456008999</v>
      </c>
      <c r="X72" s="10" t="s">
        <v>114</v>
      </c>
      <c r="Y72">
        <f t="shared" ref="Y72" si="270">AVERAGE(E103:E142)</f>
        <v>60.362500000000011</v>
      </c>
      <c r="Z72">
        <f t="shared" ref="Z72" si="271">_xlfn.STDEV.S(E103:E142)</f>
        <v>16.738404903632446</v>
      </c>
    </row>
    <row r="73" spans="1:26">
      <c r="A73" s="2">
        <f ca="1">RAND()</f>
        <v>0.91231268627577422</v>
      </c>
      <c r="B73" s="1">
        <v>42977</v>
      </c>
      <c r="C73" s="1" t="str">
        <f>TEXT(B73, "mmmm")</f>
        <v>August</v>
      </c>
      <c r="D73" t="s">
        <v>12</v>
      </c>
      <c r="E73">
        <v>72</v>
      </c>
      <c r="F73" s="2">
        <v>0.63</v>
      </c>
      <c r="G73" s="4">
        <v>51</v>
      </c>
      <c r="H73">
        <v>0.5</v>
      </c>
      <c r="I73">
        <v>30</v>
      </c>
      <c r="J73" s="3">
        <f>H73*I73</f>
        <v>15</v>
      </c>
      <c r="L73" s="10" t="s">
        <v>115</v>
      </c>
      <c r="M73" s="2">
        <f t="shared" ref="M73" si="272">AVERAGE(F72:F111)</f>
        <v>0.85075000000000023</v>
      </c>
      <c r="N73">
        <f t="shared" ref="N73" si="273">_xlfn.STDEV.S(F72:F111)</f>
        <v>0.28109116597599287</v>
      </c>
      <c r="X73" s="10" t="s">
        <v>115</v>
      </c>
      <c r="Y73">
        <f t="shared" ref="Y73" si="274">AVERAGE(E72:E111)</f>
        <v>59.062500000000014</v>
      </c>
      <c r="Z73">
        <f t="shared" ref="Z73" si="275">_xlfn.STDEV.S(E72:E111)</f>
        <v>17.375663610274994</v>
      </c>
    </row>
    <row r="74" spans="1:26">
      <c r="A74" s="2">
        <f ca="1">RAND()</f>
        <v>8.8538225063026443E-2</v>
      </c>
      <c r="B74" s="1">
        <v>42787</v>
      </c>
      <c r="C74" s="1" t="str">
        <f>TEXT(B74, "mmmm")</f>
        <v>February</v>
      </c>
      <c r="D74" t="s">
        <v>11</v>
      </c>
      <c r="E74">
        <v>42.4</v>
      </c>
      <c r="F74" s="2">
        <v>1</v>
      </c>
      <c r="G74" s="4">
        <v>28</v>
      </c>
      <c r="H74">
        <v>0.3</v>
      </c>
      <c r="I74">
        <v>18</v>
      </c>
      <c r="J74" s="3">
        <f>H74*I74</f>
        <v>5.3999999999999995</v>
      </c>
      <c r="L74" s="10" t="s">
        <v>116</v>
      </c>
      <c r="M74" s="2">
        <f t="shared" ref="M74" si="276">AVERAGE(F105:F144)</f>
        <v>0.8237500000000002</v>
      </c>
      <c r="N74">
        <f t="shared" ref="N74" si="277">_xlfn.STDEV.S(F105:F436)</f>
        <v>0.26106955369344081</v>
      </c>
      <c r="X74" s="10" t="s">
        <v>116</v>
      </c>
      <c r="Y74">
        <f t="shared" ref="Y74" si="278">AVERAGE(E105:E144)</f>
        <v>60.944999999999993</v>
      </c>
      <c r="Z74">
        <f t="shared" ref="Z74" si="279">_xlfn.STDEV.S(E105:E144)</f>
        <v>16.170770560267691</v>
      </c>
    </row>
    <row r="75" spans="1:26">
      <c r="A75" s="2">
        <f ca="1">RAND()</f>
        <v>0.54604229743791277</v>
      </c>
      <c r="B75" s="1">
        <v>42833</v>
      </c>
      <c r="C75" s="1" t="str">
        <f>TEXT(B75, "mmmm")</f>
        <v>April</v>
      </c>
      <c r="D75" t="s">
        <v>15</v>
      </c>
      <c r="E75">
        <v>63.8</v>
      </c>
      <c r="F75" s="2">
        <v>0.74</v>
      </c>
      <c r="G75" s="4">
        <v>37</v>
      </c>
      <c r="H75">
        <v>0.3</v>
      </c>
      <c r="I75">
        <v>26</v>
      </c>
      <c r="J75" s="3">
        <f>H75*I75</f>
        <v>7.8</v>
      </c>
      <c r="L75" s="10" t="s">
        <v>117</v>
      </c>
      <c r="M75" s="2">
        <f t="shared" ref="M75" si="280">AVERAGE(F74:F113)</f>
        <v>0.85475000000000034</v>
      </c>
      <c r="N75">
        <f t="shared" ref="N75" si="281">_xlfn.STDEV.S(F74:F113)</f>
        <v>0.2781162595860826</v>
      </c>
      <c r="X75" s="10" t="s">
        <v>117</v>
      </c>
      <c r="Y75">
        <f t="shared" ref="Y75" si="282">AVERAGE(E74:E113)</f>
        <v>58.67</v>
      </c>
      <c r="Z75">
        <f t="shared" ref="Z75" si="283">_xlfn.STDEV.S(E74:E113)</f>
        <v>17.069934582963892</v>
      </c>
    </row>
    <row r="76" spans="1:26">
      <c r="A76" s="2">
        <f ca="1">RAND()</f>
        <v>0.55772696917148012</v>
      </c>
      <c r="B76" s="1">
        <v>43046</v>
      </c>
      <c r="C76" s="1" t="str">
        <f>TEXT(B76, "mmmm")</f>
        <v>November</v>
      </c>
      <c r="D76" t="s">
        <v>11</v>
      </c>
      <c r="E76">
        <v>52.3</v>
      </c>
      <c r="F76" s="2">
        <v>0.91</v>
      </c>
      <c r="G76" s="4">
        <v>34</v>
      </c>
      <c r="H76">
        <v>0.3</v>
      </c>
      <c r="I76">
        <v>21</v>
      </c>
      <c r="J76" s="3">
        <f>H76*I76</f>
        <v>6.3</v>
      </c>
      <c r="L76" s="10" t="s">
        <v>118</v>
      </c>
      <c r="M76" s="2">
        <f t="shared" ref="M76" si="284">AVERAGE(F107:F146)</f>
        <v>0.81825000000000025</v>
      </c>
      <c r="N76">
        <f t="shared" ref="N76" si="285">_xlfn.STDEV.S(F107:F438)</f>
        <v>0.25620859427006049</v>
      </c>
      <c r="X76" s="10" t="s">
        <v>118</v>
      </c>
      <c r="Y76">
        <f t="shared" ref="Y76" si="286">AVERAGE(E107:E146)</f>
        <v>60.780000000000008</v>
      </c>
      <c r="Z76">
        <f t="shared" ref="Z76" si="287">_xlfn.STDEV.S(E107:E146)</f>
        <v>15.900640206430596</v>
      </c>
    </row>
    <row r="77" spans="1:26">
      <c r="A77" s="2">
        <f ca="1">RAND()</f>
        <v>0.75561762829507284</v>
      </c>
      <c r="B77" s="1">
        <v>42897</v>
      </c>
      <c r="C77" s="1" t="str">
        <f>TEXT(B77, "mmmm")</f>
        <v>June</v>
      </c>
      <c r="D77" t="s">
        <v>9</v>
      </c>
      <c r="E77">
        <v>84.8</v>
      </c>
      <c r="F77" s="2">
        <v>0.53</v>
      </c>
      <c r="G77" s="4">
        <v>42</v>
      </c>
      <c r="H77">
        <v>0.3</v>
      </c>
      <c r="I77">
        <v>36</v>
      </c>
      <c r="J77" s="3">
        <f>H77*I77</f>
        <v>10.799999999999999</v>
      </c>
      <c r="L77" s="10" t="s">
        <v>119</v>
      </c>
      <c r="M77" s="2">
        <f t="shared" ref="M77" si="288">AVERAGE(F76:F115)</f>
        <v>0.86975000000000013</v>
      </c>
      <c r="N77">
        <f t="shared" ref="N77" si="289">_xlfn.STDEV.S(F76:F115)</f>
        <v>0.29724795399438114</v>
      </c>
      <c r="X77" s="10" t="s">
        <v>119</v>
      </c>
      <c r="Y77">
        <f t="shared" ref="Y77" si="290">AVERAGE(E76:E115)</f>
        <v>58.085000000000015</v>
      </c>
      <c r="Z77">
        <f t="shared" ref="Z77" si="291">_xlfn.STDEV.S(E76:E115)</f>
        <v>17.667971166158367</v>
      </c>
    </row>
    <row r="78" spans="1:26">
      <c r="A78" s="2">
        <f ca="1">RAND()</f>
        <v>0.71012235398385548</v>
      </c>
      <c r="B78" s="1">
        <v>42901</v>
      </c>
      <c r="C78" s="1" t="str">
        <f>TEXT(B78, "mmmm")</f>
        <v>June</v>
      </c>
      <c r="D78" t="s">
        <v>13</v>
      </c>
      <c r="E78">
        <v>84.8</v>
      </c>
      <c r="F78" s="2">
        <v>0.56000000000000005</v>
      </c>
      <c r="G78" s="4">
        <v>50</v>
      </c>
      <c r="H78">
        <v>0.3</v>
      </c>
      <c r="I78">
        <v>36</v>
      </c>
      <c r="J78" s="3">
        <f>H78*I78</f>
        <v>10.799999999999999</v>
      </c>
      <c r="L78" s="10" t="s">
        <v>120</v>
      </c>
      <c r="M78" s="2">
        <f t="shared" ref="M78" si="292">AVERAGE(F109:F148)</f>
        <v>0.80900000000000039</v>
      </c>
      <c r="N78">
        <f t="shared" ref="N78" si="293">_xlfn.STDEV.S(F109:F440)</f>
        <v>0.25640023546564239</v>
      </c>
      <c r="X78" s="10" t="s">
        <v>120</v>
      </c>
      <c r="Y78">
        <f t="shared" ref="Y78" si="294">AVERAGE(E109:E148)</f>
        <v>61.567499999999995</v>
      </c>
      <c r="Z78">
        <f t="shared" ref="Z78" si="295">_xlfn.STDEV.S(E109:E148)</f>
        <v>16.302357663375432</v>
      </c>
    </row>
    <row r="79" spans="1:26">
      <c r="A79" s="2">
        <f ca="1">RAND()</f>
        <v>0.40960778235217243</v>
      </c>
      <c r="B79" s="1">
        <v>42744</v>
      </c>
      <c r="C79" s="1" t="str">
        <f>TEXT(B79, "mmmm")</f>
        <v>January</v>
      </c>
      <c r="D79" t="s">
        <v>10</v>
      </c>
      <c r="E79">
        <v>38.099999999999994</v>
      </c>
      <c r="F79" s="2">
        <v>1.18</v>
      </c>
      <c r="G79" s="4">
        <v>20</v>
      </c>
      <c r="H79">
        <v>0.3</v>
      </c>
      <c r="I79">
        <v>17</v>
      </c>
      <c r="J79" s="3">
        <f>H79*I79</f>
        <v>5.0999999999999996</v>
      </c>
      <c r="L79" s="10" t="s">
        <v>121</v>
      </c>
      <c r="M79" s="2">
        <f t="shared" ref="M79" si="296">AVERAGE(F78:F117)</f>
        <v>0.86400000000000021</v>
      </c>
      <c r="N79">
        <f t="shared" ref="N79" si="297">_xlfn.STDEV.S(F78:F117)</f>
        <v>0.29855034364794741</v>
      </c>
      <c r="X79" s="10" t="s">
        <v>121</v>
      </c>
      <c r="Y79">
        <f t="shared" ref="Y79" si="298">AVERAGE(E78:E117)</f>
        <v>58.552499999999995</v>
      </c>
      <c r="Z79">
        <f t="shared" ref="Z79" si="299">_xlfn.STDEV.S(E78:E117)</f>
        <v>17.764253756869749</v>
      </c>
    </row>
    <row r="80" spans="1:26">
      <c r="A80" s="2">
        <f ca="1">RAND()</f>
        <v>0.13817860981780739</v>
      </c>
      <c r="B80" s="1">
        <v>43089</v>
      </c>
      <c r="C80" s="1" t="str">
        <f>TEXT(B80, "mmmm")</f>
        <v>December</v>
      </c>
      <c r="D80" t="s">
        <v>12</v>
      </c>
      <c r="E80">
        <v>36.799999999999997</v>
      </c>
      <c r="F80" s="2">
        <v>1.25</v>
      </c>
      <c r="G80" s="4">
        <v>20</v>
      </c>
      <c r="H80">
        <v>0.3</v>
      </c>
      <c r="I80">
        <v>16</v>
      </c>
      <c r="J80" s="3">
        <f>H80*I80</f>
        <v>4.8</v>
      </c>
      <c r="L80" s="10" t="s">
        <v>122</v>
      </c>
      <c r="M80" s="2">
        <f t="shared" ref="M80" si="300">AVERAGE(F111:F150)</f>
        <v>0.80150000000000021</v>
      </c>
      <c r="N80">
        <f t="shared" ref="N80" si="301">_xlfn.STDEV.S(F111:F442)</f>
        <v>0.25713320713830767</v>
      </c>
      <c r="X80" s="10" t="s">
        <v>122</v>
      </c>
      <c r="Y80">
        <f t="shared" ref="Y80" si="302">AVERAGE(E111:E150)</f>
        <v>62.325000000000003</v>
      </c>
      <c r="Z80">
        <f t="shared" ref="Z80" si="303">_xlfn.STDEV.S(E111:E150)</f>
        <v>16.450917673725439</v>
      </c>
    </row>
    <row r="81" spans="1:26">
      <c r="A81" s="2">
        <f ca="1">RAND()</f>
        <v>0.42953565397158622</v>
      </c>
      <c r="B81" s="1">
        <v>43016</v>
      </c>
      <c r="C81" s="1" t="str">
        <f>TEXT(B81, "mmmm")</f>
        <v>October</v>
      </c>
      <c r="D81" t="s">
        <v>9</v>
      </c>
      <c r="E81">
        <v>60.199999999999996</v>
      </c>
      <c r="F81" s="2">
        <v>0.8</v>
      </c>
      <c r="G81" s="4">
        <v>47</v>
      </c>
      <c r="H81">
        <v>0.3</v>
      </c>
      <c r="I81">
        <v>24</v>
      </c>
      <c r="J81" s="3">
        <f>H81*I81</f>
        <v>7.1999999999999993</v>
      </c>
      <c r="L81" s="10" t="s">
        <v>123</v>
      </c>
      <c r="M81" s="2">
        <f t="shared" ref="M81" si="304">AVERAGE(F80:F119)</f>
        <v>0.85549999999999993</v>
      </c>
      <c r="N81">
        <f t="shared" ref="N81" si="305">_xlfn.STDEV.S(F80:F119)</f>
        <v>0.29389471339937812</v>
      </c>
      <c r="X81" s="10" t="s">
        <v>123</v>
      </c>
      <c r="Y81">
        <f t="shared" ref="Y81" si="306">AVERAGE(E80:E119)</f>
        <v>58.922499999999992</v>
      </c>
      <c r="Z81">
        <f t="shared" ref="Z81" si="307">_xlfn.STDEV.S(E80:E119)</f>
        <v>17.304208581018226</v>
      </c>
    </row>
    <row r="82" spans="1:26">
      <c r="A82" s="2">
        <f ca="1">RAND()</f>
        <v>0.30907453341746327</v>
      </c>
      <c r="B82" s="1">
        <v>42879</v>
      </c>
      <c r="C82" s="1" t="str">
        <f>TEXT(B82, "mmmm")</f>
        <v>May</v>
      </c>
      <c r="D82" t="s">
        <v>12</v>
      </c>
      <c r="E82">
        <v>69.399999999999991</v>
      </c>
      <c r="F82" s="2">
        <v>0.69</v>
      </c>
      <c r="G82" s="4">
        <v>34</v>
      </c>
      <c r="H82">
        <v>0.3</v>
      </c>
      <c r="I82">
        <v>28</v>
      </c>
      <c r="J82" s="3">
        <f>H82*I82</f>
        <v>8.4</v>
      </c>
      <c r="L82" s="10" t="s">
        <v>124</v>
      </c>
      <c r="M82" s="2">
        <f t="shared" ref="M82" si="308">AVERAGE(F113:F152)</f>
        <v>0.81375000000000008</v>
      </c>
      <c r="N82">
        <f t="shared" ref="N82" si="309">_xlfn.STDEV.S(F113:F444)</f>
        <v>0.25787579132141641</v>
      </c>
      <c r="X82" s="10" t="s">
        <v>124</v>
      </c>
      <c r="Y82">
        <f t="shared" ref="Y82" si="310">AVERAGE(E113:E152)</f>
        <v>61.280000000000008</v>
      </c>
      <c r="Z82">
        <f t="shared" ref="Z82" si="311">_xlfn.STDEV.S(E113:E152)</f>
        <v>16.595399424276607</v>
      </c>
    </row>
    <row r="83" spans="1:26">
      <c r="A83" s="2">
        <f ca="1">RAND()</f>
        <v>1.0951165919020456E-2</v>
      </c>
      <c r="B83" s="1">
        <v>42838</v>
      </c>
      <c r="C83" s="1" t="str">
        <f>TEXT(B83, "mmmm")</f>
        <v>April</v>
      </c>
      <c r="D83" t="s">
        <v>13</v>
      </c>
      <c r="E83">
        <v>61.099999999999994</v>
      </c>
      <c r="F83" s="2">
        <v>0.69</v>
      </c>
      <c r="G83" s="4">
        <v>46</v>
      </c>
      <c r="H83">
        <v>0.3</v>
      </c>
      <c r="I83">
        <v>27</v>
      </c>
      <c r="J83" s="3">
        <f>H83*I83</f>
        <v>8.1</v>
      </c>
      <c r="L83" s="10" t="s">
        <v>125</v>
      </c>
      <c r="M83" s="2">
        <f t="shared" ref="M83" si="312">AVERAGE(F82:F121)</f>
        <v>0.84475</v>
      </c>
      <c r="N83">
        <f t="shared" ref="N83" si="313">_xlfn.STDEV.S(F82:F121)</f>
        <v>0.28861284066179704</v>
      </c>
      <c r="X83" s="10" t="s">
        <v>125</v>
      </c>
      <c r="Y83">
        <f t="shared" ref="Y83" si="314">AVERAGE(E82:E121)</f>
        <v>59.414999999999985</v>
      </c>
      <c r="Z83">
        <f t="shared" ref="Z83" si="315">_xlfn.STDEV.S(E82:E121)</f>
        <v>17.209531497370129</v>
      </c>
    </row>
    <row r="84" spans="1:26">
      <c r="A84" s="2">
        <f ca="1">RAND()</f>
        <v>0.80483416928997831</v>
      </c>
      <c r="B84" s="1">
        <v>42934</v>
      </c>
      <c r="C84" s="1" t="str">
        <f>TEXT(B84, "mmmm")</f>
        <v>July</v>
      </c>
      <c r="D84" t="s">
        <v>11</v>
      </c>
      <c r="E84">
        <v>99.3</v>
      </c>
      <c r="F84" s="2">
        <v>0.47</v>
      </c>
      <c r="G84" s="4">
        <v>76</v>
      </c>
      <c r="H84">
        <v>0.5</v>
      </c>
      <c r="I84">
        <v>41</v>
      </c>
      <c r="J84" s="3">
        <f>H84*I84</f>
        <v>20.5</v>
      </c>
      <c r="L84" s="10" t="s">
        <v>126</v>
      </c>
      <c r="M84" s="2">
        <f t="shared" ref="M84" si="316">AVERAGE(F115:F154)</f>
        <v>0.84050000000000025</v>
      </c>
      <c r="N84">
        <f t="shared" ref="N84" si="317">_xlfn.STDEV.S(F115:F446)</f>
        <v>0.25874819657170933</v>
      </c>
      <c r="X84" s="10" t="s">
        <v>126</v>
      </c>
      <c r="Y84">
        <f t="shared" ref="Y84" si="318">AVERAGE(E115:E154)</f>
        <v>59.95</v>
      </c>
      <c r="Z84">
        <f t="shared" ref="Z84" si="319">_xlfn.STDEV.S(E115:E154)</f>
        <v>17.354597410543718</v>
      </c>
    </row>
    <row r="85" spans="1:26">
      <c r="A85" s="2">
        <f ca="1">RAND()</f>
        <v>0.27945412069789111</v>
      </c>
      <c r="B85" s="1">
        <v>42976</v>
      </c>
      <c r="C85" s="1" t="str">
        <f>TEXT(B85, "mmmm")</f>
        <v>August</v>
      </c>
      <c r="D85" t="s">
        <v>11</v>
      </c>
      <c r="E85">
        <v>75</v>
      </c>
      <c r="F85" s="2">
        <v>0.65</v>
      </c>
      <c r="G85" s="4">
        <v>40</v>
      </c>
      <c r="H85">
        <v>0.5</v>
      </c>
      <c r="I85">
        <v>30</v>
      </c>
      <c r="J85" s="3">
        <f>H85*I85</f>
        <v>15</v>
      </c>
      <c r="L85" s="10" t="s">
        <v>127</v>
      </c>
      <c r="M85" s="2">
        <f t="shared" ref="M85" si="320">AVERAGE(F84:F123)</f>
        <v>0.84075000000000011</v>
      </c>
      <c r="N85">
        <f t="shared" ref="N85" si="321">_xlfn.STDEV.S(F84:F123)</f>
        <v>0.29148063664411994</v>
      </c>
      <c r="X85" s="10" t="s">
        <v>127</v>
      </c>
      <c r="Y85">
        <f t="shared" ref="Y85" si="322">AVERAGE(E84:E123)</f>
        <v>60.072499999999991</v>
      </c>
      <c r="Z85">
        <f t="shared" ref="Z85" si="323">_xlfn.STDEV.S(E84:E123)</f>
        <v>17.658004468083931</v>
      </c>
    </row>
    <row r="86" spans="1:26">
      <c r="A86" s="2">
        <f ca="1">RAND()</f>
        <v>0.23719821042863976</v>
      </c>
      <c r="B86" s="1">
        <v>42863</v>
      </c>
      <c r="C86" s="1" t="str">
        <f>TEXT(B86, "mmmm")</f>
        <v>May</v>
      </c>
      <c r="D86" t="s">
        <v>10</v>
      </c>
      <c r="E86">
        <v>75</v>
      </c>
      <c r="F86" s="2">
        <v>0.67</v>
      </c>
      <c r="G86" s="4">
        <v>56</v>
      </c>
      <c r="H86">
        <v>0.3</v>
      </c>
      <c r="I86">
        <v>30</v>
      </c>
      <c r="J86" s="3">
        <f>H86*I86</f>
        <v>9</v>
      </c>
      <c r="L86" s="10" t="s">
        <v>128</v>
      </c>
      <c r="M86" s="2">
        <f t="shared" ref="M86" si="324">AVERAGE(F117:F156)</f>
        <v>0.84125000000000016</v>
      </c>
      <c r="N86">
        <f t="shared" ref="N86" si="325">_xlfn.STDEV.S(F117:F448)</f>
        <v>0.2554761866157147</v>
      </c>
      <c r="X86" s="10" t="s">
        <v>128</v>
      </c>
      <c r="Y86">
        <f t="shared" ref="Y86" si="326">AVERAGE(E117:E156)</f>
        <v>59.694999999999993</v>
      </c>
      <c r="Z86">
        <f t="shared" ref="Z86" si="327">_xlfn.STDEV.S(E117:E156)</f>
        <v>16.974867546026037</v>
      </c>
    </row>
    <row r="87" spans="1:26">
      <c r="A87" s="2">
        <f ca="1">RAND()</f>
        <v>0.46464668200629422</v>
      </c>
      <c r="B87" s="1">
        <v>42944</v>
      </c>
      <c r="C87" s="1" t="str">
        <f>TEXT(B87, "mmmm")</f>
        <v>July</v>
      </c>
      <c r="D87" t="s">
        <v>14</v>
      </c>
      <c r="E87">
        <v>87.399999999999991</v>
      </c>
      <c r="F87" s="2">
        <v>0.51</v>
      </c>
      <c r="G87" s="4">
        <v>58</v>
      </c>
      <c r="H87">
        <v>0.5</v>
      </c>
      <c r="I87">
        <v>38</v>
      </c>
      <c r="J87" s="3">
        <f>H87*I87</f>
        <v>19</v>
      </c>
      <c r="L87" s="10" t="s">
        <v>129</v>
      </c>
      <c r="M87" s="2">
        <f t="shared" ref="M87" si="328">AVERAGE(F86:F125)</f>
        <v>0.84975000000000001</v>
      </c>
      <c r="N87">
        <f t="shared" ref="N87" si="329">_xlfn.STDEV.S(F86:F125)</f>
        <v>0.28458235255302683</v>
      </c>
      <c r="X87" s="10" t="s">
        <v>129</v>
      </c>
      <c r="Y87">
        <f t="shared" ref="Y87" si="330">AVERAGE(E86:E125)</f>
        <v>58.739999999999988</v>
      </c>
      <c r="Z87">
        <f t="shared" ref="Z87" si="331">_xlfn.STDEV.S(E86:E125)</f>
        <v>16.281731149689492</v>
      </c>
    </row>
    <row r="88" spans="1:26">
      <c r="A88" s="2">
        <f ca="1">RAND()</f>
        <v>0.53899595355605279</v>
      </c>
      <c r="B88" s="1">
        <v>42843</v>
      </c>
      <c r="C88" s="1" t="str">
        <f>TEXT(B88, "mmmm")</f>
        <v>April</v>
      </c>
      <c r="D88" t="s">
        <v>11</v>
      </c>
      <c r="E88">
        <v>62.499999999999993</v>
      </c>
      <c r="F88" s="2">
        <v>0.74</v>
      </c>
      <c r="G88" s="4">
        <v>31</v>
      </c>
      <c r="H88">
        <v>0.3</v>
      </c>
      <c r="I88">
        <v>25</v>
      </c>
      <c r="J88" s="3">
        <f>H88*I88</f>
        <v>7.5</v>
      </c>
      <c r="L88" s="10" t="s">
        <v>130</v>
      </c>
      <c r="M88" s="2">
        <f t="shared" ref="M88" si="332">AVERAGE(F119:F158)</f>
        <v>0.85150000000000003</v>
      </c>
      <c r="N88">
        <f t="shared" ref="N88" si="333">_xlfn.STDEV.S(F119:F450)</f>
        <v>0.2559331733333568</v>
      </c>
      <c r="X88" s="10" t="s">
        <v>130</v>
      </c>
      <c r="Y88">
        <f t="shared" ref="Y88" si="334">AVERAGE(E119:E158)</f>
        <v>58.577500000000001</v>
      </c>
      <c r="Z88">
        <f t="shared" ref="Z88" si="335">_xlfn.STDEV.S(E119:E158)</f>
        <v>16.660662828874354</v>
      </c>
    </row>
    <row r="89" spans="1:26">
      <c r="A89" s="2">
        <f ca="1">RAND()</f>
        <v>0.25160959536116645</v>
      </c>
      <c r="B89" s="1">
        <v>42835</v>
      </c>
      <c r="C89" s="1" t="str">
        <f>TEXT(B89, "mmmm")</f>
        <v>April</v>
      </c>
      <c r="D89" t="s">
        <v>10</v>
      </c>
      <c r="E89">
        <v>58.499999999999993</v>
      </c>
      <c r="F89" s="2">
        <v>0.74</v>
      </c>
      <c r="G89" s="4">
        <v>48</v>
      </c>
      <c r="H89">
        <v>0.3</v>
      </c>
      <c r="I89">
        <v>25</v>
      </c>
      <c r="J89" s="3">
        <f>H89*I89</f>
        <v>7.5</v>
      </c>
      <c r="L89" s="10" t="s">
        <v>131</v>
      </c>
      <c r="M89" s="2">
        <f t="shared" ref="M89" si="336">AVERAGE(F88:F127)</f>
        <v>0.86524999999999996</v>
      </c>
      <c r="N89">
        <f t="shared" ref="N89" si="337">_xlfn.STDEV.S(F88:F127)</f>
        <v>0.27855844573860539</v>
      </c>
      <c r="X89" s="10" t="s">
        <v>131</v>
      </c>
      <c r="Y89">
        <f t="shared" ref="Y89" si="338">AVERAGE(E88:E127)</f>
        <v>57.427499999999988</v>
      </c>
      <c r="Z89">
        <f t="shared" ref="Z89" si="339">_xlfn.STDEV.S(E88:E127)</f>
        <v>15.434609586151634</v>
      </c>
    </row>
    <row r="90" spans="1:26">
      <c r="A90" s="2">
        <f ca="1">RAND()</f>
        <v>0.47300137702946177</v>
      </c>
      <c r="B90" s="1">
        <v>43017</v>
      </c>
      <c r="C90" s="1" t="str">
        <f>TEXT(B90, "mmmm")</f>
        <v>October</v>
      </c>
      <c r="D90" t="s">
        <v>10</v>
      </c>
      <c r="E90">
        <v>63.499999999999993</v>
      </c>
      <c r="F90" s="2">
        <v>0.74</v>
      </c>
      <c r="G90" s="4">
        <v>47</v>
      </c>
      <c r="H90">
        <v>0.3</v>
      </c>
      <c r="I90">
        <v>25</v>
      </c>
      <c r="J90" s="3">
        <f>H90*I90</f>
        <v>7.5</v>
      </c>
      <c r="L90" s="10" t="s">
        <v>132</v>
      </c>
      <c r="M90" s="2">
        <f t="shared" ref="M90" si="340">AVERAGE(F121:F160)</f>
        <v>0.86724999999999997</v>
      </c>
      <c r="N90">
        <f t="shared" ref="N90" si="341">_xlfn.STDEV.S(F121:F452)</f>
        <v>0.25636011981912993</v>
      </c>
      <c r="X90" s="10" t="s">
        <v>132</v>
      </c>
      <c r="Y90">
        <f t="shared" ref="Y90" si="342">AVERAGE(E121:E160)</f>
        <v>57.370000000000005</v>
      </c>
      <c r="Z90">
        <f t="shared" ref="Z90" si="343">_xlfn.STDEV.S(E121:E160)</f>
        <v>16.292490011328159</v>
      </c>
    </row>
    <row r="91" spans="1:26">
      <c r="A91" s="2">
        <f ca="1">RAND()</f>
        <v>1.9200824520512749E-2</v>
      </c>
      <c r="B91" s="1">
        <v>42737</v>
      </c>
      <c r="C91" s="1" t="str">
        <f>TEXT(B91, "mmmm")</f>
        <v>January</v>
      </c>
      <c r="D91" t="s">
        <v>10</v>
      </c>
      <c r="E91">
        <v>28.9</v>
      </c>
      <c r="F91" s="2">
        <v>1.33</v>
      </c>
      <c r="G91" s="4">
        <v>15</v>
      </c>
      <c r="H91">
        <v>0.3</v>
      </c>
      <c r="I91">
        <v>13</v>
      </c>
      <c r="J91" s="3">
        <f>H91*I91</f>
        <v>3.9</v>
      </c>
      <c r="L91" s="10" t="s">
        <v>133</v>
      </c>
      <c r="M91" s="2">
        <f t="shared" ref="M91" si="344">AVERAGE(F90:F129)</f>
        <v>0.86249999999999982</v>
      </c>
      <c r="N91">
        <f t="shared" ref="N91" si="345">_xlfn.STDEV.S(F90:F129)</f>
        <v>0.28129508185697694</v>
      </c>
      <c r="X91" s="10" t="s">
        <v>133</v>
      </c>
      <c r="Y91">
        <f t="shared" ref="Y91" si="346">AVERAGE(E90:E129)</f>
        <v>58.152499999999989</v>
      </c>
      <c r="Z91">
        <f t="shared" ref="Z91" si="347">_xlfn.STDEV.S(E90:E129)</f>
        <v>16.112616294263177</v>
      </c>
    </row>
    <row r="92" spans="1:26">
      <c r="A92" s="2">
        <f ca="1">RAND()</f>
        <v>0.92968116969025527</v>
      </c>
      <c r="B92" s="1">
        <v>43057</v>
      </c>
      <c r="C92" s="1" t="str">
        <f>TEXT(B92, "mmmm")</f>
        <v>November</v>
      </c>
      <c r="D92" t="s">
        <v>15</v>
      </c>
      <c r="E92">
        <v>48.699999999999996</v>
      </c>
      <c r="F92" s="2">
        <v>1.05</v>
      </c>
      <c r="G92" s="4">
        <v>37</v>
      </c>
      <c r="H92">
        <v>0.3</v>
      </c>
      <c r="I92">
        <v>19</v>
      </c>
      <c r="J92" s="3">
        <f>H92*I92</f>
        <v>5.7</v>
      </c>
      <c r="L92" s="10" t="s">
        <v>134</v>
      </c>
      <c r="M92" s="2">
        <f t="shared" ref="M92" si="348">AVERAGE(F123:F162)</f>
        <v>0.85975000000000024</v>
      </c>
      <c r="N92">
        <f t="shared" ref="N92" si="349">_xlfn.STDEV.S(F123:F454)</f>
        <v>0.25705100844079015</v>
      </c>
      <c r="X92" s="10" t="s">
        <v>134</v>
      </c>
      <c r="Y92">
        <f t="shared" ref="Y92" si="350">AVERAGE(E123:E162)</f>
        <v>57.98749999999999</v>
      </c>
      <c r="Z92">
        <f t="shared" ref="Z92" si="351">_xlfn.STDEV.S(E123:E162)</f>
        <v>16.451282975453982</v>
      </c>
    </row>
    <row r="93" spans="1:26">
      <c r="A93" s="2">
        <f ca="1">RAND()</f>
        <v>0.84283066444903243</v>
      </c>
      <c r="B93" s="1">
        <v>42805</v>
      </c>
      <c r="C93" s="1" t="str">
        <f>TEXT(B93, "mmmm")</f>
        <v>March</v>
      </c>
      <c r="D93" t="s">
        <v>15</v>
      </c>
      <c r="E93">
        <v>58.199999999999996</v>
      </c>
      <c r="F93" s="2">
        <v>0.83</v>
      </c>
      <c r="G93" s="4">
        <v>30</v>
      </c>
      <c r="H93">
        <v>0.3</v>
      </c>
      <c r="I93">
        <v>24</v>
      </c>
      <c r="J93" s="3">
        <f>H93*I93</f>
        <v>7.1999999999999993</v>
      </c>
      <c r="L93" s="10" t="s">
        <v>135</v>
      </c>
      <c r="M93" s="2">
        <f t="shared" ref="M93" si="352">AVERAGE(F92:F131)</f>
        <v>0.86824999999999997</v>
      </c>
      <c r="N93">
        <f t="shared" ref="N93" si="353">_xlfn.STDEV.S(F92:F131)</f>
        <v>0.27902658176835665</v>
      </c>
      <c r="X93" s="10" t="s">
        <v>135</v>
      </c>
      <c r="Y93">
        <f t="shared" ref="Y93" si="354">AVERAGE(E92:E131)</f>
        <v>57.839999999999996</v>
      </c>
      <c r="Z93">
        <f t="shared" ref="Z93" si="355">_xlfn.STDEV.S(E92:E131)</f>
        <v>15.959834200025618</v>
      </c>
    </row>
    <row r="94" spans="1:26">
      <c r="A94" s="2">
        <f ca="1">RAND()</f>
        <v>0.29371965694045166</v>
      </c>
      <c r="B94" s="1">
        <v>42783</v>
      </c>
      <c r="C94" s="1" t="str">
        <f>TEXT(B94, "mmmm")</f>
        <v>February</v>
      </c>
      <c r="D94" t="s">
        <v>14</v>
      </c>
      <c r="E94">
        <v>40.4</v>
      </c>
      <c r="F94" s="2">
        <v>1</v>
      </c>
      <c r="G94" s="4">
        <v>29</v>
      </c>
      <c r="H94">
        <v>0.3</v>
      </c>
      <c r="I94">
        <v>18</v>
      </c>
      <c r="J94" s="3">
        <f>H94*I94</f>
        <v>5.3999999999999995</v>
      </c>
      <c r="L94" s="10" t="s">
        <v>136</v>
      </c>
      <c r="M94" s="2">
        <f t="shared" ref="M94" si="356">AVERAGE(F125:F164)</f>
        <v>0.86725000000000008</v>
      </c>
      <c r="N94">
        <f t="shared" ref="N94" si="357">_xlfn.STDEV.S(F125:F456)</f>
        <v>0.25756126910974775</v>
      </c>
      <c r="X94" s="10" t="s">
        <v>136</v>
      </c>
      <c r="Y94">
        <f t="shared" ref="Y94" si="358">AVERAGE(E125:E164)</f>
        <v>57.512500000000003</v>
      </c>
      <c r="Z94">
        <f t="shared" ref="Z94" si="359">_xlfn.STDEV.S(E125:E164)</f>
        <v>16.287515865745821</v>
      </c>
    </row>
    <row r="95" spans="1:26">
      <c r="A95" s="2">
        <f ca="1">RAND()</f>
        <v>0.94887693744427493</v>
      </c>
      <c r="B95" s="1">
        <v>42790</v>
      </c>
      <c r="C95" s="1" t="str">
        <f>TEXT(B95, "mmmm")</f>
        <v>February</v>
      </c>
      <c r="D95" t="s">
        <v>14</v>
      </c>
      <c r="E95">
        <v>47.3</v>
      </c>
      <c r="F95" s="2">
        <v>0.87</v>
      </c>
      <c r="G95" s="4">
        <v>36</v>
      </c>
      <c r="H95">
        <v>0.3</v>
      </c>
      <c r="I95">
        <v>21</v>
      </c>
      <c r="J95" s="3">
        <f>H95*I95</f>
        <v>6.3</v>
      </c>
      <c r="L95" s="10" t="s">
        <v>137</v>
      </c>
      <c r="M95" s="2">
        <f t="shared" ref="M95" si="360">AVERAGE(F94:F133)</f>
        <v>0.87375000000000003</v>
      </c>
      <c r="N95">
        <f t="shared" ref="N95" si="361">_xlfn.STDEV.S(F94:F133)</f>
        <v>0.29332477405927176</v>
      </c>
      <c r="X95" s="10" t="s">
        <v>137</v>
      </c>
      <c r="Y95">
        <f t="shared" ref="Y95" si="362">AVERAGE(E94:E133)</f>
        <v>57.740000000000009</v>
      </c>
      <c r="Z95">
        <f t="shared" ref="Z95" si="363">_xlfn.STDEV.S(E94:E133)</f>
        <v>16.622610489546375</v>
      </c>
    </row>
    <row r="96" spans="1:26">
      <c r="A96" s="2">
        <f ca="1">RAND()</f>
        <v>0.81331731184760037</v>
      </c>
      <c r="B96" s="1">
        <v>42769</v>
      </c>
      <c r="C96" s="1" t="str">
        <f>TEXT(B96, "mmmm")</f>
        <v>February</v>
      </c>
      <c r="D96" t="s">
        <v>14</v>
      </c>
      <c r="E96">
        <v>50.3</v>
      </c>
      <c r="F96" s="2">
        <v>0.87</v>
      </c>
      <c r="G96" s="4">
        <v>25</v>
      </c>
      <c r="H96">
        <v>0.3</v>
      </c>
      <c r="I96">
        <v>21</v>
      </c>
      <c r="J96" s="3">
        <f>H96*I96</f>
        <v>6.3</v>
      </c>
      <c r="L96" s="10" t="s">
        <v>138</v>
      </c>
      <c r="M96" s="2">
        <f t="shared" ref="M96" si="364">AVERAGE(F127:F166)</f>
        <v>0.85499999999999987</v>
      </c>
      <c r="N96">
        <f t="shared" ref="N96" si="365">_xlfn.STDEV.S(F127:F458)</f>
        <v>0.25833696965092123</v>
      </c>
      <c r="X96" s="10" t="s">
        <v>138</v>
      </c>
      <c r="Y96">
        <f t="shared" ref="Y96" si="366">AVERAGE(E127:E166)</f>
        <v>58.422499999999999</v>
      </c>
      <c r="Z96">
        <f t="shared" ref="Z96" si="367">_xlfn.STDEV.S(E127:E166)</f>
        <v>16.618378573442573</v>
      </c>
    </row>
    <row r="97" spans="1:26">
      <c r="A97" s="2">
        <f ca="1">RAND()</f>
        <v>0.10331552508296782</v>
      </c>
      <c r="B97" s="1">
        <v>42872</v>
      </c>
      <c r="C97" s="1" t="str">
        <f>TEXT(B97, "mmmm")</f>
        <v>May</v>
      </c>
      <c r="D97" t="s">
        <v>12</v>
      </c>
      <c r="E97">
        <v>70.699999999999989</v>
      </c>
      <c r="F97" s="2">
        <v>0.67</v>
      </c>
      <c r="G97" s="4">
        <v>43</v>
      </c>
      <c r="H97">
        <v>0.3</v>
      </c>
      <c r="I97">
        <v>29</v>
      </c>
      <c r="J97" s="3">
        <f>H97*I97</f>
        <v>8.6999999999999993</v>
      </c>
      <c r="L97" s="10" t="s">
        <v>139</v>
      </c>
      <c r="M97" s="2">
        <f t="shared" ref="M97" si="368">AVERAGE(F96:F135)</f>
        <v>0.86375000000000013</v>
      </c>
      <c r="N97">
        <f t="shared" ref="N97" si="369">_xlfn.STDEV.S(F96:F135)</f>
        <v>0.29450251402871003</v>
      </c>
      <c r="X97" s="10" t="s">
        <v>139</v>
      </c>
      <c r="Y97">
        <f t="shared" ref="Y97" si="370">AVERAGE(E96:E135)</f>
        <v>58.86</v>
      </c>
      <c r="Z97">
        <f t="shared" ref="Z97" si="371">_xlfn.STDEV.S(E96:E135)</f>
        <v>16.497284935904155</v>
      </c>
    </row>
    <row r="98" spans="1:26">
      <c r="A98" s="2">
        <f ca="1">RAND()</f>
        <v>0.4794489319676043</v>
      </c>
      <c r="B98" s="1">
        <v>42824</v>
      </c>
      <c r="C98" s="1" t="str">
        <f>TEXT(B98, "mmmm")</f>
        <v>March</v>
      </c>
      <c r="D98" t="s">
        <v>13</v>
      </c>
      <c r="E98">
        <v>55.199999999999996</v>
      </c>
      <c r="F98" s="2">
        <v>0.8</v>
      </c>
      <c r="G98" s="4">
        <v>47</v>
      </c>
      <c r="H98">
        <v>0.3</v>
      </c>
      <c r="I98">
        <v>24</v>
      </c>
      <c r="J98" s="3">
        <f>H98*I98</f>
        <v>7.1999999999999993</v>
      </c>
      <c r="L98" s="10" t="s">
        <v>140</v>
      </c>
      <c r="M98" s="2">
        <f t="shared" ref="M98" si="372">AVERAGE(F129:F168)</f>
        <v>0.85274999999999967</v>
      </c>
      <c r="N98">
        <f t="shared" ref="N98" si="373">_xlfn.STDEV.S(F129:F460)</f>
        <v>0.25942236366573201</v>
      </c>
      <c r="X98" s="10" t="s">
        <v>140</v>
      </c>
      <c r="Y98">
        <f t="shared" ref="Y98" si="374">AVERAGE(E129:E168)</f>
        <v>58.122500000000016</v>
      </c>
      <c r="Z98">
        <f t="shared" ref="Z98" si="375">_xlfn.STDEV.S(E129:E168)</f>
        <v>16.614752287944075</v>
      </c>
    </row>
    <row r="99" spans="1:26">
      <c r="A99" s="2">
        <f ca="1">RAND()</f>
        <v>0.62687724613757334</v>
      </c>
      <c r="B99" s="1">
        <v>42875</v>
      </c>
      <c r="C99" s="1" t="str">
        <f>TEXT(B99, "mmmm")</f>
        <v>May</v>
      </c>
      <c r="D99" t="s">
        <v>15</v>
      </c>
      <c r="E99">
        <v>64.399999999999991</v>
      </c>
      <c r="F99" s="2">
        <v>0.67</v>
      </c>
      <c r="G99" s="4">
        <v>59</v>
      </c>
      <c r="H99">
        <v>0.3</v>
      </c>
      <c r="I99">
        <v>28</v>
      </c>
      <c r="J99" s="3">
        <f>H99*I99</f>
        <v>8.4</v>
      </c>
      <c r="L99" s="10" t="s">
        <v>141</v>
      </c>
      <c r="M99" s="2">
        <f t="shared" ref="M99" si="376">AVERAGE(F98:F137)</f>
        <v>0.873</v>
      </c>
      <c r="N99">
        <f t="shared" ref="N99" si="377">_xlfn.STDEV.S(F98:F137)</f>
        <v>0.29361757789901144</v>
      </c>
      <c r="X99" s="10" t="s">
        <v>141</v>
      </c>
      <c r="Y99">
        <f t="shared" ref="Y99" si="378">AVERAGE(E98:E137)</f>
        <v>58.185000000000002</v>
      </c>
      <c r="Z99">
        <f t="shared" ref="Z99" si="379">_xlfn.STDEV.S(E98:E137)</f>
        <v>16.568591695410614</v>
      </c>
    </row>
    <row r="100" spans="1:26">
      <c r="A100" s="2">
        <f ca="1">RAND()</f>
        <v>0.52123762699186038</v>
      </c>
      <c r="B100" s="1">
        <v>43068</v>
      </c>
      <c r="C100" s="1" t="str">
        <f>TEXT(B100, "mmmm")</f>
        <v>November</v>
      </c>
      <c r="D100" t="s">
        <v>12</v>
      </c>
      <c r="E100">
        <v>50</v>
      </c>
      <c r="F100" s="2">
        <v>0.95</v>
      </c>
      <c r="G100" s="4">
        <v>27</v>
      </c>
      <c r="H100">
        <v>0.3</v>
      </c>
      <c r="I100">
        <v>20</v>
      </c>
      <c r="J100" s="3">
        <f>H100*I100</f>
        <v>6</v>
      </c>
      <c r="L100" s="10" t="s">
        <v>142</v>
      </c>
      <c r="M100" s="2">
        <f t="shared" ref="M100" si="380">AVERAGE(F131:F170)</f>
        <v>0.87200000000000011</v>
      </c>
      <c r="N100">
        <f t="shared" ref="N100" si="381">_xlfn.STDEV.S(F131:F462)</f>
        <v>0.25846966688212797</v>
      </c>
      <c r="X100" s="10" t="s">
        <v>142</v>
      </c>
      <c r="Y100">
        <f t="shared" ref="Y100" si="382">AVERAGE(E131:E170)</f>
        <v>57.027500000000011</v>
      </c>
      <c r="Z100">
        <f t="shared" ref="Z100" si="383">_xlfn.STDEV.S(E131:E170)</f>
        <v>16.580711492265412</v>
      </c>
    </row>
    <row r="101" spans="1:26">
      <c r="A101" s="2">
        <f ca="1">RAND()</f>
        <v>3.1703804388651169E-2</v>
      </c>
      <c r="B101" s="1">
        <v>42795</v>
      </c>
      <c r="C101" s="1" t="str">
        <f>TEXT(B101, "mmmm")</f>
        <v>March</v>
      </c>
      <c r="D101" t="s">
        <v>12</v>
      </c>
      <c r="E101">
        <v>57.9</v>
      </c>
      <c r="F101" s="2">
        <v>0.87</v>
      </c>
      <c r="G101" s="4">
        <v>46</v>
      </c>
      <c r="H101">
        <v>0.3</v>
      </c>
      <c r="I101">
        <v>23</v>
      </c>
      <c r="J101" s="3">
        <f>H101*I101</f>
        <v>6.8999999999999995</v>
      </c>
      <c r="L101" s="10" t="s">
        <v>143</v>
      </c>
      <c r="M101" s="2">
        <f t="shared" ref="M101" si="384">AVERAGE(F100:F139)</f>
        <v>0.87125000000000008</v>
      </c>
      <c r="N101">
        <f t="shared" ref="N101" si="385">_xlfn.STDEV.S(F100:F139)</f>
        <v>0.29420198451456392</v>
      </c>
      <c r="X101" s="10" t="s">
        <v>143</v>
      </c>
      <c r="Y101">
        <f t="shared" ref="Y101" si="386">AVERAGE(E100:E139)</f>
        <v>58.582500000000003</v>
      </c>
      <c r="Z101">
        <f t="shared" ref="Z101" si="387">_xlfn.STDEV.S(E100:E139)</f>
        <v>16.692188983980561</v>
      </c>
    </row>
    <row r="102" spans="1:26">
      <c r="A102" s="2">
        <f ca="1">RAND()</f>
        <v>0.28647130533355414</v>
      </c>
      <c r="B102" s="1">
        <v>43083</v>
      </c>
      <c r="C102" s="1" t="str">
        <f>TEXT(B102, "mmmm")</f>
        <v>December</v>
      </c>
      <c r="D102" t="s">
        <v>13</v>
      </c>
      <c r="E102">
        <v>31.9</v>
      </c>
      <c r="F102" s="2">
        <v>1.54</v>
      </c>
      <c r="G102" s="4">
        <v>24</v>
      </c>
      <c r="H102">
        <v>0.3</v>
      </c>
      <c r="I102">
        <v>13</v>
      </c>
      <c r="J102" s="3">
        <f>H102*I102</f>
        <v>3.9</v>
      </c>
      <c r="L102" s="10" t="s">
        <v>144</v>
      </c>
      <c r="M102" s="2">
        <f t="shared" ref="M102" si="388">AVERAGE(F133:F172)</f>
        <v>0.88500000000000001</v>
      </c>
      <c r="N102">
        <f t="shared" ref="N102" si="389">_xlfn.STDEV.S(F133:F464)</f>
        <v>0.25893928337397559</v>
      </c>
      <c r="X102" s="10" t="s">
        <v>144</v>
      </c>
      <c r="Y102">
        <f t="shared" ref="Y102" si="390">AVERAGE(E133:E172)</f>
        <v>56.304999999999993</v>
      </c>
      <c r="Z102">
        <f t="shared" ref="Z102" si="391">_xlfn.STDEV.S(E133:E172)</f>
        <v>16.649800953611187</v>
      </c>
    </row>
    <row r="103" spans="1:26">
      <c r="A103" s="2">
        <f ca="1">RAND()</f>
        <v>0.55740404248355235</v>
      </c>
      <c r="B103" s="1">
        <v>42766</v>
      </c>
      <c r="C103" s="1" t="str">
        <f>TEXT(B103, "mmmm")</f>
        <v>January</v>
      </c>
      <c r="D103" t="s">
        <v>11</v>
      </c>
      <c r="E103">
        <v>40.4</v>
      </c>
      <c r="F103" s="2">
        <v>1.05</v>
      </c>
      <c r="G103" s="4">
        <v>37</v>
      </c>
      <c r="H103">
        <v>0.3</v>
      </c>
      <c r="I103">
        <v>18</v>
      </c>
      <c r="J103" s="3">
        <f>H103*I103</f>
        <v>5.3999999999999995</v>
      </c>
      <c r="L103" s="10" t="s">
        <v>145</v>
      </c>
      <c r="M103" s="2">
        <f t="shared" ref="M103" si="392">AVERAGE(F102:F141)</f>
        <v>0.86275000000000013</v>
      </c>
      <c r="N103">
        <f t="shared" ref="N103" si="393">_xlfn.STDEV.S(F102:F141)</f>
        <v>0.29538317140405596</v>
      </c>
      <c r="X103" s="10" t="s">
        <v>145</v>
      </c>
      <c r="Y103">
        <f t="shared" ref="Y103" si="394">AVERAGE(E102:E141)</f>
        <v>58.92499999999999</v>
      </c>
      <c r="Z103">
        <f t="shared" ref="Z103" si="395">_xlfn.STDEV.S(E102:E141)</f>
        <v>16.649536068072635</v>
      </c>
    </row>
    <row r="104" spans="1:26">
      <c r="A104" s="2">
        <f ca="1">RAND()</f>
        <v>0.55611431787318599</v>
      </c>
      <c r="B104" s="1">
        <v>42763</v>
      </c>
      <c r="C104" s="1" t="str">
        <f>TEXT(B104, "mmmm")</f>
        <v>January</v>
      </c>
      <c r="D104" t="s">
        <v>15</v>
      </c>
      <c r="E104">
        <v>34.9</v>
      </c>
      <c r="F104" s="2">
        <v>1.33</v>
      </c>
      <c r="G104" s="4">
        <v>15</v>
      </c>
      <c r="H104">
        <v>0.3</v>
      </c>
      <c r="I104">
        <v>13</v>
      </c>
      <c r="J104" s="3">
        <f>H104*I104</f>
        <v>3.9</v>
      </c>
      <c r="L104" s="10" t="s">
        <v>146</v>
      </c>
      <c r="M104" s="2">
        <f t="shared" ref="M104" si="396">AVERAGE(F135:F174)</f>
        <v>0.85975000000000001</v>
      </c>
      <c r="N104">
        <f t="shared" ref="N104" si="397">_xlfn.STDEV.S(F135:F466)</f>
        <v>0.25683251785975431</v>
      </c>
      <c r="X104" s="10" t="s">
        <v>146</v>
      </c>
      <c r="Y104">
        <f t="shared" ref="Y104" si="398">AVERAGE(E135:E174)</f>
        <v>57.824999999999989</v>
      </c>
      <c r="Z104">
        <f t="shared" ref="Z104" si="399">_xlfn.STDEV.S(E135:E174)</f>
        <v>16.615944613070205</v>
      </c>
    </row>
    <row r="105" spans="1:26">
      <c r="A105" s="2">
        <f ca="1">RAND()</f>
        <v>0.51170692257611061</v>
      </c>
      <c r="B105" s="1">
        <v>42751</v>
      </c>
      <c r="C105" s="1" t="str">
        <f>TEXT(B105, "mmmm")</f>
        <v>January</v>
      </c>
      <c r="D105" t="s">
        <v>10</v>
      </c>
      <c r="E105">
        <v>30.599999999999998</v>
      </c>
      <c r="F105" s="2">
        <v>1.67</v>
      </c>
      <c r="G105" s="4">
        <v>24</v>
      </c>
      <c r="H105">
        <v>0.3</v>
      </c>
      <c r="I105">
        <v>12</v>
      </c>
      <c r="J105" s="3">
        <f>H105*I105</f>
        <v>3.5999999999999996</v>
      </c>
      <c r="L105" s="10" t="s">
        <v>147</v>
      </c>
      <c r="M105" s="2">
        <f t="shared" ref="M105" si="400">AVERAGE(F104:F143)</f>
        <v>0.83200000000000018</v>
      </c>
      <c r="N105">
        <f t="shared" ref="N105" si="401">_xlfn.STDEV.S(F104:F143)</f>
        <v>0.27656501067236389</v>
      </c>
      <c r="X105" s="10" t="s">
        <v>147</v>
      </c>
      <c r="Y105">
        <f t="shared" ref="Y105" si="402">AVERAGE(E104:E143)</f>
        <v>60.75</v>
      </c>
      <c r="Z105">
        <f t="shared" ref="Z105" si="403">_xlfn.STDEV.S(E104:E143)</f>
        <v>16.441192794709835</v>
      </c>
    </row>
    <row r="106" spans="1:26">
      <c r="A106" s="2">
        <f ca="1">RAND()</f>
        <v>0.13418444273800556</v>
      </c>
      <c r="B106" s="1">
        <v>42971</v>
      </c>
      <c r="C106" s="1" t="str">
        <f>TEXT(B106, "mmmm")</f>
        <v>August</v>
      </c>
      <c r="D106" t="s">
        <v>13</v>
      </c>
      <c r="E106">
        <v>74.599999999999994</v>
      </c>
      <c r="F106" s="2">
        <v>0.59</v>
      </c>
      <c r="G106" s="4">
        <v>64</v>
      </c>
      <c r="H106">
        <v>0.5</v>
      </c>
      <c r="I106">
        <v>32</v>
      </c>
      <c r="J106" s="3">
        <f>H106*I106</f>
        <v>16</v>
      </c>
      <c r="L106" s="10" t="s">
        <v>148</v>
      </c>
      <c r="M106" s="2">
        <f t="shared" ref="M106" si="404">AVERAGE(F137:F176)</f>
        <v>0.85150000000000003</v>
      </c>
      <c r="N106">
        <f t="shared" ref="N106" si="405">_xlfn.STDEV.S(F137:F468)</f>
        <v>0.25747802352666999</v>
      </c>
      <c r="X106" s="10" t="s">
        <v>148</v>
      </c>
      <c r="Y106">
        <f t="shared" ref="Y106" si="406">AVERAGE(E137:E176)</f>
        <v>58.52</v>
      </c>
      <c r="Z106">
        <f t="shared" ref="Z106" si="407">_xlfn.STDEV.S(E137:E176)</f>
        <v>17.491422073514929</v>
      </c>
    </row>
    <row r="107" spans="1:26">
      <c r="A107" s="2">
        <f ca="1">RAND()</f>
        <v>0.68495663034670629</v>
      </c>
      <c r="B107" s="1">
        <v>42904</v>
      </c>
      <c r="C107" s="1" t="str">
        <f>TEXT(B107, "mmmm")</f>
        <v>June</v>
      </c>
      <c r="D107" t="s">
        <v>9</v>
      </c>
      <c r="E107">
        <v>72.599999999999994</v>
      </c>
      <c r="F107" s="2">
        <v>0.59</v>
      </c>
      <c r="G107" s="4">
        <v>60</v>
      </c>
      <c r="H107">
        <v>0.3</v>
      </c>
      <c r="I107">
        <v>32</v>
      </c>
      <c r="J107" s="3">
        <f>H107*I107</f>
        <v>9.6</v>
      </c>
      <c r="L107" s="10" t="s">
        <v>149</v>
      </c>
      <c r="M107" s="2">
        <f t="shared" ref="M107" si="408">AVERAGE(F106:F145)</f>
        <v>0.81525000000000014</v>
      </c>
      <c r="N107">
        <f t="shared" ref="N107" si="409">_xlfn.STDEV.S(F106:F145)</f>
        <v>0.24273006533057312</v>
      </c>
      <c r="X107" s="10" t="s">
        <v>149</v>
      </c>
      <c r="Y107">
        <f t="shared" ref="Y107" si="410">AVERAGE(E106:E145)</f>
        <v>61.017499999999998</v>
      </c>
      <c r="Z107">
        <f t="shared" ref="Z107" si="411">_xlfn.STDEV.S(E106:E145)</f>
        <v>16.037182556763916</v>
      </c>
    </row>
    <row r="108" spans="1:26">
      <c r="A108" s="2">
        <f ca="1">RAND()</f>
        <v>0.27858743465750979</v>
      </c>
      <c r="B108" s="1">
        <v>43084</v>
      </c>
      <c r="C108" s="1" t="str">
        <f>TEXT(B108, "mmmm")</f>
        <v>December</v>
      </c>
      <c r="D108" t="s">
        <v>14</v>
      </c>
      <c r="E108">
        <v>42.099999999999994</v>
      </c>
      <c r="F108" s="2">
        <v>1.05</v>
      </c>
      <c r="G108" s="4">
        <v>30</v>
      </c>
      <c r="H108">
        <v>0.3</v>
      </c>
      <c r="I108">
        <v>17</v>
      </c>
      <c r="J108" s="3">
        <f>H108*I108</f>
        <v>5.0999999999999996</v>
      </c>
      <c r="L108" s="10" t="s">
        <v>150</v>
      </c>
      <c r="M108" s="2">
        <f t="shared" ref="M108" si="412">AVERAGE(F139:F178)</f>
        <v>0.8640000000000001</v>
      </c>
      <c r="N108">
        <f t="shared" ref="N108" si="413">_xlfn.STDEV.S(F139:F470)</f>
        <v>0.25843932765900524</v>
      </c>
      <c r="X108" s="10" t="s">
        <v>150</v>
      </c>
      <c r="Y108">
        <f t="shared" ref="Y108" si="414">AVERAGE(E139:E178)</f>
        <v>58.092500000000008</v>
      </c>
      <c r="Z108">
        <f t="shared" ref="Z108" si="415">_xlfn.STDEV.S(E139:E178)</f>
        <v>18.023466007488008</v>
      </c>
    </row>
    <row r="109" spans="1:26">
      <c r="A109" s="2">
        <f ca="1">RAND()</f>
        <v>0.15180106839750962</v>
      </c>
      <c r="B109" s="1">
        <v>42777</v>
      </c>
      <c r="C109" s="1" t="str">
        <f>TEXT(B109, "mmmm")</f>
        <v>February</v>
      </c>
      <c r="D109" t="s">
        <v>15</v>
      </c>
      <c r="E109">
        <v>51.3</v>
      </c>
      <c r="F109" s="2">
        <v>0.91</v>
      </c>
      <c r="G109" s="4">
        <v>35</v>
      </c>
      <c r="H109">
        <v>0.3</v>
      </c>
      <c r="I109">
        <v>21</v>
      </c>
      <c r="J109" s="3">
        <f>H109*I109</f>
        <v>6.3</v>
      </c>
      <c r="L109" s="10" t="s">
        <v>151</v>
      </c>
      <c r="M109" s="2">
        <f t="shared" ref="M109" si="416">AVERAGE(F108:F147)</f>
        <v>0.81600000000000017</v>
      </c>
      <c r="N109">
        <f t="shared" ref="N109" si="417">_xlfn.STDEV.S(F108:F147)</f>
        <v>0.2432029858116303</v>
      </c>
      <c r="X109" s="10" t="s">
        <v>151</v>
      </c>
      <c r="Y109">
        <f t="shared" ref="Y109" si="418">AVERAGE(E108:E147)</f>
        <v>61.265000000000001</v>
      </c>
      <c r="Z109">
        <f t="shared" ref="Z109" si="419">_xlfn.STDEV.S(E108:E147)</f>
        <v>16.552907405943635</v>
      </c>
    </row>
    <row r="110" spans="1:26">
      <c r="A110" s="2">
        <f ca="1">RAND()</f>
        <v>0.22712101864963175</v>
      </c>
      <c r="B110" s="1">
        <v>42955</v>
      </c>
      <c r="C110" s="1" t="str">
        <f>TEXT(B110, "mmmm")</f>
        <v>August</v>
      </c>
      <c r="D110" t="s">
        <v>11</v>
      </c>
      <c r="E110">
        <v>68.699999999999989</v>
      </c>
      <c r="F110" s="2">
        <v>0.65</v>
      </c>
      <c r="G110" s="4">
        <v>50</v>
      </c>
      <c r="H110">
        <v>0.5</v>
      </c>
      <c r="I110">
        <v>29</v>
      </c>
      <c r="J110" s="3">
        <f>H110*I110</f>
        <v>14.5</v>
      </c>
      <c r="L110" s="10" t="s">
        <v>152</v>
      </c>
      <c r="M110" s="2">
        <f t="shared" ref="M110" si="420">AVERAGE(F141:F180)</f>
        <v>0.85649999999999993</v>
      </c>
      <c r="N110">
        <f t="shared" ref="N110" si="421">_xlfn.STDEV.S(F141:F472)</f>
        <v>0.25945305530211565</v>
      </c>
      <c r="X110" s="10" t="s">
        <v>152</v>
      </c>
      <c r="Y110">
        <f t="shared" ref="Y110" si="422">AVERAGE(E141:E180)</f>
        <v>58.830000000000005</v>
      </c>
      <c r="Z110">
        <f t="shared" ref="Z110" si="423">_xlfn.STDEV.S(E141:E180)</f>
        <v>18.825871451208698</v>
      </c>
    </row>
    <row r="111" spans="1:26">
      <c r="A111" s="2">
        <f ca="1">RAND()</f>
        <v>0.26438085459279681</v>
      </c>
      <c r="B111" s="1">
        <v>42886</v>
      </c>
      <c r="C111" s="1" t="str">
        <f>TEXT(B111, "mmmm")</f>
        <v>May</v>
      </c>
      <c r="D111" t="s">
        <v>12</v>
      </c>
      <c r="E111">
        <v>77.3</v>
      </c>
      <c r="F111" s="2">
        <v>0.65</v>
      </c>
      <c r="G111" s="4">
        <v>56</v>
      </c>
      <c r="H111">
        <v>0.3</v>
      </c>
      <c r="I111">
        <v>31</v>
      </c>
      <c r="J111" s="3">
        <f>H111*I111</f>
        <v>9.2999999999999989</v>
      </c>
      <c r="L111" s="10" t="s">
        <v>153</v>
      </c>
      <c r="M111" s="2">
        <f t="shared" ref="M111" si="424">AVERAGE(F110:F149)</f>
        <v>0.80200000000000016</v>
      </c>
      <c r="N111">
        <f t="shared" ref="N111" si="425">_xlfn.STDEV.S(F110:F149)</f>
        <v>0.2413657720088653</v>
      </c>
      <c r="X111" s="10" t="s">
        <v>153</v>
      </c>
      <c r="Y111">
        <f t="shared" ref="Y111" si="426">AVERAGE(E110:E149)</f>
        <v>62.167499999999997</v>
      </c>
      <c r="Z111">
        <f t="shared" ref="Z111" si="427">_xlfn.STDEV.S(E110:E149)</f>
        <v>16.356342571238009</v>
      </c>
    </row>
    <row r="112" spans="1:26">
      <c r="A112" s="2">
        <f ca="1">RAND()</f>
        <v>0.3612560908621627</v>
      </c>
      <c r="B112" s="1">
        <v>42996</v>
      </c>
      <c r="C112" s="1" t="str">
        <f>TEXT(B112, "mmmm")</f>
        <v>September</v>
      </c>
      <c r="D112" t="s">
        <v>10</v>
      </c>
      <c r="E112">
        <v>64.8</v>
      </c>
      <c r="F112" s="2">
        <v>0.71</v>
      </c>
      <c r="G112" s="4">
        <v>37</v>
      </c>
      <c r="H112">
        <v>0.3</v>
      </c>
      <c r="I112">
        <v>26</v>
      </c>
      <c r="J112" s="3">
        <f>H112*I112</f>
        <v>7.8</v>
      </c>
      <c r="L112" s="10" t="s">
        <v>154</v>
      </c>
      <c r="M112" s="2">
        <f t="shared" ref="M112" si="428">AVERAGE(F143:F182)</f>
        <v>0.85975000000000001</v>
      </c>
      <c r="N112">
        <f t="shared" ref="N112" si="429">_xlfn.STDEV.S(F143:F474)</f>
        <v>0.25985575616763001</v>
      </c>
      <c r="X112" s="10" t="s">
        <v>154</v>
      </c>
      <c r="Y112">
        <f t="shared" ref="Y112" si="430">AVERAGE(E143:E182)</f>
        <v>58.287500000000023</v>
      </c>
      <c r="Z112">
        <f t="shared" ref="Z112" si="431">_xlfn.STDEV.S(E143:E182)</f>
        <v>18.265410599243886</v>
      </c>
    </row>
    <row r="113" spans="1:26">
      <c r="A113" s="2">
        <f ca="1">RAND()</f>
        <v>0.41837055687838665</v>
      </c>
      <c r="B113" s="1">
        <v>42970</v>
      </c>
      <c r="C113" s="1" t="str">
        <f>TEXT(B113, "mmmm")</f>
        <v>August</v>
      </c>
      <c r="D113" t="s">
        <v>12</v>
      </c>
      <c r="E113">
        <v>70.699999999999989</v>
      </c>
      <c r="F113" s="2">
        <v>0.67</v>
      </c>
      <c r="G113" s="4">
        <v>33</v>
      </c>
      <c r="H113">
        <v>0.5</v>
      </c>
      <c r="I113">
        <v>29</v>
      </c>
      <c r="J113" s="3">
        <f>H113*I113</f>
        <v>14.5</v>
      </c>
      <c r="L113" s="10" t="s">
        <v>155</v>
      </c>
      <c r="M113" s="2">
        <f t="shared" ref="M113" si="432">AVERAGE(F112:F151)</f>
        <v>0.80525000000000024</v>
      </c>
      <c r="N113">
        <f t="shared" ref="N113" si="433">_xlfn.STDEV.S(F112:F151)</f>
        <v>0.24045882956952988</v>
      </c>
      <c r="X113" s="10" t="s">
        <v>155</v>
      </c>
      <c r="Y113">
        <f t="shared" ref="Y113" si="434">AVERAGE(E112:E151)</f>
        <v>61.872500000000002</v>
      </c>
      <c r="Z113">
        <f t="shared" ref="Z113" si="435">_xlfn.STDEV.S(E112:E151)</f>
        <v>16.276457554173717</v>
      </c>
    </row>
    <row r="114" spans="1:26">
      <c r="A114" s="2">
        <f ca="1">RAND()</f>
        <v>0.47958104015368774</v>
      </c>
      <c r="B114" s="1">
        <v>42826</v>
      </c>
      <c r="C114" s="1" t="str">
        <f>TEXT(B114, "mmmm")</f>
        <v>April</v>
      </c>
      <c r="D114" t="s">
        <v>15</v>
      </c>
      <c r="E114">
        <v>57.499999999999993</v>
      </c>
      <c r="F114" s="2">
        <v>0.8</v>
      </c>
      <c r="G114" s="4">
        <v>33</v>
      </c>
      <c r="H114">
        <v>0.3</v>
      </c>
      <c r="I114">
        <v>25</v>
      </c>
      <c r="J114" s="3">
        <f>H114*I114</f>
        <v>7.5</v>
      </c>
      <c r="L114" s="10" t="s">
        <v>156</v>
      </c>
      <c r="M114" s="2">
        <f t="shared" ref="M114" si="436">AVERAGE(F145:F184)</f>
        <v>0.85575000000000012</v>
      </c>
      <c r="N114">
        <f t="shared" ref="N114" si="437">_xlfn.STDEV.S(F145:F476)</f>
        <v>0.26071179725793581</v>
      </c>
      <c r="X114" s="10" t="s">
        <v>156</v>
      </c>
      <c r="Y114">
        <f t="shared" ref="Y114" si="438">AVERAGE(E145:E184)</f>
        <v>58.857500000000002</v>
      </c>
      <c r="Z114">
        <f t="shared" ref="Z114" si="439">_xlfn.STDEV.S(E145:E184)</f>
        <v>18.292045174519579</v>
      </c>
    </row>
    <row r="115" spans="1:26">
      <c r="A115" s="2">
        <f ca="1">RAND()</f>
        <v>0.27338547908805333</v>
      </c>
      <c r="B115" s="1">
        <v>42741</v>
      </c>
      <c r="C115" s="1" t="str">
        <f>TEXT(B115, "mmmm")</f>
        <v>January</v>
      </c>
      <c r="D115" t="s">
        <v>14</v>
      </c>
      <c r="E115">
        <v>25.299999999999997</v>
      </c>
      <c r="F115" s="2">
        <v>1.54</v>
      </c>
      <c r="G115" s="4">
        <v>23</v>
      </c>
      <c r="H115">
        <v>0.3</v>
      </c>
      <c r="I115">
        <v>11</v>
      </c>
      <c r="J115" s="3">
        <f>H115*I115</f>
        <v>3.3</v>
      </c>
      <c r="L115" s="10" t="s">
        <v>157</v>
      </c>
      <c r="M115" s="2">
        <f t="shared" ref="M115" si="440">AVERAGE(F114:F153)</f>
        <v>0.82200000000000029</v>
      </c>
      <c r="N115">
        <f t="shared" ref="N115" si="441">_xlfn.STDEV.S(F114:F153)</f>
        <v>0.24359697695063207</v>
      </c>
      <c r="X115" s="10" t="s">
        <v>157</v>
      </c>
      <c r="Y115">
        <f t="shared" ref="Y115" si="442">AVERAGE(E114:E153)</f>
        <v>60.572500000000005</v>
      </c>
      <c r="Z115">
        <f t="shared" ref="Z115" si="443">_xlfn.STDEV.S(E114:E153)</f>
        <v>16.785662189148347</v>
      </c>
    </row>
    <row r="116" spans="1:26">
      <c r="A116" s="2">
        <f ca="1">RAND()</f>
        <v>0.80765602291564764</v>
      </c>
      <c r="B116" s="1">
        <v>43005</v>
      </c>
      <c r="C116" s="1" t="str">
        <f>TEXT(B116, "mmmm")</f>
        <v>September</v>
      </c>
      <c r="D116" t="s">
        <v>12</v>
      </c>
      <c r="E116">
        <v>70.699999999999989</v>
      </c>
      <c r="F116" s="2">
        <v>0.67</v>
      </c>
      <c r="G116" s="4">
        <v>51</v>
      </c>
      <c r="H116">
        <v>0.3</v>
      </c>
      <c r="I116">
        <v>29</v>
      </c>
      <c r="J116" s="3">
        <f>H116*I116</f>
        <v>8.6999999999999993</v>
      </c>
      <c r="L116" s="10" t="s">
        <v>158</v>
      </c>
      <c r="M116" s="2">
        <f t="shared" ref="M116" si="444">AVERAGE(F147:F186)</f>
        <v>0.86574999999999991</v>
      </c>
      <c r="N116">
        <f t="shared" ref="N116" si="445">_xlfn.STDEV.S(F147:F478)</f>
        <v>0.2594318920261115</v>
      </c>
      <c r="X116" s="10" t="s">
        <v>158</v>
      </c>
      <c r="Y116">
        <f t="shared" ref="Y116" si="446">AVERAGE(E147:E186)</f>
        <v>58.367499999999993</v>
      </c>
      <c r="Z116">
        <f t="shared" ref="Z116" si="447">_xlfn.STDEV.S(E147:E186)</f>
        <v>18.334909780707065</v>
      </c>
    </row>
    <row r="117" spans="1:26">
      <c r="A117" s="2">
        <f ca="1">RAND()</f>
        <v>0.49810871135428914</v>
      </c>
      <c r="B117" s="1">
        <v>42906</v>
      </c>
      <c r="C117" s="1" t="str">
        <f>TEXT(B117, "mmmm")</f>
        <v>June</v>
      </c>
      <c r="D117" t="s">
        <v>11</v>
      </c>
      <c r="E117">
        <v>85.1</v>
      </c>
      <c r="F117" s="2">
        <v>0.54</v>
      </c>
      <c r="G117" s="4">
        <v>70</v>
      </c>
      <c r="H117">
        <v>0.3</v>
      </c>
      <c r="I117">
        <v>37</v>
      </c>
      <c r="J117" s="3">
        <f>H117*I117</f>
        <v>11.1</v>
      </c>
      <c r="L117" s="10" t="s">
        <v>159</v>
      </c>
      <c r="M117" s="2">
        <f t="shared" ref="M117" si="448">AVERAGE(F116:F155)</f>
        <v>0.83525000000000005</v>
      </c>
      <c r="N117">
        <f t="shared" ref="N117" si="449">_xlfn.STDEV.S(F116:F155)</f>
        <v>0.2564450008511342</v>
      </c>
      <c r="X117" s="10" t="s">
        <v>159</v>
      </c>
      <c r="Y117">
        <f t="shared" ref="Y117" si="450">AVERAGE(E116:E155)</f>
        <v>60.122500000000002</v>
      </c>
      <c r="Z117">
        <f t="shared" ref="Z117" si="451">_xlfn.STDEV.S(E116:E155)</f>
        <v>17.032660744912416</v>
      </c>
    </row>
    <row r="118" spans="1:26">
      <c r="A118" s="2">
        <f ca="1">RAND()</f>
        <v>5.1005614359606044E-2</v>
      </c>
      <c r="B118" s="1">
        <v>42823</v>
      </c>
      <c r="C118" s="1" t="str">
        <f>TEXT(B118, "mmmm")</f>
        <v>March</v>
      </c>
      <c r="D118" t="s">
        <v>12</v>
      </c>
      <c r="E118">
        <v>57.199999999999996</v>
      </c>
      <c r="F118" s="2">
        <v>0.83</v>
      </c>
      <c r="G118" s="4">
        <v>39</v>
      </c>
      <c r="H118">
        <v>0.3</v>
      </c>
      <c r="I118">
        <v>24</v>
      </c>
      <c r="J118" s="3">
        <f>H118*I118</f>
        <v>7.1999999999999993</v>
      </c>
      <c r="L118" s="10" t="s">
        <v>160</v>
      </c>
      <c r="M118" s="2">
        <f t="shared" ref="M118" si="452">AVERAGE(F149:F188)</f>
        <v>0.87449999999999994</v>
      </c>
      <c r="N118">
        <f t="shared" ref="N118" si="453">_xlfn.STDEV.S(F149:F480)</f>
        <v>0.25977034971644747</v>
      </c>
      <c r="X118" s="10" t="s">
        <v>160</v>
      </c>
      <c r="Y118">
        <f t="shared" ref="Y118" si="454">AVERAGE(E149:E188)</f>
        <v>58.10749999999998</v>
      </c>
      <c r="Z118">
        <f t="shared" ref="Z118" si="455">_xlfn.STDEV.S(E149:E188)</f>
        <v>18.448811892813364</v>
      </c>
    </row>
    <row r="119" spans="1:26">
      <c r="A119" s="2">
        <f ca="1">RAND()</f>
        <v>4.8714128698021164E-2</v>
      </c>
      <c r="B119" s="1">
        <v>42900</v>
      </c>
      <c r="C119" s="1" t="str">
        <f>TEXT(B119, "mmmm")</f>
        <v>June</v>
      </c>
      <c r="D119" t="s">
        <v>12</v>
      </c>
      <c r="E119">
        <v>80.5</v>
      </c>
      <c r="F119" s="2">
        <v>0.56999999999999995</v>
      </c>
      <c r="G119" s="4">
        <v>48</v>
      </c>
      <c r="H119">
        <v>0.3</v>
      </c>
      <c r="I119">
        <v>35</v>
      </c>
      <c r="J119" s="3">
        <f>H119*I119</f>
        <v>10.5</v>
      </c>
      <c r="L119" s="10" t="s">
        <v>161</v>
      </c>
      <c r="M119" s="2">
        <f t="shared" ref="M119" si="456">AVERAGE(F118:F157)</f>
        <v>0.85150000000000003</v>
      </c>
      <c r="N119">
        <f t="shared" ref="N119" si="457">_xlfn.STDEV.S(F118:F157)</f>
        <v>0.25107512411371596</v>
      </c>
      <c r="X119" s="10" t="s">
        <v>161</v>
      </c>
      <c r="Y119">
        <f t="shared" ref="Y119" si="458">AVERAGE(E118:E157)</f>
        <v>58.659999999999989</v>
      </c>
      <c r="Z119">
        <f t="shared" ref="Z119" si="459">_xlfn.STDEV.S(E118:E157)</f>
        <v>16.645070110226634</v>
      </c>
    </row>
    <row r="120" spans="1:26">
      <c r="A120" s="2">
        <f ca="1">RAND()</f>
        <v>0.40036820013155194</v>
      </c>
      <c r="B120" s="1">
        <v>42881</v>
      </c>
      <c r="C120" s="1" t="str">
        <f>TEXT(B120, "mmmm")</f>
        <v>May</v>
      </c>
      <c r="D120" t="s">
        <v>14</v>
      </c>
      <c r="E120">
        <v>72</v>
      </c>
      <c r="F120" s="2">
        <v>0.67</v>
      </c>
      <c r="G120" s="4">
        <v>63</v>
      </c>
      <c r="H120">
        <v>0.3</v>
      </c>
      <c r="I120">
        <v>30</v>
      </c>
      <c r="J120" s="3">
        <f>H120*I120</f>
        <v>9</v>
      </c>
      <c r="L120" s="10" t="s">
        <v>162</v>
      </c>
      <c r="M120" s="2">
        <f t="shared" ref="M120" si="460">AVERAGE(F151:F190)</f>
        <v>0.89300000000000002</v>
      </c>
      <c r="N120">
        <f t="shared" ref="N120" si="461">_xlfn.STDEV.S(F151:F482)</f>
        <v>0.26039858386830583</v>
      </c>
      <c r="X120" s="10" t="s">
        <v>162</v>
      </c>
      <c r="Y120">
        <f t="shared" ref="Y120" si="462">AVERAGE(E151:E190)</f>
        <v>56.494999999999983</v>
      </c>
      <c r="Z120">
        <f t="shared" ref="Z120" si="463">_xlfn.STDEV.S(E151:E190)</f>
        <v>18.325867244319209</v>
      </c>
    </row>
    <row r="121" spans="1:26">
      <c r="A121" s="2">
        <f ca="1">RAND()</f>
        <v>0.15357746983004872</v>
      </c>
      <c r="B121" s="1">
        <v>43075</v>
      </c>
      <c r="C121" s="1" t="str">
        <f>TEXT(B121, "mmmm")</f>
        <v>December</v>
      </c>
      <c r="D121" t="s">
        <v>12</v>
      </c>
      <c r="E121">
        <v>44.699999999999996</v>
      </c>
      <c r="F121" s="2">
        <v>0.95</v>
      </c>
      <c r="G121" s="4">
        <v>28</v>
      </c>
      <c r="H121">
        <v>0.3</v>
      </c>
      <c r="I121">
        <v>19</v>
      </c>
      <c r="J121" s="3">
        <f>H121*I121</f>
        <v>5.7</v>
      </c>
      <c r="L121" s="10" t="s">
        <v>163</v>
      </c>
      <c r="M121" s="2">
        <f t="shared" ref="M121" si="464">AVERAGE(F120:F159)</f>
        <v>0.85450000000000004</v>
      </c>
      <c r="N121">
        <f t="shared" ref="N121" si="465">_xlfn.STDEV.S(F120:F159)</f>
        <v>0.2483272241547636</v>
      </c>
      <c r="X121" s="10" t="s">
        <v>163</v>
      </c>
      <c r="Y121">
        <f t="shared" ref="Y121" si="466">AVERAGE(E120:E159)</f>
        <v>58.092499999999994</v>
      </c>
      <c r="Z121">
        <f t="shared" ref="Z121" si="467">_xlfn.STDEV.S(E120:E159)</f>
        <v>16.284244194139255</v>
      </c>
    </row>
    <row r="122" spans="1:26">
      <c r="A122" s="2">
        <f ca="1">RAND()</f>
        <v>0.50910129963980233</v>
      </c>
      <c r="B122" s="1">
        <v>42903</v>
      </c>
      <c r="C122" s="1" t="str">
        <f>TEXT(B122, "mmmm")</f>
        <v>June</v>
      </c>
      <c r="D122" t="s">
        <v>15</v>
      </c>
      <c r="E122">
        <v>76.3</v>
      </c>
      <c r="F122" s="2">
        <v>0.65</v>
      </c>
      <c r="G122" s="4">
        <v>47</v>
      </c>
      <c r="H122">
        <v>0.3</v>
      </c>
      <c r="I122">
        <v>31</v>
      </c>
      <c r="J122" s="3">
        <f>H122*I122</f>
        <v>9.2999999999999989</v>
      </c>
      <c r="L122" s="10" t="s">
        <v>164</v>
      </c>
      <c r="M122" s="2">
        <f t="shared" ref="M122" si="468">AVERAGE(F153:F192)</f>
        <v>0.88300000000000001</v>
      </c>
      <c r="N122">
        <f t="shared" ref="N122" si="469">_xlfn.STDEV.S(F153:F484)</f>
        <v>0.26110068654426399</v>
      </c>
      <c r="X122" s="10" t="s">
        <v>164</v>
      </c>
      <c r="Y122">
        <f t="shared" ref="Y122" si="470">AVERAGE(E153:E192)</f>
        <v>57.084999999999994</v>
      </c>
      <c r="Z122">
        <f t="shared" ref="Z122" si="471">_xlfn.STDEV.S(E153:E192)</f>
        <v>18.192821210294582</v>
      </c>
    </row>
    <row r="123" spans="1:26">
      <c r="A123" s="2">
        <f ca="1">RAND()</f>
        <v>0.35215786786032033</v>
      </c>
      <c r="B123" s="1">
        <v>42910</v>
      </c>
      <c r="C123" s="1" t="str">
        <f>TEXT(B123, "mmmm")</f>
        <v>June</v>
      </c>
      <c r="D123" t="s">
        <v>15</v>
      </c>
      <c r="E123">
        <v>80.5</v>
      </c>
      <c r="F123" s="2">
        <v>0.56999999999999995</v>
      </c>
      <c r="G123" s="4">
        <v>50</v>
      </c>
      <c r="H123">
        <v>0.3</v>
      </c>
      <c r="I123">
        <v>35</v>
      </c>
      <c r="J123" s="3">
        <f>H123*I123</f>
        <v>10.5</v>
      </c>
      <c r="L123" s="10" t="s">
        <v>165</v>
      </c>
      <c r="M123" s="2">
        <f t="shared" ref="M123" si="472">AVERAGE(F122:F161)</f>
        <v>0.85749999999999993</v>
      </c>
      <c r="N123">
        <f t="shared" ref="N123" si="473">_xlfn.STDEV.S(F122:F161)</f>
        <v>0.25591214437971821</v>
      </c>
      <c r="X123" s="10" t="s">
        <v>165</v>
      </c>
      <c r="Y123">
        <f t="shared" ref="Y123" si="474">AVERAGE(E122:E161)</f>
        <v>58.357499999999995</v>
      </c>
      <c r="Z123">
        <f t="shared" ref="Z123" si="475">_xlfn.STDEV.S(E122:E161)</f>
        <v>16.69690417335973</v>
      </c>
    </row>
    <row r="124" spans="1:26">
      <c r="A124" s="2">
        <f ca="1">RAND()</f>
        <v>0.28012269432957149</v>
      </c>
      <c r="B124" s="1">
        <v>43035</v>
      </c>
      <c r="C124" s="1" t="str">
        <f>TEXT(B124, "mmmm")</f>
        <v>October</v>
      </c>
      <c r="D124" t="s">
        <v>14</v>
      </c>
      <c r="E124">
        <v>62.8</v>
      </c>
      <c r="F124" s="2">
        <v>0.71</v>
      </c>
      <c r="G124" s="4">
        <v>52</v>
      </c>
      <c r="H124">
        <v>0.3</v>
      </c>
      <c r="I124">
        <v>26</v>
      </c>
      <c r="J124" s="3">
        <f>H124*I124</f>
        <v>7.8</v>
      </c>
      <c r="L124" s="10" t="s">
        <v>166</v>
      </c>
      <c r="M124" s="2">
        <f t="shared" ref="M124" si="476">AVERAGE(F155:F194)</f>
        <v>0.86899999999999999</v>
      </c>
      <c r="N124">
        <f t="shared" ref="N124" si="477">_xlfn.STDEV.S(F155:F486)</f>
        <v>0.25710088951226651</v>
      </c>
      <c r="X124" s="10" t="s">
        <v>166</v>
      </c>
      <c r="Y124">
        <f t="shared" ref="Y124" si="478">AVERAGE(E155:E194)</f>
        <v>57.742499999999993</v>
      </c>
      <c r="Z124">
        <f t="shared" ref="Z124" si="479">_xlfn.STDEV.S(E155:E194)</f>
        <v>17.696629948621908</v>
      </c>
    </row>
    <row r="125" spans="1:26">
      <c r="A125" s="2">
        <f ca="1">RAND()</f>
        <v>0.88682589610891249</v>
      </c>
      <c r="B125" s="1">
        <v>42814</v>
      </c>
      <c r="C125" s="1" t="str">
        <f>TEXT(B125, "mmmm")</f>
        <v>March</v>
      </c>
      <c r="D125" t="s">
        <v>10</v>
      </c>
      <c r="E125">
        <v>58.199999999999996</v>
      </c>
      <c r="F125" s="2">
        <v>0.77</v>
      </c>
      <c r="G125" s="4">
        <v>33</v>
      </c>
      <c r="H125">
        <v>0.3</v>
      </c>
      <c r="I125">
        <v>24</v>
      </c>
      <c r="J125" s="3">
        <f>H125*I125</f>
        <v>7.1999999999999993</v>
      </c>
      <c r="L125" s="10" t="s">
        <v>167</v>
      </c>
      <c r="M125" s="2">
        <f t="shared" ref="M125" si="480">AVERAGE(F124:F163)</f>
        <v>0.8692500000000003</v>
      </c>
      <c r="N125">
        <f t="shared" ref="N125" si="481">_xlfn.STDEV.S(F124:F163)</f>
        <v>0.25039852850390798</v>
      </c>
      <c r="X125" s="10" t="s">
        <v>167</v>
      </c>
      <c r="Y125">
        <f t="shared" ref="Y125" si="482">AVERAGE(E124:E163)</f>
        <v>57.225000000000001</v>
      </c>
      <c r="Z125">
        <f t="shared" ref="Z125" si="483">_xlfn.STDEV.S(E124:E163)</f>
        <v>16.083814925697876</v>
      </c>
    </row>
    <row r="126" spans="1:26">
      <c r="A126" s="2">
        <f ca="1">RAND()</f>
        <v>0.72038359145058239</v>
      </c>
      <c r="B126" s="1">
        <v>43070</v>
      </c>
      <c r="C126" s="1" t="str">
        <f>TEXT(B126, "mmmm")</f>
        <v>December</v>
      </c>
      <c r="D126" t="s">
        <v>14</v>
      </c>
      <c r="E126">
        <v>48.699999999999996</v>
      </c>
      <c r="F126" s="2">
        <v>1</v>
      </c>
      <c r="G126" s="4">
        <v>34</v>
      </c>
      <c r="H126">
        <v>0.3</v>
      </c>
      <c r="I126">
        <v>19</v>
      </c>
      <c r="J126" s="3">
        <f>H126*I126</f>
        <v>5.7</v>
      </c>
      <c r="L126" s="10" t="s">
        <v>168</v>
      </c>
      <c r="M126" s="2">
        <f t="shared" ref="M126" si="484">AVERAGE(F157:F196)</f>
        <v>0.84499999999999997</v>
      </c>
      <c r="N126">
        <f t="shared" ref="N126" si="485">_xlfn.STDEV.S(F157:F488)</f>
        <v>0.25564537767204898</v>
      </c>
      <c r="X126" s="10" t="s">
        <v>168</v>
      </c>
      <c r="Y126">
        <f t="shared" ref="Y126" si="486">AVERAGE(E157:E196)</f>
        <v>59.172499999999999</v>
      </c>
      <c r="Z126">
        <f t="shared" ref="Z126" si="487">_xlfn.STDEV.S(E157:E196)</f>
        <v>17.424488919407779</v>
      </c>
    </row>
    <row r="127" spans="1:26">
      <c r="A127" s="2">
        <f ca="1">RAND()</f>
        <v>0.5665413189097448</v>
      </c>
      <c r="B127" s="1">
        <v>43033</v>
      </c>
      <c r="C127" s="1" t="str">
        <f>TEXT(B127, "mmmm")</f>
        <v>October</v>
      </c>
      <c r="D127" t="s">
        <v>12</v>
      </c>
      <c r="E127">
        <v>61.199999999999996</v>
      </c>
      <c r="F127" s="2">
        <v>0.8</v>
      </c>
      <c r="G127" s="4">
        <v>44</v>
      </c>
      <c r="H127">
        <v>0.3</v>
      </c>
      <c r="I127">
        <v>24</v>
      </c>
      <c r="J127" s="3">
        <f>H127*I127</f>
        <v>7.1999999999999993</v>
      </c>
      <c r="L127" s="10" t="s">
        <v>169</v>
      </c>
      <c r="M127" s="2">
        <f t="shared" ref="M127" si="488">AVERAGE(F126:F165)</f>
        <v>0.86575000000000002</v>
      </c>
      <c r="N127">
        <f t="shared" ref="N127" si="489">_xlfn.STDEV.S(F126:F165)</f>
        <v>0.25278842374501054</v>
      </c>
      <c r="X127" s="10" t="s">
        <v>169</v>
      </c>
      <c r="Y127">
        <f t="shared" ref="Y127" si="490">AVERAGE(E126:E165)</f>
        <v>57.642499999999998</v>
      </c>
      <c r="Z127">
        <f t="shared" ref="Z127" si="491">_xlfn.STDEV.S(E126:E165)</f>
        <v>16.31387465963423</v>
      </c>
    </row>
    <row r="128" spans="1:26">
      <c r="A128" s="2">
        <f ca="1">RAND()</f>
        <v>0.89270173344920112</v>
      </c>
      <c r="B128" s="1">
        <v>43015</v>
      </c>
      <c r="C128" s="1" t="str">
        <f>TEXT(B128, "mmmm")</f>
        <v>October</v>
      </c>
      <c r="D128" t="s">
        <v>15</v>
      </c>
      <c r="E128">
        <v>63.499999999999993</v>
      </c>
      <c r="F128" s="2">
        <v>0.8</v>
      </c>
      <c r="G128" s="4">
        <v>31</v>
      </c>
      <c r="H128">
        <v>0.3</v>
      </c>
      <c r="I128">
        <v>25</v>
      </c>
      <c r="J128" s="3">
        <f>H128*I128</f>
        <v>7.5</v>
      </c>
      <c r="L128" s="10" t="s">
        <v>170</v>
      </c>
      <c r="M128" s="2">
        <f t="shared" ref="M128" si="492">AVERAGE(F159:F198)</f>
        <v>0.84674999999999989</v>
      </c>
      <c r="N128">
        <f t="shared" ref="N128" si="493">_xlfn.STDEV.S(F159:F490)</f>
        <v>0.25666353572052458</v>
      </c>
      <c r="X128" s="10" t="s">
        <v>170</v>
      </c>
      <c r="Y128">
        <f t="shared" ref="Y128" si="494">AVERAGE(E159:E198)</f>
        <v>59.49499999999999</v>
      </c>
      <c r="Z128">
        <f t="shared" ref="Z128" si="495">_xlfn.STDEV.S(E159:E198)</f>
        <v>17.454085555081452</v>
      </c>
    </row>
    <row r="129" spans="1:26">
      <c r="A129" s="2">
        <f ca="1">RAND()</f>
        <v>5.948847283230263E-2</v>
      </c>
      <c r="B129" s="1">
        <v>42936</v>
      </c>
      <c r="C129" s="1" t="str">
        <f>TEXT(B129, "mmmm")</f>
        <v>July</v>
      </c>
      <c r="D129" t="s">
        <v>13</v>
      </c>
      <c r="E129">
        <v>86.5</v>
      </c>
      <c r="F129" s="2">
        <v>0.56999999999999995</v>
      </c>
      <c r="G129" s="4">
        <v>44</v>
      </c>
      <c r="H129">
        <v>0.5</v>
      </c>
      <c r="I129">
        <v>35</v>
      </c>
      <c r="J129" s="3">
        <f>H129*I129</f>
        <v>17.5</v>
      </c>
      <c r="L129" s="10" t="s">
        <v>171</v>
      </c>
      <c r="M129" s="2">
        <f t="shared" ref="M129" si="496">AVERAGE(F128:F167)</f>
        <v>0.85499999999999976</v>
      </c>
      <c r="N129">
        <f t="shared" ref="N129" si="497">_xlfn.STDEV.S(F128:F167)</f>
        <v>0.25605488193764825</v>
      </c>
      <c r="X129" s="10" t="s">
        <v>171</v>
      </c>
      <c r="Y129">
        <f t="shared" ref="Y129" si="498">AVERAGE(E128:E167)</f>
        <v>58.215000000000011</v>
      </c>
      <c r="Z129">
        <f t="shared" ref="Z129" si="499">_xlfn.STDEV.S(E128:E167)</f>
        <v>16.634618674966291</v>
      </c>
    </row>
    <row r="130" spans="1:26">
      <c r="A130" s="2">
        <f ca="1">RAND()</f>
        <v>0.48336611200754886</v>
      </c>
      <c r="B130" s="1">
        <v>42761</v>
      </c>
      <c r="C130" s="1" t="str">
        <f>TEXT(B130, "mmmm")</f>
        <v>January</v>
      </c>
      <c r="D130" t="s">
        <v>13</v>
      </c>
      <c r="E130">
        <v>35.799999999999997</v>
      </c>
      <c r="F130" s="2">
        <v>1.25</v>
      </c>
      <c r="G130" s="4">
        <v>18</v>
      </c>
      <c r="H130">
        <v>0.3</v>
      </c>
      <c r="I130">
        <v>16</v>
      </c>
      <c r="J130" s="3">
        <f>H130*I130</f>
        <v>4.8</v>
      </c>
      <c r="L130" s="10" t="s">
        <v>172</v>
      </c>
      <c r="M130" s="2">
        <f t="shared" ref="M130" si="500">AVERAGE(F161:F200)</f>
        <v>0.82974999999999999</v>
      </c>
      <c r="N130">
        <f t="shared" ref="N130" si="501">_xlfn.STDEV.S(F161:F492)</f>
        <v>0.25643232959934137</v>
      </c>
      <c r="X130" s="10" t="s">
        <v>172</v>
      </c>
      <c r="Y130">
        <f t="shared" ref="Y130" si="502">AVERAGE(E161:E200)</f>
        <v>60.734999999999978</v>
      </c>
      <c r="Z130">
        <f t="shared" ref="Z130" si="503">_xlfn.STDEV.S(E161:E200)</f>
        <v>17.927940519815799</v>
      </c>
    </row>
    <row r="131" spans="1:26">
      <c r="A131" s="2">
        <f ca="1">RAND()</f>
        <v>0.93189515704934778</v>
      </c>
      <c r="B131" s="1">
        <v>42739</v>
      </c>
      <c r="C131" s="1" t="str">
        <f>TEXT(B131, "mmmm")</f>
        <v>January</v>
      </c>
      <c r="D131" t="s">
        <v>12</v>
      </c>
      <c r="E131">
        <v>44.099999999999994</v>
      </c>
      <c r="F131" s="2">
        <v>1.05</v>
      </c>
      <c r="G131" s="4">
        <v>28</v>
      </c>
      <c r="H131">
        <v>0.3</v>
      </c>
      <c r="I131">
        <v>17</v>
      </c>
      <c r="J131" s="3">
        <f>H131*I131</f>
        <v>5.0999999999999996</v>
      </c>
      <c r="L131" s="10" t="s">
        <v>173</v>
      </c>
      <c r="M131" s="2">
        <f t="shared" ref="M131" si="504">AVERAGE(F130:F169)</f>
        <v>0.88399999999999967</v>
      </c>
      <c r="N131">
        <f t="shared" ref="N131" si="505">_xlfn.STDEV.S(F130:F169)</f>
        <v>0.29488633186017527</v>
      </c>
      <c r="X131" s="10" t="s">
        <v>173</v>
      </c>
      <c r="Y131">
        <f t="shared" ref="Y131" si="506">AVERAGE(E130:E169)</f>
        <v>56.510000000000005</v>
      </c>
      <c r="Z131">
        <f t="shared" ref="Z131" si="507">_xlfn.STDEV.S(E130:E169)</f>
        <v>16.917216234599756</v>
      </c>
    </row>
    <row r="132" spans="1:26">
      <c r="A132" s="2">
        <f ca="1">RAND()</f>
        <v>0.18913711017727719</v>
      </c>
      <c r="B132" s="1">
        <v>42873</v>
      </c>
      <c r="C132" s="1" t="str">
        <f>TEXT(B132, "mmmm")</f>
        <v>May</v>
      </c>
      <c r="D132" t="s">
        <v>13</v>
      </c>
      <c r="E132">
        <v>72</v>
      </c>
      <c r="F132" s="2">
        <v>0.67</v>
      </c>
      <c r="G132" s="4">
        <v>53</v>
      </c>
      <c r="H132">
        <v>0.3</v>
      </c>
      <c r="I132">
        <v>30</v>
      </c>
      <c r="J132" s="3">
        <f>H132*I132</f>
        <v>9</v>
      </c>
      <c r="L132" s="10" t="s">
        <v>174</v>
      </c>
      <c r="M132" s="2">
        <f t="shared" ref="M132" si="508">AVERAGE(F163:F202)</f>
        <v>0.83925000000000005</v>
      </c>
      <c r="N132">
        <f t="shared" ref="N132" si="509">_xlfn.STDEV.S(F163:F494)</f>
        <v>0.25710175264696272</v>
      </c>
      <c r="X132" s="10" t="s">
        <v>174</v>
      </c>
      <c r="Y132">
        <f t="shared" ref="Y132" si="510">AVERAGE(E163:E202)</f>
        <v>60.052499999999995</v>
      </c>
      <c r="Z132">
        <f t="shared" ref="Z132" si="511">_xlfn.STDEV.S(E163:E202)</f>
        <v>17.942028977965489</v>
      </c>
    </row>
    <row r="133" spans="1:26">
      <c r="A133" s="2">
        <f ca="1">RAND()</f>
        <v>0.87419930449595129</v>
      </c>
      <c r="B133" s="1">
        <v>43099</v>
      </c>
      <c r="C133" s="1" t="str">
        <f>TEXT(B133, "mmmm")</f>
        <v>December</v>
      </c>
      <c r="D133" t="s">
        <v>15</v>
      </c>
      <c r="E133">
        <v>30.9</v>
      </c>
      <c r="F133" s="2">
        <v>1.43</v>
      </c>
      <c r="G133" s="4">
        <v>22</v>
      </c>
      <c r="H133">
        <v>0.3</v>
      </c>
      <c r="I133">
        <v>13</v>
      </c>
      <c r="J133" s="3">
        <f>H133*I133</f>
        <v>3.9</v>
      </c>
      <c r="L133" s="10" t="s">
        <v>175</v>
      </c>
      <c r="M133" s="2">
        <f t="shared" ref="M133" si="512">AVERAGE(F132:F171)</f>
        <v>0.86849999999999983</v>
      </c>
      <c r="N133">
        <f t="shared" ref="N133" si="513">_xlfn.STDEV.S(F132:F171)</f>
        <v>0.28795966597905592</v>
      </c>
      <c r="X133" s="10" t="s">
        <v>175</v>
      </c>
      <c r="Y133">
        <f t="shared" ref="Y133" si="514">AVERAGE(E132:E171)</f>
        <v>57.225000000000009</v>
      </c>
      <c r="Z133">
        <f t="shared" ref="Z133" si="515">_xlfn.STDEV.S(E132:E171)</f>
        <v>16.469455021886649</v>
      </c>
    </row>
    <row r="134" spans="1:26">
      <c r="A134" s="2">
        <f ca="1">RAND()</f>
        <v>0.6276509777050574</v>
      </c>
      <c r="B134" s="1">
        <v>42831</v>
      </c>
      <c r="C134" s="1" t="str">
        <f>TEXT(B134, "mmmm")</f>
        <v>April</v>
      </c>
      <c r="D134" t="s">
        <v>13</v>
      </c>
      <c r="E134">
        <v>57.499999999999993</v>
      </c>
      <c r="F134" s="2">
        <v>0.8</v>
      </c>
      <c r="G134" s="4">
        <v>31</v>
      </c>
      <c r="H134">
        <v>0.3</v>
      </c>
      <c r="I134">
        <v>25</v>
      </c>
      <c r="J134" s="3">
        <f>H134*I134</f>
        <v>7.5</v>
      </c>
      <c r="L134" s="10" t="s">
        <v>176</v>
      </c>
      <c r="M134" s="2">
        <f t="shared" ref="M134" si="516">AVERAGE(F165:F204)</f>
        <v>0.87750000000000006</v>
      </c>
      <c r="N134">
        <f t="shared" ref="N134" si="517">_xlfn.STDEV.S(F165:F496)</f>
        <v>0.25788166483195135</v>
      </c>
      <c r="X134" s="10" t="s">
        <v>176</v>
      </c>
      <c r="Y134">
        <f t="shared" ref="Y134" si="518">AVERAGE(E165:E204)</f>
        <v>58.747499999999988</v>
      </c>
      <c r="Z134">
        <f t="shared" ref="Z134" si="519">_xlfn.STDEV.S(E165:E204)</f>
        <v>18.604259058833961</v>
      </c>
    </row>
    <row r="135" spans="1:26">
      <c r="A135" s="2">
        <f ca="1">RAND()</f>
        <v>0.54965073782944351</v>
      </c>
      <c r="B135" s="1">
        <v>42958</v>
      </c>
      <c r="C135" s="1" t="str">
        <f>TEXT(B135, "mmmm")</f>
        <v>August</v>
      </c>
      <c r="D135" t="s">
        <v>14</v>
      </c>
      <c r="E135">
        <v>75</v>
      </c>
      <c r="F135" s="2">
        <v>0.67</v>
      </c>
      <c r="G135" s="4">
        <v>49</v>
      </c>
      <c r="H135">
        <v>0.5</v>
      </c>
      <c r="I135">
        <v>30</v>
      </c>
      <c r="J135" s="3">
        <f>H135*I135</f>
        <v>15</v>
      </c>
      <c r="L135" s="10" t="s">
        <v>177</v>
      </c>
      <c r="M135" s="2">
        <f t="shared" ref="M135" si="520">AVERAGE(F134:F173)</f>
        <v>0.86499999999999999</v>
      </c>
      <c r="N135">
        <f t="shared" ref="N135" si="521">_xlfn.STDEV.S(F134:F173)</f>
        <v>0.28413611761501456</v>
      </c>
      <c r="X135" s="10" t="s">
        <v>177</v>
      </c>
      <c r="Y135">
        <f t="shared" ref="Y135" si="522">AVERAGE(E134:E173)</f>
        <v>57.307500000000005</v>
      </c>
      <c r="Z135">
        <f t="shared" ref="Z135" si="523">_xlfn.STDEV.S(E134:E173)</f>
        <v>16.28413397239067</v>
      </c>
    </row>
    <row r="136" spans="1:26">
      <c r="A136" s="2">
        <f ca="1">RAND()</f>
        <v>0.26526195434619726</v>
      </c>
      <c r="B136" s="1">
        <v>42791</v>
      </c>
      <c r="C136" s="1" t="str">
        <f>TEXT(B136, "mmmm")</f>
        <v>February</v>
      </c>
      <c r="D136" t="s">
        <v>15</v>
      </c>
      <c r="E136">
        <v>42.4</v>
      </c>
      <c r="F136" s="2">
        <v>1</v>
      </c>
      <c r="G136" s="4">
        <v>21</v>
      </c>
      <c r="H136">
        <v>0.3</v>
      </c>
      <c r="I136">
        <v>18</v>
      </c>
      <c r="J136" s="3">
        <f>H136*I136</f>
        <v>5.3999999999999995</v>
      </c>
      <c r="L136" s="10" t="s">
        <v>178</v>
      </c>
      <c r="M136" s="2">
        <f t="shared" ref="M136" si="524">AVERAGE(F167:F206)</f>
        <v>0.88099999999999989</v>
      </c>
      <c r="N136">
        <f t="shared" ref="N136" si="525">_xlfn.STDEV.S(F167:F498)</f>
        <v>0.25856635570295444</v>
      </c>
      <c r="X136" s="10" t="s">
        <v>178</v>
      </c>
      <c r="Y136">
        <f t="shared" ref="Y136" si="526">AVERAGE(E167:E206)</f>
        <v>58.402499999999996</v>
      </c>
      <c r="Z136">
        <f t="shared" ref="Z136" si="527">_xlfn.STDEV.S(E167:E206)</f>
        <v>18.36382295682855</v>
      </c>
    </row>
    <row r="137" spans="1:26">
      <c r="A137" s="2">
        <f ca="1">RAND()</f>
        <v>0.59142845951840117</v>
      </c>
      <c r="B137" s="1">
        <v>43045</v>
      </c>
      <c r="C137" s="1" t="str">
        <f>TEXT(B137, "mmmm")</f>
        <v>November</v>
      </c>
      <c r="D137" t="s">
        <v>10</v>
      </c>
      <c r="E137">
        <v>51.599999999999994</v>
      </c>
      <c r="F137" s="2">
        <v>0.91</v>
      </c>
      <c r="G137" s="4">
        <v>28</v>
      </c>
      <c r="H137">
        <v>0.3</v>
      </c>
      <c r="I137">
        <v>22</v>
      </c>
      <c r="J137" s="3">
        <f>H137*I137</f>
        <v>6.6</v>
      </c>
      <c r="L137" s="10" t="s">
        <v>179</v>
      </c>
      <c r="M137" s="2">
        <f t="shared" ref="M137" si="528">AVERAGE(F136:F175)</f>
        <v>0.86475000000000013</v>
      </c>
      <c r="N137">
        <f t="shared" ref="N137" si="529">_xlfn.STDEV.S(F136:F175)</f>
        <v>0.28563907205979239</v>
      </c>
      <c r="X137" s="10" t="s">
        <v>179</v>
      </c>
      <c r="Y137">
        <f t="shared" ref="Y137" si="530">AVERAGE(E136:E175)</f>
        <v>57.132500000000007</v>
      </c>
      <c r="Z137">
        <f t="shared" ref="Z137" si="531">_xlfn.STDEV.S(E136:E175)</f>
        <v>16.458267153388501</v>
      </c>
    </row>
    <row r="138" spans="1:26">
      <c r="A138" s="2">
        <f ca="1">RAND()</f>
        <v>2.7476663229994758E-2</v>
      </c>
      <c r="B138" s="1">
        <v>42992</v>
      </c>
      <c r="C138" s="1" t="str">
        <f>TEXT(B138, "mmmm")</f>
        <v>September</v>
      </c>
      <c r="D138" t="s">
        <v>13</v>
      </c>
      <c r="E138">
        <v>63.8</v>
      </c>
      <c r="F138" s="2">
        <v>0.71</v>
      </c>
      <c r="G138" s="4">
        <v>29</v>
      </c>
      <c r="H138">
        <v>0.3</v>
      </c>
      <c r="I138">
        <v>26</v>
      </c>
      <c r="J138" s="3">
        <f>H138*I138</f>
        <v>7.8</v>
      </c>
      <c r="L138" s="10" t="s">
        <v>180</v>
      </c>
      <c r="M138" s="2">
        <f t="shared" ref="M138" si="532">AVERAGE(F169:F208)</f>
        <v>0.88350000000000006</v>
      </c>
      <c r="N138">
        <f t="shared" ref="N138" si="533">_xlfn.STDEV.S(F169:F500)</f>
        <v>0.25978986850546093</v>
      </c>
      <c r="X138" s="10" t="s">
        <v>180</v>
      </c>
      <c r="Y138">
        <f t="shared" ref="Y138" si="534">AVERAGE(E169:E208)</f>
        <v>58.634999999999991</v>
      </c>
      <c r="Z138">
        <f t="shared" ref="Z138" si="535">_xlfn.STDEV.S(E169:E208)</f>
        <v>18.385537097375629</v>
      </c>
    </row>
    <row r="139" spans="1:26">
      <c r="A139" s="2">
        <f ca="1">RAND()</f>
        <v>0.95520114064630024</v>
      </c>
      <c r="B139" s="1">
        <v>42979</v>
      </c>
      <c r="C139" s="1" t="str">
        <f>TEXT(B139, "mmmm")</f>
        <v>September</v>
      </c>
      <c r="D139" t="s">
        <v>14</v>
      </c>
      <c r="E139">
        <v>71.699999999999989</v>
      </c>
      <c r="F139" s="2">
        <v>0.69</v>
      </c>
      <c r="G139" s="4">
        <v>41</v>
      </c>
      <c r="H139">
        <v>0.3</v>
      </c>
      <c r="I139">
        <v>29</v>
      </c>
      <c r="J139" s="3">
        <f>H139*I139</f>
        <v>8.6999999999999993</v>
      </c>
      <c r="L139" s="10" t="s">
        <v>181</v>
      </c>
      <c r="M139" s="2">
        <f t="shared" ref="M139" si="536">AVERAGE(F138:F177)</f>
        <v>0.84599999999999975</v>
      </c>
      <c r="N139">
        <f t="shared" ref="N139" si="537">_xlfn.STDEV.S(F138:F177)</f>
        <v>0.29238015296212266</v>
      </c>
      <c r="X139" s="10" t="s">
        <v>181</v>
      </c>
      <c r="Y139">
        <f t="shared" ref="Y139" si="538">AVERAGE(E138:E177)</f>
        <v>58.907500000000006</v>
      </c>
      <c r="Z139">
        <f t="shared" ref="Z139" si="539">_xlfn.STDEV.S(E138:E177)</f>
        <v>17.505872824093444</v>
      </c>
    </row>
    <row r="140" spans="1:26">
      <c r="A140" s="2">
        <f ca="1">RAND()</f>
        <v>0.44432506436758612</v>
      </c>
      <c r="B140" s="1">
        <v>43038</v>
      </c>
      <c r="C140" s="1" t="str">
        <f>TEXT(B140, "mmmm")</f>
        <v>October</v>
      </c>
      <c r="D140" t="s">
        <v>10</v>
      </c>
      <c r="E140">
        <v>58.199999999999996</v>
      </c>
      <c r="F140" s="2">
        <v>0.77</v>
      </c>
      <c r="G140" s="4">
        <v>35</v>
      </c>
      <c r="H140">
        <v>0.3</v>
      </c>
      <c r="I140">
        <v>24</v>
      </c>
      <c r="J140" s="3">
        <f>H140*I140</f>
        <v>7.1999999999999993</v>
      </c>
      <c r="L140" s="10" t="s">
        <v>182</v>
      </c>
      <c r="M140" s="2">
        <f t="shared" ref="M140" si="540">AVERAGE(F171:F210)</f>
        <v>0.8697499999999998</v>
      </c>
      <c r="N140">
        <f t="shared" ref="N140" si="541">_xlfn.STDEV.S(F171:F502)</f>
        <v>0.25071211503605034</v>
      </c>
      <c r="X140" s="10" t="s">
        <v>182</v>
      </c>
      <c r="Y140">
        <f t="shared" ref="Y140" si="542">AVERAGE(E171:E210)</f>
        <v>59.327500000000001</v>
      </c>
      <c r="Z140">
        <f t="shared" ref="Z140" si="543">_xlfn.STDEV.S(E171:E210)</f>
        <v>18.292340943123897</v>
      </c>
    </row>
    <row r="141" spans="1:26">
      <c r="A141" s="2">
        <f ca="1">RAND()</f>
        <v>0.36319213037897202</v>
      </c>
      <c r="B141" s="1">
        <v>43002</v>
      </c>
      <c r="C141" s="1" t="str">
        <f>TEXT(B141, "mmmm")</f>
        <v>September</v>
      </c>
      <c r="D141" t="s">
        <v>9</v>
      </c>
      <c r="E141">
        <v>63.399999999999991</v>
      </c>
      <c r="F141" s="2">
        <v>0.71</v>
      </c>
      <c r="G141" s="4">
        <v>43</v>
      </c>
      <c r="H141">
        <v>0.3</v>
      </c>
      <c r="I141">
        <v>28</v>
      </c>
      <c r="J141" s="3">
        <f>H141*I141</f>
        <v>8.4</v>
      </c>
      <c r="L141" s="10" t="s">
        <v>183</v>
      </c>
      <c r="M141" s="2">
        <f t="shared" ref="M141" si="544">AVERAGE(F140:F179)</f>
        <v>0.86399999999999988</v>
      </c>
      <c r="N141">
        <f t="shared" ref="N141" si="545">_xlfn.STDEV.S(F140:F179)</f>
        <v>0.30565440514511744</v>
      </c>
      <c r="X141" s="10" t="s">
        <v>183</v>
      </c>
      <c r="Y141">
        <f t="shared" ref="Y141" si="546">AVERAGE(E140:E179)</f>
        <v>57.927499999999995</v>
      </c>
      <c r="Z141">
        <f t="shared" ref="Z141" si="547">_xlfn.STDEV.S(E140:E179)</f>
        <v>17.925643964400873</v>
      </c>
    </row>
    <row r="142" spans="1:26">
      <c r="A142" s="2">
        <f ca="1">RAND()</f>
        <v>0.66126781413506752</v>
      </c>
      <c r="B142" s="1">
        <v>42916</v>
      </c>
      <c r="C142" s="1" t="str">
        <f>TEXT(B142, "mmmm")</f>
        <v>June</v>
      </c>
      <c r="D142" t="s">
        <v>14</v>
      </c>
      <c r="E142">
        <v>89.399999999999991</v>
      </c>
      <c r="F142" s="2">
        <v>0.53</v>
      </c>
      <c r="G142" s="4">
        <v>47</v>
      </c>
      <c r="H142">
        <v>0.3</v>
      </c>
      <c r="I142">
        <v>38</v>
      </c>
      <c r="J142" s="3">
        <f>H142*I142</f>
        <v>11.4</v>
      </c>
      <c r="L142" s="10" t="s">
        <v>184</v>
      </c>
      <c r="M142" s="2">
        <f t="shared" ref="M142" si="548">AVERAGE(F173:F212)</f>
        <v>0.84899999999999964</v>
      </c>
      <c r="N142">
        <f t="shared" ref="N142" si="549">_xlfn.STDEV.S(F173:F504)</f>
        <v>0.24893970443375504</v>
      </c>
      <c r="X142" s="10" t="s">
        <v>184</v>
      </c>
      <c r="Y142">
        <f t="shared" ref="Y142" si="550">AVERAGE(E173:E212)</f>
        <v>60.542499999999983</v>
      </c>
      <c r="Z142">
        <f t="shared" ref="Z142" si="551">_xlfn.STDEV.S(E173:E212)</f>
        <v>18.038461579465359</v>
      </c>
    </row>
    <row r="143" spans="1:26">
      <c r="A143" s="2">
        <f ca="1">RAND()</f>
        <v>0.38622212931149147</v>
      </c>
      <c r="B143" s="1">
        <v>43054</v>
      </c>
      <c r="C143" s="1" t="str">
        <f>TEXT(B143, "mmmm")</f>
        <v>November</v>
      </c>
      <c r="D143" t="s">
        <v>12</v>
      </c>
      <c r="E143">
        <v>55.9</v>
      </c>
      <c r="F143" s="2">
        <v>0.83</v>
      </c>
      <c r="G143" s="4">
        <v>47</v>
      </c>
      <c r="H143">
        <v>0.3</v>
      </c>
      <c r="I143">
        <v>23</v>
      </c>
      <c r="J143" s="3">
        <f>H143*I143</f>
        <v>6.8999999999999995</v>
      </c>
      <c r="L143" s="10" t="s">
        <v>185</v>
      </c>
      <c r="M143" s="2">
        <f t="shared" ref="M143" si="552">AVERAGE(F142:F181)</f>
        <v>0.85450000000000004</v>
      </c>
      <c r="N143">
        <f t="shared" ref="N143" si="553">_xlfn.STDEV.S(F142:F181)</f>
        <v>0.31286066366961968</v>
      </c>
      <c r="X143" s="10" t="s">
        <v>185</v>
      </c>
      <c r="Y143">
        <f t="shared" ref="Y143" si="554">AVERAGE(E142:E181)</f>
        <v>59.027500000000011</v>
      </c>
      <c r="Z143">
        <f t="shared" ref="Z143" si="555">_xlfn.STDEV.S(E142:E181)</f>
        <v>18.916266063757661</v>
      </c>
    </row>
    <row r="144" spans="1:26">
      <c r="A144" s="2">
        <f ca="1">RAND()</f>
        <v>0.71465837855190839</v>
      </c>
      <c r="B144" s="1">
        <v>43096</v>
      </c>
      <c r="C144" s="1" t="str">
        <f>TEXT(B144, "mmmm")</f>
        <v>December</v>
      </c>
      <c r="D144" t="s">
        <v>12</v>
      </c>
      <c r="E144">
        <v>42.699999999999996</v>
      </c>
      <c r="F144" s="2">
        <v>1</v>
      </c>
      <c r="G144" s="4">
        <v>33</v>
      </c>
      <c r="H144">
        <v>0.3</v>
      </c>
      <c r="I144">
        <v>19</v>
      </c>
      <c r="J144" s="3">
        <f>H144*I144</f>
        <v>5.7</v>
      </c>
      <c r="L144" s="10" t="s">
        <v>186</v>
      </c>
      <c r="M144" s="2">
        <f t="shared" ref="M144" si="556">AVERAGE(F175:F214)</f>
        <v>0.8557499999999999</v>
      </c>
      <c r="N144">
        <f t="shared" ref="N144" si="557">_xlfn.STDEV.S(F175:F506)</f>
        <v>0.24950264117590332</v>
      </c>
      <c r="X144" s="10" t="s">
        <v>186</v>
      </c>
      <c r="Y144">
        <f t="shared" ref="Y144" si="558">AVERAGE(E175:E214)</f>
        <v>59.992499999999993</v>
      </c>
      <c r="Z144">
        <f t="shared" ref="Z144" si="559">_xlfn.STDEV.S(E175:E214)</f>
        <v>18.103072235368654</v>
      </c>
    </row>
    <row r="145" spans="1:26">
      <c r="A145" s="2">
        <f ca="1">RAND()</f>
        <v>0.50337136877910515</v>
      </c>
      <c r="B145" s="1">
        <v>43081</v>
      </c>
      <c r="C145" s="1" t="str">
        <f>TEXT(B145, "mmmm")</f>
        <v>December</v>
      </c>
      <c r="D145" t="s">
        <v>11</v>
      </c>
      <c r="E145">
        <v>33.5</v>
      </c>
      <c r="F145" s="2">
        <v>1.33</v>
      </c>
      <c r="G145" s="4">
        <v>22</v>
      </c>
      <c r="H145">
        <v>0.3</v>
      </c>
      <c r="I145">
        <v>15</v>
      </c>
      <c r="J145" s="3">
        <f>H145*I145</f>
        <v>4.5</v>
      </c>
      <c r="L145" s="10" t="s">
        <v>187</v>
      </c>
      <c r="M145" s="2">
        <f t="shared" ref="M145" si="560">AVERAGE(F144:F183)</f>
        <v>0.86400000000000021</v>
      </c>
      <c r="N145">
        <f t="shared" ref="N145" si="561">_xlfn.STDEV.S(F144:F183)</f>
        <v>0.30976252276997662</v>
      </c>
      <c r="X145" s="10" t="s">
        <v>187</v>
      </c>
      <c r="Y145">
        <f t="shared" ref="Y145" si="562">AVERAGE(E144:E183)</f>
        <v>58.107500000000016</v>
      </c>
      <c r="Z145">
        <f t="shared" ref="Z145" si="563">_xlfn.STDEV.S(E144:E183)</f>
        <v>18.324921904895255</v>
      </c>
    </row>
    <row r="146" spans="1:26">
      <c r="A146" s="2">
        <f ca="1">RAND()</f>
        <v>0.22158368517128102</v>
      </c>
      <c r="B146" s="1">
        <v>42854</v>
      </c>
      <c r="C146" s="1" t="str">
        <f>TEXT(B146, "mmmm")</f>
        <v>April</v>
      </c>
      <c r="D146" t="s">
        <v>15</v>
      </c>
      <c r="E146">
        <v>65.099999999999994</v>
      </c>
      <c r="F146" s="2">
        <v>0.71</v>
      </c>
      <c r="G146" s="4">
        <v>32</v>
      </c>
      <c r="H146">
        <v>0.3</v>
      </c>
      <c r="I146">
        <v>27</v>
      </c>
      <c r="J146" s="3">
        <f>H146*I146</f>
        <v>8.1</v>
      </c>
      <c r="L146" s="10" t="s">
        <v>188</v>
      </c>
      <c r="M146" s="2">
        <f t="shared" ref="M146" si="564">AVERAGE(F177:F216)</f>
        <v>0.86149999999999982</v>
      </c>
      <c r="N146">
        <f t="shared" ref="N146" si="565">_xlfn.STDEV.S(F177:F508)</f>
        <v>0.24962640422750129</v>
      </c>
      <c r="X146" s="10" t="s">
        <v>188</v>
      </c>
      <c r="Y146">
        <f t="shared" ref="Y146" si="566">AVERAGE(E177:E216)</f>
        <v>59.312499999999986</v>
      </c>
      <c r="Z146">
        <f t="shared" ref="Z146" si="567">_xlfn.STDEV.S(E177:E216)</f>
        <v>16.92443518733366</v>
      </c>
    </row>
    <row r="147" spans="1:26">
      <c r="A147" s="2">
        <f ca="1">RAND()</f>
        <v>0.35223152736677787</v>
      </c>
      <c r="B147" s="1">
        <v>42930</v>
      </c>
      <c r="C147" s="1" t="str">
        <f>TEXT(B147, "mmmm")</f>
        <v>July</v>
      </c>
      <c r="D147" t="s">
        <v>14</v>
      </c>
      <c r="E147">
        <v>92</v>
      </c>
      <c r="F147" s="2">
        <v>0.5</v>
      </c>
      <c r="G147" s="4">
        <v>80</v>
      </c>
      <c r="H147">
        <v>0.5</v>
      </c>
      <c r="I147">
        <v>40</v>
      </c>
      <c r="J147" s="3">
        <f>H147*I147</f>
        <v>20</v>
      </c>
      <c r="L147" s="10" t="s">
        <v>189</v>
      </c>
      <c r="M147" s="2">
        <f t="shared" ref="M147" si="568">AVERAGE(F146:F185)</f>
        <v>0.85575000000000012</v>
      </c>
      <c r="N147">
        <f t="shared" ref="N147" si="569">_xlfn.STDEV.S(F146:F185)</f>
        <v>0.31044126989058962</v>
      </c>
      <c r="X147" s="10" t="s">
        <v>189</v>
      </c>
      <c r="Y147">
        <f t="shared" ref="Y147" si="570">AVERAGE(E146:E185)</f>
        <v>58.975000000000001</v>
      </c>
      <c r="Z147">
        <f t="shared" ref="Z147" si="571">_xlfn.STDEV.S(E146:E185)</f>
        <v>18.139442080018842</v>
      </c>
    </row>
    <row r="148" spans="1:26">
      <c r="A148" s="2">
        <f ca="1">RAND()</f>
        <v>0.49683002351557304</v>
      </c>
      <c r="B148" s="1">
        <v>43034</v>
      </c>
      <c r="C148" s="1" t="str">
        <f>TEXT(B148, "mmmm")</f>
        <v>October</v>
      </c>
      <c r="D148" t="s">
        <v>13</v>
      </c>
      <c r="E148">
        <v>54.199999999999996</v>
      </c>
      <c r="F148" s="2">
        <v>0.77</v>
      </c>
      <c r="G148" s="4">
        <v>47</v>
      </c>
      <c r="H148">
        <v>0.3</v>
      </c>
      <c r="I148">
        <v>24</v>
      </c>
      <c r="J148" s="3">
        <f>H148*I148</f>
        <v>7.1999999999999993</v>
      </c>
      <c r="L148" s="10" t="s">
        <v>190</v>
      </c>
      <c r="M148" s="2">
        <f t="shared" ref="M148" si="572">AVERAGE(F179:F218)</f>
        <v>0.85024999999999995</v>
      </c>
      <c r="N148">
        <f t="shared" ref="N148" si="573">_xlfn.STDEV.S(F179:F510)</f>
        <v>0.24653218356490525</v>
      </c>
      <c r="X148" s="10" t="s">
        <v>190</v>
      </c>
      <c r="Y148">
        <f t="shared" ref="Y148" si="574">AVERAGE(E179:E218)</f>
        <v>59.499999999999986</v>
      </c>
      <c r="Z148">
        <f t="shared" ref="Z148" si="575">_xlfn.STDEV.S(E179:E218)</f>
        <v>16.502835809144798</v>
      </c>
    </row>
    <row r="149" spans="1:26">
      <c r="A149" s="2">
        <f ca="1">RAND()</f>
        <v>0.36284016101314087</v>
      </c>
      <c r="B149" s="1">
        <v>42913</v>
      </c>
      <c r="C149" s="1" t="str">
        <f>TEXT(B149, "mmmm")</f>
        <v>June</v>
      </c>
      <c r="D149" t="s">
        <v>11</v>
      </c>
      <c r="E149">
        <v>75.3</v>
      </c>
      <c r="F149" s="2">
        <v>0.63</v>
      </c>
      <c r="G149" s="4">
        <v>62</v>
      </c>
      <c r="H149">
        <v>0.3</v>
      </c>
      <c r="I149">
        <v>31</v>
      </c>
      <c r="J149" s="3">
        <f>H149*I149</f>
        <v>9.2999999999999989</v>
      </c>
      <c r="L149" s="10" t="s">
        <v>191</v>
      </c>
      <c r="M149" s="2">
        <f t="shared" ref="M149" si="576">AVERAGE(F148:F187)</f>
        <v>0.86599999999999999</v>
      </c>
      <c r="N149">
        <f t="shared" ref="N149" si="577">_xlfn.STDEV.S(F148:F187)</f>
        <v>0.31176750048549678</v>
      </c>
      <c r="X149" s="10" t="s">
        <v>191</v>
      </c>
      <c r="Y149">
        <f t="shared" ref="Y149" si="578">AVERAGE(E148:E187)</f>
        <v>58.359999999999978</v>
      </c>
      <c r="Z149">
        <f t="shared" ref="Z149" si="579">_xlfn.STDEV.S(E148:E187)</f>
        <v>18.320855427346874</v>
      </c>
    </row>
    <row r="150" spans="1:26">
      <c r="A150" s="2">
        <f ca="1">RAND()</f>
        <v>0.98430732515601738</v>
      </c>
      <c r="B150" s="1">
        <v>42950</v>
      </c>
      <c r="C150" s="1" t="str">
        <f>TEXT(B150, "mmmm")</f>
        <v>August</v>
      </c>
      <c r="D150" t="s">
        <v>13</v>
      </c>
      <c r="E150">
        <v>75</v>
      </c>
      <c r="F150" s="2">
        <v>0.63</v>
      </c>
      <c r="G150" s="4">
        <v>52</v>
      </c>
      <c r="H150">
        <v>0.5</v>
      </c>
      <c r="I150">
        <v>30</v>
      </c>
      <c r="J150" s="3">
        <f>H150*I150</f>
        <v>15</v>
      </c>
      <c r="L150" s="10" t="s">
        <v>192</v>
      </c>
      <c r="M150" s="2">
        <f t="shared" ref="M150" si="580">AVERAGE(F181:F220)</f>
        <v>0.85224999999999995</v>
      </c>
      <c r="N150">
        <f t="shared" ref="N150" si="581">_xlfn.STDEV.S(F181:F512)</f>
        <v>0.24656541627832695</v>
      </c>
      <c r="X150" s="10" t="s">
        <v>192</v>
      </c>
      <c r="Y150">
        <f t="shared" ref="Y150" si="582">AVERAGE(E181:E220)</f>
        <v>59.129999999999995</v>
      </c>
      <c r="Z150">
        <f t="shared" ref="Z150" si="583">_xlfn.STDEV.S(E181:E220)</f>
        <v>15.801804505847587</v>
      </c>
    </row>
    <row r="151" spans="1:26">
      <c r="A151" s="2">
        <f ca="1">RAND()</f>
        <v>0.16370517429515441</v>
      </c>
      <c r="B151" s="1">
        <v>43011</v>
      </c>
      <c r="C151" s="1" t="str">
        <f>TEXT(B151, "mmmm")</f>
        <v>October</v>
      </c>
      <c r="D151" t="s">
        <v>11</v>
      </c>
      <c r="E151">
        <v>59.199999999999996</v>
      </c>
      <c r="F151" s="2">
        <v>0.8</v>
      </c>
      <c r="G151" s="4">
        <v>34</v>
      </c>
      <c r="H151">
        <v>0.3</v>
      </c>
      <c r="I151">
        <v>24</v>
      </c>
      <c r="J151" s="3">
        <f>H151*I151</f>
        <v>7.1999999999999993</v>
      </c>
      <c r="L151" s="10" t="s">
        <v>193</v>
      </c>
      <c r="M151" s="2">
        <f t="shared" ref="M151" si="584">AVERAGE(F150:F189)</f>
        <v>0.88250000000000006</v>
      </c>
      <c r="N151">
        <f t="shared" ref="N151" si="585">_xlfn.STDEV.S(F150:F189)</f>
        <v>0.31138853625787227</v>
      </c>
      <c r="X151" s="10" t="s">
        <v>193</v>
      </c>
      <c r="Y151">
        <f t="shared" ref="Y151" si="586">AVERAGE(E150:E189)</f>
        <v>57.417499999999983</v>
      </c>
      <c r="Z151">
        <f t="shared" ref="Z151" si="587">_xlfn.STDEV.S(E150:E189)</f>
        <v>18.304880776896958</v>
      </c>
    </row>
    <row r="152" spans="1:26">
      <c r="A152" s="2">
        <f ca="1">RAND()</f>
        <v>0.24713258397163163</v>
      </c>
      <c r="B152" s="1">
        <v>42765</v>
      </c>
      <c r="C152" s="1" t="str">
        <f>TEXT(B152, "mmmm")</f>
        <v>January</v>
      </c>
      <c r="D152" t="s">
        <v>10</v>
      </c>
      <c r="E152">
        <v>41.099999999999994</v>
      </c>
      <c r="F152" s="2">
        <v>1.05</v>
      </c>
      <c r="G152" s="4">
        <v>20</v>
      </c>
      <c r="H152">
        <v>0.3</v>
      </c>
      <c r="I152">
        <v>17</v>
      </c>
      <c r="J152" s="3">
        <f>H152*I152</f>
        <v>5.0999999999999996</v>
      </c>
      <c r="L152" s="10" t="s">
        <v>194</v>
      </c>
      <c r="M152" s="2">
        <f t="shared" ref="M152" si="588">AVERAGE(F183:F222)</f>
        <v>0.86850000000000005</v>
      </c>
      <c r="N152">
        <f t="shared" ref="N152" si="589">_xlfn.STDEV.S(F183:F514)</f>
        <v>0.24755597939974039</v>
      </c>
      <c r="X152" s="10" t="s">
        <v>194</v>
      </c>
      <c r="Y152">
        <f t="shared" ref="Y152" si="590">AVERAGE(E183:E222)</f>
        <v>58.119999999999983</v>
      </c>
      <c r="Z152">
        <f t="shared" ref="Z152" si="591">_xlfn.STDEV.S(E183:E222)</f>
        <v>16.23105917835565</v>
      </c>
    </row>
    <row r="153" spans="1:26">
      <c r="A153" s="2">
        <f ca="1">RAND()</f>
        <v>0.62972904985152645</v>
      </c>
      <c r="B153" s="1">
        <v>42767</v>
      </c>
      <c r="C153" s="1" t="str">
        <f>TEXT(B153, "mmmm")</f>
        <v>February</v>
      </c>
      <c r="D153" t="s">
        <v>12</v>
      </c>
      <c r="E153">
        <v>42.4</v>
      </c>
      <c r="F153" s="2">
        <v>1</v>
      </c>
      <c r="G153" s="4">
        <v>35</v>
      </c>
      <c r="H153">
        <v>0.3</v>
      </c>
      <c r="I153">
        <v>18</v>
      </c>
      <c r="J153" s="3">
        <f>H153*I153</f>
        <v>5.3999999999999995</v>
      </c>
      <c r="L153" s="10" t="s">
        <v>195</v>
      </c>
      <c r="M153" s="2">
        <f t="shared" ref="M153" si="592">AVERAGE(F152:F191)</f>
        <v>0.89075000000000026</v>
      </c>
      <c r="N153">
        <f t="shared" ref="N153" si="593">_xlfn.STDEV.S(F152:F191)</f>
        <v>0.31075084833929117</v>
      </c>
      <c r="X153" s="10" t="s">
        <v>195</v>
      </c>
      <c r="Y153">
        <f t="shared" ref="Y153" si="594">AVERAGE(E152:E191)</f>
        <v>56.617499999999986</v>
      </c>
      <c r="Z153">
        <f t="shared" ref="Z153" si="595">_xlfn.STDEV.S(E152:E191)</f>
        <v>18.360756471483676</v>
      </c>
    </row>
    <row r="154" spans="1:26">
      <c r="A154" s="2">
        <f ca="1">RAND()</f>
        <v>0.33903941803208271</v>
      </c>
      <c r="B154" s="1">
        <v>42746</v>
      </c>
      <c r="C154" s="1" t="str">
        <f>TEXT(B154, "mmmm")</f>
        <v>January</v>
      </c>
      <c r="D154" t="s">
        <v>12</v>
      </c>
      <c r="E154">
        <v>32.599999999999994</v>
      </c>
      <c r="F154" s="2">
        <v>1.54</v>
      </c>
      <c r="G154" s="4">
        <v>23</v>
      </c>
      <c r="H154">
        <v>0.3</v>
      </c>
      <c r="I154">
        <v>12</v>
      </c>
      <c r="J154" s="3">
        <f>H154*I154</f>
        <v>3.5999999999999996</v>
      </c>
      <c r="L154" s="10" t="s">
        <v>196</v>
      </c>
      <c r="M154" s="2">
        <f t="shared" ref="M154" si="596">AVERAGE(F185:F224)</f>
        <v>0.8587499999999999</v>
      </c>
      <c r="N154">
        <f t="shared" ref="N154" si="597">_xlfn.STDEV.S(F185:F516)</f>
        <v>0.24828668572303286</v>
      </c>
      <c r="X154" s="10" t="s">
        <v>196</v>
      </c>
      <c r="Y154">
        <f t="shared" ref="Y154" si="598">AVERAGE(E185:E224)</f>
        <v>58.707499999999996</v>
      </c>
      <c r="Z154">
        <f t="shared" ref="Z154" si="599">_xlfn.STDEV.S(E185:E224)</f>
        <v>16.308459146822841</v>
      </c>
    </row>
    <row r="155" spans="1:26">
      <c r="A155" s="2">
        <f ca="1">RAND()</f>
        <v>0.57967355412136823</v>
      </c>
      <c r="B155" s="1">
        <v>43086</v>
      </c>
      <c r="C155" s="1" t="str">
        <f>TEXT(B155, "mmmm")</f>
        <v>December</v>
      </c>
      <c r="D155" t="s">
        <v>9</v>
      </c>
      <c r="E155">
        <v>32.199999999999996</v>
      </c>
      <c r="F155" s="2">
        <v>1.33</v>
      </c>
      <c r="G155" s="4">
        <v>16</v>
      </c>
      <c r="H155">
        <v>0.3</v>
      </c>
      <c r="I155">
        <v>14</v>
      </c>
      <c r="J155" s="3">
        <f>H155*I155</f>
        <v>4.2</v>
      </c>
      <c r="L155" s="10" t="s">
        <v>197</v>
      </c>
      <c r="M155" s="2">
        <f t="shared" ref="M155" si="600">AVERAGE(F154:F193)</f>
        <v>0.88575000000000004</v>
      </c>
      <c r="N155">
        <f t="shared" ref="N155" si="601">_xlfn.STDEV.S(F154:F193)</f>
        <v>0.31208880639478725</v>
      </c>
      <c r="X155" s="10" t="s">
        <v>197</v>
      </c>
      <c r="Y155">
        <f t="shared" ref="Y155" si="602">AVERAGE(E154:E193)</f>
        <v>57.159999999999989</v>
      </c>
      <c r="Z155">
        <f t="shared" ref="Z155" si="603">_xlfn.STDEV.S(E154:E193)</f>
        <v>18.136827529105354</v>
      </c>
    </row>
    <row r="156" spans="1:26">
      <c r="A156" s="2">
        <f ca="1">RAND()</f>
        <v>0.21055594825803647</v>
      </c>
      <c r="B156" s="1">
        <v>43041</v>
      </c>
      <c r="C156" s="1" t="str">
        <f>TEXT(B156, "mmmm")</f>
        <v>November</v>
      </c>
      <c r="D156" t="s">
        <v>13</v>
      </c>
      <c r="E156">
        <v>53.599999999999994</v>
      </c>
      <c r="F156" s="2">
        <v>0.91</v>
      </c>
      <c r="G156" s="4">
        <v>46</v>
      </c>
      <c r="H156">
        <v>0.3</v>
      </c>
      <c r="I156">
        <v>22</v>
      </c>
      <c r="J156" s="3">
        <f>H156*I156</f>
        <v>6.6</v>
      </c>
      <c r="L156" s="10" t="s">
        <v>198</v>
      </c>
      <c r="M156" s="2">
        <f t="shared" ref="M156" si="604">AVERAGE(F187:F226)</f>
        <v>0.83374999999999988</v>
      </c>
      <c r="N156">
        <f t="shared" ref="N156" si="605">_xlfn.STDEV.S(F187:F518)</f>
        <v>0.24535523215153704</v>
      </c>
      <c r="X156" s="10" t="s">
        <v>198</v>
      </c>
      <c r="Y156">
        <f t="shared" ref="Y156" si="606">AVERAGE(E187:E226)</f>
        <v>60.012499999999989</v>
      </c>
      <c r="Z156">
        <f t="shared" ref="Z156" si="607">_xlfn.STDEV.S(E187:E226)</f>
        <v>15.784318532596268</v>
      </c>
    </row>
    <row r="157" spans="1:26">
      <c r="A157" s="2">
        <f ca="1">RAND()</f>
        <v>0.91564693181944534</v>
      </c>
      <c r="B157" s="1">
        <v>42784</v>
      </c>
      <c r="C157" s="1" t="str">
        <f>TEXT(B157, "mmmm")</f>
        <v>February</v>
      </c>
      <c r="D157" t="s">
        <v>15</v>
      </c>
      <c r="E157">
        <v>43.699999999999996</v>
      </c>
      <c r="F157" s="2">
        <v>0.95</v>
      </c>
      <c r="G157" s="4">
        <v>25</v>
      </c>
      <c r="H157">
        <v>0.3</v>
      </c>
      <c r="I157">
        <v>19</v>
      </c>
      <c r="J157" s="3">
        <f>H157*I157</f>
        <v>5.7</v>
      </c>
      <c r="L157" s="10" t="s">
        <v>199</v>
      </c>
      <c r="M157" s="2">
        <f t="shared" ref="M157" si="608">AVERAGE(F156:F195)</f>
        <v>0.85150000000000003</v>
      </c>
      <c r="N157">
        <f t="shared" ref="N157" si="609">_xlfn.STDEV.S(F156:F195)</f>
        <v>0.28608363489344507</v>
      </c>
      <c r="X157" s="10" t="s">
        <v>199</v>
      </c>
      <c r="Y157">
        <f t="shared" ref="Y157" si="610">AVERAGE(E156:E195)</f>
        <v>58.720000000000006</v>
      </c>
      <c r="Z157">
        <f t="shared" ref="Z157" si="611">_xlfn.STDEV.S(E156:E195)</f>
        <v>17.325558414059081</v>
      </c>
    </row>
    <row r="158" spans="1:26">
      <c r="A158" s="2">
        <f ca="1">RAND()</f>
        <v>0.8567723721494408</v>
      </c>
      <c r="B158" s="1">
        <v>43048</v>
      </c>
      <c r="C158" s="1" t="str">
        <f>TEXT(B158, "mmmm")</f>
        <v>November</v>
      </c>
      <c r="D158" t="s">
        <v>13</v>
      </c>
      <c r="E158">
        <v>53.9</v>
      </c>
      <c r="F158" s="2">
        <v>0.83</v>
      </c>
      <c r="G158" s="4">
        <v>33</v>
      </c>
      <c r="H158">
        <v>0.3</v>
      </c>
      <c r="I158">
        <v>23</v>
      </c>
      <c r="J158" s="3">
        <f>H158*I158</f>
        <v>6.8999999999999995</v>
      </c>
      <c r="L158" s="10" t="s">
        <v>200</v>
      </c>
      <c r="M158" s="2">
        <f t="shared" ref="M158" si="612">AVERAGE(F189:F228)</f>
        <v>0.84449999999999981</v>
      </c>
      <c r="N158">
        <f t="shared" ref="N158" si="613">_xlfn.STDEV.S(F189:F520)</f>
        <v>0.24466244590399927</v>
      </c>
      <c r="X158" s="10" t="s">
        <v>200</v>
      </c>
      <c r="Y158">
        <f t="shared" ref="Y158" si="614">AVERAGE(E189:E228)</f>
        <v>58.984999999999992</v>
      </c>
      <c r="Z158">
        <f t="shared" ref="Z158" si="615">_xlfn.STDEV.S(E189:E228)</f>
        <v>14.977616632829141</v>
      </c>
    </row>
    <row r="159" spans="1:26">
      <c r="A159" s="2">
        <f ca="1">RAND()</f>
        <v>5.4791878293366514E-3</v>
      </c>
      <c r="B159" s="1">
        <v>42981</v>
      </c>
      <c r="C159" s="1" t="str">
        <f>TEXT(B159, "mmmm")</f>
        <v>September</v>
      </c>
      <c r="D159" t="s">
        <v>9</v>
      </c>
      <c r="E159">
        <v>61.099999999999994</v>
      </c>
      <c r="F159" s="2">
        <v>0.69</v>
      </c>
      <c r="G159" s="4">
        <v>50</v>
      </c>
      <c r="H159">
        <v>0.3</v>
      </c>
      <c r="I159">
        <v>27</v>
      </c>
      <c r="J159" s="3">
        <f>H159*I159</f>
        <v>8.1</v>
      </c>
      <c r="L159" s="10" t="s">
        <v>201</v>
      </c>
      <c r="M159" s="2">
        <f t="shared" ref="M159" si="616">AVERAGE(F158:F197)</f>
        <v>0.83975000000000011</v>
      </c>
      <c r="N159">
        <f t="shared" ref="N159" si="617">_xlfn.STDEV.S(F158:F197)</f>
        <v>0.28762054329111592</v>
      </c>
      <c r="X159" s="10" t="s">
        <v>201</v>
      </c>
      <c r="Y159">
        <f t="shared" ref="Y159" si="618">AVERAGE(E158:E197)</f>
        <v>59.757499999999993</v>
      </c>
      <c r="Z159">
        <f t="shared" ref="Z159" si="619">_xlfn.STDEV.S(E158:E197)</f>
        <v>17.283946716608579</v>
      </c>
    </row>
    <row r="160" spans="1:26">
      <c r="A160" s="2">
        <f ca="1">RAND()</f>
        <v>0.46221403843911013</v>
      </c>
      <c r="B160" s="1">
        <v>42754</v>
      </c>
      <c r="C160" s="1" t="str">
        <f>TEXT(B160, "mmmm")</f>
        <v>January</v>
      </c>
      <c r="D160" t="s">
        <v>13</v>
      </c>
      <c r="E160">
        <v>43.099999999999994</v>
      </c>
      <c r="F160" s="2">
        <v>1.18</v>
      </c>
      <c r="G160" s="4">
        <v>30</v>
      </c>
      <c r="H160">
        <v>0.3</v>
      </c>
      <c r="I160">
        <v>17</v>
      </c>
      <c r="J160" s="3">
        <f>H160*I160</f>
        <v>5.0999999999999996</v>
      </c>
      <c r="L160" s="10" t="s">
        <v>202</v>
      </c>
      <c r="M160" s="2">
        <f t="shared" ref="M160" si="620">AVERAGE(F191:F230)</f>
        <v>0.82850000000000001</v>
      </c>
      <c r="N160">
        <f t="shared" ref="N160" si="621">_xlfn.STDEV.S(F191:F522)</f>
        <v>0.24500267027434527</v>
      </c>
      <c r="X160" s="10" t="s">
        <v>202</v>
      </c>
      <c r="Y160">
        <f t="shared" ref="Y160" si="622">AVERAGE(E191:E230)</f>
        <v>60.149999999999991</v>
      </c>
      <c r="Z160">
        <f t="shared" ref="Z160" si="623">_xlfn.STDEV.S(E191:E230)</f>
        <v>14.5608713461446</v>
      </c>
    </row>
    <row r="161" spans="1:26">
      <c r="A161" s="2">
        <f ca="1">RAND()</f>
        <v>0.3660532312575745</v>
      </c>
      <c r="B161" s="1">
        <v>42892</v>
      </c>
      <c r="C161" s="1" t="str">
        <f>TEXT(B161, "mmmm")</f>
        <v>June</v>
      </c>
      <c r="D161" t="s">
        <v>11</v>
      </c>
      <c r="E161">
        <v>84.199999999999989</v>
      </c>
      <c r="F161" s="2">
        <v>0.56000000000000005</v>
      </c>
      <c r="G161" s="4">
        <v>44</v>
      </c>
      <c r="H161">
        <v>0.3</v>
      </c>
      <c r="I161">
        <v>34</v>
      </c>
      <c r="J161" s="3">
        <f>H161*I161</f>
        <v>10.199999999999999</v>
      </c>
      <c r="L161" s="10" t="s">
        <v>203</v>
      </c>
      <c r="M161" s="2">
        <f t="shared" ref="M161" si="624">AVERAGE(F160:F199)</f>
        <v>0.84674999999999989</v>
      </c>
      <c r="N161">
        <f t="shared" ref="N161" si="625">_xlfn.STDEV.S(F160:F199)</f>
        <v>0.29076722119777676</v>
      </c>
      <c r="X161" s="10" t="s">
        <v>203</v>
      </c>
      <c r="Y161">
        <f t="shared" ref="Y161" si="626">AVERAGE(E160:E199)</f>
        <v>59.544999999999995</v>
      </c>
      <c r="Z161">
        <f t="shared" ref="Z161" si="627">_xlfn.STDEV.S(E160:E199)</f>
        <v>17.461664237658383</v>
      </c>
    </row>
    <row r="162" spans="1:26">
      <c r="A162" s="2">
        <f ca="1">RAND()</f>
        <v>0.510595658936422</v>
      </c>
      <c r="B162" s="1">
        <v>43032</v>
      </c>
      <c r="C162" s="1" t="str">
        <f>TEXT(B162, "mmmm")</f>
        <v>October</v>
      </c>
      <c r="D162" t="s">
        <v>11</v>
      </c>
      <c r="E162">
        <v>61.499999999999993</v>
      </c>
      <c r="F162" s="2">
        <v>0.74</v>
      </c>
      <c r="G162" s="4">
        <v>48</v>
      </c>
      <c r="H162">
        <v>0.3</v>
      </c>
      <c r="I162">
        <v>25</v>
      </c>
      <c r="J162" s="3">
        <f>H162*I162</f>
        <v>7.5</v>
      </c>
      <c r="L162" s="10" t="s">
        <v>204</v>
      </c>
      <c r="M162" s="2">
        <f t="shared" ref="M162" si="628">AVERAGE(F193:F232)</f>
        <v>0.84399999999999997</v>
      </c>
      <c r="N162">
        <f t="shared" ref="N162" si="629">_xlfn.STDEV.S(F193:F524)</f>
        <v>0.2463030214866703</v>
      </c>
      <c r="X162" s="10" t="s">
        <v>204</v>
      </c>
      <c r="Y162">
        <f t="shared" ref="Y162" si="630">AVERAGE(E193:E232)</f>
        <v>59.685000000000002</v>
      </c>
      <c r="Z162">
        <f t="shared" ref="Z162" si="631">_xlfn.STDEV.S(E193:E232)</f>
        <v>14.894596335584236</v>
      </c>
    </row>
    <row r="163" spans="1:26">
      <c r="A163" s="2">
        <f ca="1">RAND()</f>
        <v>0.40235636688416698</v>
      </c>
      <c r="B163" s="1">
        <v>42785</v>
      </c>
      <c r="C163" s="1" t="str">
        <f>TEXT(B163, "mmmm")</f>
        <v>February</v>
      </c>
      <c r="D163" t="s">
        <v>9</v>
      </c>
      <c r="E163">
        <v>50</v>
      </c>
      <c r="F163" s="2">
        <v>0.95</v>
      </c>
      <c r="G163" s="4">
        <v>28</v>
      </c>
      <c r="H163">
        <v>0.3</v>
      </c>
      <c r="I163">
        <v>20</v>
      </c>
      <c r="J163" s="3">
        <f>H163*I163</f>
        <v>6</v>
      </c>
      <c r="L163" s="10" t="s">
        <v>205</v>
      </c>
      <c r="M163" s="2">
        <f t="shared" ref="M163" si="632">AVERAGE(F162:F201)</f>
        <v>0.83149999999999991</v>
      </c>
      <c r="N163">
        <f t="shared" ref="N163" si="633">_xlfn.STDEV.S(F162:F201)</f>
        <v>0.28920359255845679</v>
      </c>
      <c r="X163" s="10" t="s">
        <v>205</v>
      </c>
      <c r="Y163">
        <f t="shared" ref="Y163" si="634">AVERAGE(E162:E201)</f>
        <v>60.537499999999987</v>
      </c>
      <c r="Z163">
        <f t="shared" ref="Z163" si="635">_xlfn.STDEV.S(E162:E201)</f>
        <v>17.704941907521679</v>
      </c>
    </row>
    <row r="164" spans="1:26">
      <c r="A164" s="2">
        <f ca="1">RAND()</f>
        <v>0.81362806645904096</v>
      </c>
      <c r="B164" s="1">
        <v>42962</v>
      </c>
      <c r="C164" s="1" t="str">
        <f>TEXT(B164, "mmmm")</f>
        <v>August</v>
      </c>
      <c r="D164" t="s">
        <v>11</v>
      </c>
      <c r="E164">
        <v>74.3</v>
      </c>
      <c r="F164" s="2">
        <v>0.63</v>
      </c>
      <c r="G164" s="4">
        <v>44</v>
      </c>
      <c r="H164">
        <v>0.5</v>
      </c>
      <c r="I164">
        <v>31</v>
      </c>
      <c r="J164" s="3">
        <f>H164*I164</f>
        <v>15.5</v>
      </c>
      <c r="L164" s="10" t="s">
        <v>206</v>
      </c>
      <c r="M164" s="2">
        <f t="shared" ref="M164" si="636">AVERAGE(F195:F234)</f>
        <v>0.83299999999999996</v>
      </c>
      <c r="N164">
        <f t="shared" ref="N164" si="637">_xlfn.STDEV.S(F195:F526)</f>
        <v>0.24646699826173676</v>
      </c>
      <c r="X164" s="10" t="s">
        <v>206</v>
      </c>
      <c r="Y164">
        <f t="shared" ref="Y164" si="638">AVERAGE(E195:E234)</f>
        <v>60.210000000000015</v>
      </c>
      <c r="Z164">
        <f t="shared" ref="Z164" si="639">_xlfn.STDEV.S(E195:E234)</f>
        <v>14.702726068527278</v>
      </c>
    </row>
    <row r="165" spans="1:26">
      <c r="A165" s="2">
        <f ca="1">RAND()</f>
        <v>4.2609489447364535E-2</v>
      </c>
      <c r="B165" s="1">
        <v>43001</v>
      </c>
      <c r="C165" s="1" t="str">
        <f>TEXT(B165, "mmmm")</f>
        <v>September</v>
      </c>
      <c r="D165" t="s">
        <v>15</v>
      </c>
      <c r="E165">
        <v>63.399999999999991</v>
      </c>
      <c r="F165" s="2">
        <v>0.71</v>
      </c>
      <c r="G165" s="4">
        <v>39</v>
      </c>
      <c r="H165">
        <v>0.3</v>
      </c>
      <c r="I165">
        <v>28</v>
      </c>
      <c r="J165" s="3">
        <f>H165*I165</f>
        <v>8.4</v>
      </c>
      <c r="L165" s="10" t="s">
        <v>207</v>
      </c>
      <c r="M165" s="2">
        <f t="shared" ref="M165" si="640">AVERAGE(F164:F203)</f>
        <v>0.84324999999999994</v>
      </c>
      <c r="N165">
        <f t="shared" ref="N165" si="641">_xlfn.STDEV.S(F164:F203)</f>
        <v>0.29348819484405253</v>
      </c>
      <c r="X165" s="10" t="s">
        <v>207</v>
      </c>
      <c r="Y165">
        <f t="shared" ref="Y165" si="642">AVERAGE(E164:E203)</f>
        <v>59.929999999999993</v>
      </c>
      <c r="Z165">
        <f t="shared" ref="Z165" si="643">_xlfn.STDEV.S(E164:E203)</f>
        <v>18.028939698902605</v>
      </c>
    </row>
    <row r="166" spans="1:26">
      <c r="A166" s="2">
        <f ca="1">RAND()</f>
        <v>0.38666350617878409</v>
      </c>
      <c r="B166" s="1">
        <v>42941</v>
      </c>
      <c r="C166" s="1" t="str">
        <f>TEXT(B166, "mmmm")</f>
        <v>July</v>
      </c>
      <c r="D166" t="s">
        <v>11</v>
      </c>
      <c r="E166">
        <v>79.899999999999991</v>
      </c>
      <c r="F166" s="2">
        <v>0.56999999999999995</v>
      </c>
      <c r="G166" s="4">
        <v>64</v>
      </c>
      <c r="H166">
        <v>0.5</v>
      </c>
      <c r="I166">
        <v>33</v>
      </c>
      <c r="J166" s="3">
        <f>H166*I166</f>
        <v>16.5</v>
      </c>
      <c r="L166" s="10" t="s">
        <v>208</v>
      </c>
      <c r="M166" s="2">
        <f t="shared" ref="M166" si="644">AVERAGE(F197:F236)</f>
        <v>0.83650000000000002</v>
      </c>
      <c r="N166">
        <f t="shared" ref="N166" si="645">_xlfn.STDEV.S(F197:F528)</f>
        <v>0.24737139493275945</v>
      </c>
      <c r="X166" s="10" t="s">
        <v>208</v>
      </c>
      <c r="Y166">
        <f t="shared" ref="Y166" si="646">AVERAGE(E197:E236)</f>
        <v>59.757500000000007</v>
      </c>
      <c r="Z166">
        <f t="shared" ref="Z166" si="647">_xlfn.STDEV.S(E197:E236)</f>
        <v>14.51223864580575</v>
      </c>
    </row>
    <row r="167" spans="1:26">
      <c r="A167" s="2">
        <f ca="1">RAND()</f>
        <v>7.5342030732476251E-2</v>
      </c>
      <c r="B167" s="1">
        <v>42803</v>
      </c>
      <c r="C167" s="1" t="str">
        <f>TEXT(B167, "mmmm")</f>
        <v>March</v>
      </c>
      <c r="D167" t="s">
        <v>13</v>
      </c>
      <c r="E167">
        <v>52.9</v>
      </c>
      <c r="F167" s="2">
        <v>0.8</v>
      </c>
      <c r="G167" s="4">
        <v>29</v>
      </c>
      <c r="H167">
        <v>0.3</v>
      </c>
      <c r="I167">
        <v>23</v>
      </c>
      <c r="J167" s="3">
        <f>H167*I167</f>
        <v>6.8999999999999995</v>
      </c>
      <c r="L167" s="10" t="s">
        <v>209</v>
      </c>
      <c r="M167" s="2">
        <f t="shared" ref="M167" si="648">AVERAGE(F166:F205)</f>
        <v>0.876</v>
      </c>
      <c r="N167">
        <f t="shared" ref="N167" si="649">_xlfn.STDEV.S(F166:F205)</f>
        <v>0.34450112574710934</v>
      </c>
      <c r="X167" s="10" t="s">
        <v>209</v>
      </c>
      <c r="Y167">
        <f t="shared" ref="Y167" si="650">AVERAGE(E166:E205)</f>
        <v>58.912500000000001</v>
      </c>
      <c r="Z167">
        <f t="shared" ref="Z167" si="651">_xlfn.STDEV.S(E166:E205)</f>
        <v>18.675710091878617</v>
      </c>
    </row>
    <row r="168" spans="1:26">
      <c r="A168" s="2">
        <f ca="1">RAND()</f>
        <v>0.79617923223580023</v>
      </c>
      <c r="B168" s="1">
        <v>42995</v>
      </c>
      <c r="C168" s="1" t="str">
        <f>TEXT(B168, "mmmm")</f>
        <v>September</v>
      </c>
      <c r="D168" t="s">
        <v>9</v>
      </c>
      <c r="E168">
        <v>59.8</v>
      </c>
      <c r="F168" s="2">
        <v>0.71</v>
      </c>
      <c r="G168" s="4">
        <v>53</v>
      </c>
      <c r="H168">
        <v>0.3</v>
      </c>
      <c r="I168">
        <v>26</v>
      </c>
      <c r="J168" s="3">
        <f>H168*I168</f>
        <v>7.8</v>
      </c>
      <c r="L168" s="10" t="s">
        <v>210</v>
      </c>
      <c r="M168" s="2">
        <f t="shared" ref="M168" si="652">AVERAGE(F199:F238)</f>
        <v>0.81874999999999987</v>
      </c>
      <c r="N168">
        <f t="shared" ref="N168" si="653">_xlfn.STDEV.S(F199:F530)</f>
        <v>0.24759233414886989</v>
      </c>
      <c r="X168" s="10" t="s">
        <v>210</v>
      </c>
      <c r="Y168">
        <f t="shared" ref="Y168" si="654">AVERAGE(E199:E238)</f>
        <v>61.169999999999995</v>
      </c>
      <c r="Z168">
        <f t="shared" ref="Z168" si="655">_xlfn.STDEV.S(E199:E238)</f>
        <v>15.57294168808555</v>
      </c>
    </row>
    <row r="169" spans="1:26">
      <c r="A169" s="2">
        <f ca="1">RAND()</f>
        <v>0.30155839109086957</v>
      </c>
      <c r="B169" s="1">
        <v>43074</v>
      </c>
      <c r="C169" s="1" t="str">
        <f>TEXT(B169, "mmmm")</f>
        <v>December</v>
      </c>
      <c r="D169" t="s">
        <v>11</v>
      </c>
      <c r="E169">
        <v>22</v>
      </c>
      <c r="F169" s="2">
        <v>1.82</v>
      </c>
      <c r="G169" s="4">
        <v>11</v>
      </c>
      <c r="H169">
        <v>0.3</v>
      </c>
      <c r="I169">
        <v>10</v>
      </c>
      <c r="J169" s="3">
        <f>H169*I169</f>
        <v>3</v>
      </c>
      <c r="L169" s="10" t="s">
        <v>211</v>
      </c>
      <c r="M169" s="2">
        <f t="shared" ref="M169" si="656">AVERAGE(F168:F207)</f>
        <v>0.88274999999999992</v>
      </c>
      <c r="N169">
        <f t="shared" ref="N169" si="657">_xlfn.STDEV.S(F168:F207)</f>
        <v>0.34113676857207165</v>
      </c>
      <c r="X169" s="10" t="s">
        <v>211</v>
      </c>
      <c r="Y169">
        <f t="shared" ref="Y169" si="658">AVERAGE(E168:E207)</f>
        <v>58.477499999999999</v>
      </c>
      <c r="Z169">
        <f t="shared" ref="Z169" si="659">_xlfn.STDEV.S(E168:E207)</f>
        <v>18.346892247141088</v>
      </c>
    </row>
    <row r="170" spans="1:26">
      <c r="A170" s="2">
        <f ca="1">RAND()</f>
        <v>0.38770740995489905</v>
      </c>
      <c r="B170" s="1">
        <v>42811</v>
      </c>
      <c r="C170" s="1" t="str">
        <f>TEXT(B170, "mmmm")</f>
        <v>March</v>
      </c>
      <c r="D170" t="s">
        <v>14</v>
      </c>
      <c r="E170">
        <v>56.499999999999993</v>
      </c>
      <c r="F170" s="2">
        <v>0.77</v>
      </c>
      <c r="G170" s="4">
        <v>50</v>
      </c>
      <c r="H170">
        <v>0.3</v>
      </c>
      <c r="I170">
        <v>25</v>
      </c>
      <c r="J170" s="3">
        <f>H170*I170</f>
        <v>7.5</v>
      </c>
      <c r="L170" s="10" t="s">
        <v>212</v>
      </c>
      <c r="M170" s="2">
        <f t="shared" ref="M170" si="660">AVERAGE(F201:F240)</f>
        <v>0.82225000000000004</v>
      </c>
      <c r="N170">
        <f t="shared" ref="N170" si="661">_xlfn.STDEV.S(F201:F532)</f>
        <v>0.24792342385580857</v>
      </c>
      <c r="X170" s="10" t="s">
        <v>212</v>
      </c>
      <c r="Y170">
        <f t="shared" ref="Y170" si="662">AVERAGE(E201:E240)</f>
        <v>60.874999999999986</v>
      </c>
      <c r="Z170">
        <f t="shared" ref="Z170" si="663">_xlfn.STDEV.S(E201:E240)</f>
        <v>15.14160087055124</v>
      </c>
    </row>
    <row r="171" spans="1:26">
      <c r="A171" s="2">
        <f ca="1">RAND()</f>
        <v>0.50037507405106263</v>
      </c>
      <c r="B171" s="1">
        <v>42781</v>
      </c>
      <c r="C171" s="1" t="str">
        <f>TEXT(B171, "mmmm")</f>
        <v>February</v>
      </c>
      <c r="D171" t="s">
        <v>12</v>
      </c>
      <c r="E171">
        <v>52</v>
      </c>
      <c r="F171" s="2">
        <v>0.91</v>
      </c>
      <c r="G171" s="4">
        <v>33</v>
      </c>
      <c r="H171">
        <v>0.3</v>
      </c>
      <c r="I171">
        <v>20</v>
      </c>
      <c r="J171" s="3">
        <f>H171*I171</f>
        <v>6</v>
      </c>
      <c r="L171" s="10" t="s">
        <v>213</v>
      </c>
      <c r="M171" s="2">
        <f t="shared" ref="M171" si="664">AVERAGE(F170:F209)</f>
        <v>0.87374999999999992</v>
      </c>
      <c r="N171">
        <f t="shared" ref="N171" si="665">_xlfn.STDEV.S(F170:F209)</f>
        <v>0.31812501574227992</v>
      </c>
      <c r="X171" s="10" t="s">
        <v>213</v>
      </c>
      <c r="Y171">
        <f t="shared" ref="Y171" si="666">AVERAGE(E170:E209)</f>
        <v>58.80749999999999</v>
      </c>
      <c r="Z171">
        <f t="shared" ref="Z171" si="667">_xlfn.STDEV.S(E170:E209)</f>
        <v>18.062532228699858</v>
      </c>
    </row>
    <row r="172" spans="1:26">
      <c r="A172" s="2">
        <f ca="1">RAND()</f>
        <v>0.39939790777743145</v>
      </c>
      <c r="B172" s="1">
        <v>42764</v>
      </c>
      <c r="C172" s="1" t="str">
        <f>TEXT(B172, "mmmm")</f>
        <v>January</v>
      </c>
      <c r="D172" t="s">
        <v>9</v>
      </c>
      <c r="E172">
        <v>35.199999999999996</v>
      </c>
      <c r="F172" s="2">
        <v>1.33</v>
      </c>
      <c r="G172" s="4">
        <v>27</v>
      </c>
      <c r="H172">
        <v>0.3</v>
      </c>
      <c r="I172">
        <v>14</v>
      </c>
      <c r="J172" s="3">
        <f>H172*I172</f>
        <v>4.2</v>
      </c>
      <c r="L172" s="10" t="s">
        <v>214</v>
      </c>
      <c r="M172" s="2">
        <f t="shared" ref="M172" si="668">AVERAGE(F203:F242)</f>
        <v>0.83324999999999982</v>
      </c>
      <c r="N172">
        <f t="shared" ref="N172" si="669">_xlfn.STDEV.S(F203:F534)</f>
        <v>0.24829757021713128</v>
      </c>
      <c r="X172" s="10" t="s">
        <v>214</v>
      </c>
      <c r="Y172">
        <f t="shared" ref="Y172" si="670">AVERAGE(E203:E242)</f>
        <v>59.992500000000007</v>
      </c>
      <c r="Z172">
        <f t="shared" ref="Z172" si="671">_xlfn.STDEV.S(E203:E242)</f>
        <v>15.302846852624208</v>
      </c>
    </row>
    <row r="173" spans="1:26">
      <c r="A173" s="2">
        <f ca="1">RAND()</f>
        <v>0.19840734840289076</v>
      </c>
      <c r="B173" s="1">
        <v>42963</v>
      </c>
      <c r="C173" s="1" t="str">
        <f>TEXT(B173, "mmmm")</f>
        <v>August</v>
      </c>
      <c r="D173" t="s">
        <v>12</v>
      </c>
      <c r="E173">
        <v>71</v>
      </c>
      <c r="F173" s="2">
        <v>0.63</v>
      </c>
      <c r="G173" s="4">
        <v>49</v>
      </c>
      <c r="H173">
        <v>0.5</v>
      </c>
      <c r="I173">
        <v>30</v>
      </c>
      <c r="J173" s="3">
        <f>H173*I173</f>
        <v>15</v>
      </c>
      <c r="L173" s="10" t="s">
        <v>215</v>
      </c>
      <c r="M173" s="2">
        <f t="shared" ref="M173" si="672">AVERAGE(F172:F211)</f>
        <v>0.86224999999999974</v>
      </c>
      <c r="N173">
        <f t="shared" ref="N173" si="673">_xlfn.STDEV.S(F172:F211)</f>
        <v>0.32299470107584977</v>
      </c>
      <c r="X173" s="10" t="s">
        <v>215</v>
      </c>
      <c r="Y173">
        <f t="shared" ref="Y173" si="674">AVERAGE(E172:E211)</f>
        <v>59.967499999999987</v>
      </c>
      <c r="Z173">
        <f t="shared" ref="Z173" si="675">_xlfn.STDEV.S(E172:E211)</f>
        <v>18.476310369546095</v>
      </c>
    </row>
    <row r="174" spans="1:26">
      <c r="A174" s="2">
        <f ca="1">RAND()</f>
        <v>0.17252375658946717</v>
      </c>
      <c r="B174" s="1">
        <v>42946</v>
      </c>
      <c r="C174" s="1" t="str">
        <f>TEXT(B174, "mmmm")</f>
        <v>July</v>
      </c>
      <c r="D174" t="s">
        <v>9</v>
      </c>
      <c r="E174">
        <v>78.199999999999989</v>
      </c>
      <c r="F174" s="2">
        <v>0.59</v>
      </c>
      <c r="G174" s="4">
        <v>52</v>
      </c>
      <c r="H174">
        <v>0.5</v>
      </c>
      <c r="I174">
        <v>34</v>
      </c>
      <c r="J174" s="3">
        <f>H174*I174</f>
        <v>17</v>
      </c>
      <c r="L174" s="10" t="s">
        <v>216</v>
      </c>
      <c r="M174" s="2">
        <f t="shared" ref="M174" si="676">AVERAGE(F205:F244)</f>
        <v>0.78799999999999981</v>
      </c>
      <c r="N174">
        <f t="shared" ref="N174" si="677">_xlfn.STDEV.S(F205:F536)</f>
        <v>0.22944461572390099</v>
      </c>
      <c r="X174" s="10" t="s">
        <v>216</v>
      </c>
      <c r="Y174">
        <f t="shared" ref="Y174" si="678">AVERAGE(E205:E244)</f>
        <v>62.00500000000001</v>
      </c>
      <c r="Z174">
        <f t="shared" ref="Z174" si="679">_xlfn.STDEV.S(E205:E244)</f>
        <v>14.687321411898377</v>
      </c>
    </row>
    <row r="175" spans="1:26">
      <c r="A175" s="2">
        <f ca="1">RAND()</f>
        <v>0.60510304641486889</v>
      </c>
      <c r="B175" s="1">
        <v>42782</v>
      </c>
      <c r="C175" s="1" t="str">
        <f>TEXT(B175, "mmmm")</f>
        <v>February</v>
      </c>
      <c r="D175" t="s">
        <v>13</v>
      </c>
      <c r="E175">
        <v>47.3</v>
      </c>
      <c r="F175" s="2">
        <v>0.87</v>
      </c>
      <c r="G175" s="4">
        <v>31</v>
      </c>
      <c r="H175">
        <v>0.3</v>
      </c>
      <c r="I175">
        <v>21</v>
      </c>
      <c r="J175" s="3">
        <f>H175*I175</f>
        <v>6.3</v>
      </c>
      <c r="L175" s="10" t="s">
        <v>217</v>
      </c>
      <c r="M175" s="2">
        <f t="shared" ref="M175" si="680">AVERAGE(F174:F213)</f>
        <v>0.84674999999999978</v>
      </c>
      <c r="N175">
        <f t="shared" ref="N175" si="681">_xlfn.STDEV.S(F174:F213)</f>
        <v>0.31598756466931011</v>
      </c>
      <c r="X175" s="10" t="s">
        <v>217</v>
      </c>
      <c r="Y175">
        <f t="shared" ref="Y175" si="682">AVERAGE(E174:E213)</f>
        <v>60.754999999999995</v>
      </c>
      <c r="Z175">
        <f t="shared" ref="Z175" si="683">_xlfn.STDEV.S(E174:E213)</f>
        <v>18.214026012656944</v>
      </c>
    </row>
    <row r="176" spans="1:26">
      <c r="A176" s="2">
        <f ca="1">RAND()</f>
        <v>0.7316226384989698</v>
      </c>
      <c r="B176" s="1">
        <v>42943</v>
      </c>
      <c r="C176" s="1" t="str">
        <f>TEXT(B176, "mmmm")</f>
        <v>July</v>
      </c>
      <c r="D176" t="s">
        <v>13</v>
      </c>
      <c r="E176">
        <v>97.899999999999991</v>
      </c>
      <c r="F176" s="2">
        <v>0.47</v>
      </c>
      <c r="G176" s="4">
        <v>74</v>
      </c>
      <c r="H176">
        <v>0.5</v>
      </c>
      <c r="I176">
        <v>43</v>
      </c>
      <c r="J176" s="3">
        <f>H176*I176</f>
        <v>21.5</v>
      </c>
      <c r="L176" s="10" t="s">
        <v>218</v>
      </c>
      <c r="M176" s="2">
        <f t="shared" ref="M176" si="684">AVERAGE(F207:F246)</f>
        <v>0.79174999999999973</v>
      </c>
      <c r="N176">
        <f t="shared" ref="N176" si="685">_xlfn.STDEV.S(F207:F538)</f>
        <v>0.23063788185632403</v>
      </c>
      <c r="X176" s="10" t="s">
        <v>218</v>
      </c>
      <c r="Y176">
        <f t="shared" ref="Y176" si="686">AVERAGE(E207:E246)</f>
        <v>61.915000000000006</v>
      </c>
      <c r="Z176">
        <f t="shared" ref="Z176" si="687">_xlfn.STDEV.S(E207:E246)</f>
        <v>15.181509502326469</v>
      </c>
    </row>
    <row r="177" spans="1:26">
      <c r="A177" s="2">
        <f ca="1">RAND()</f>
        <v>0.26347996405075458</v>
      </c>
      <c r="B177" s="1">
        <v>42998</v>
      </c>
      <c r="C177" s="1" t="str">
        <f>TEXT(B177, "mmmm")</f>
        <v>September</v>
      </c>
      <c r="D177" t="s">
        <v>12</v>
      </c>
      <c r="E177">
        <v>67.099999999999994</v>
      </c>
      <c r="F177" s="2">
        <v>0.69</v>
      </c>
      <c r="G177" s="4">
        <v>52</v>
      </c>
      <c r="H177">
        <v>0.3</v>
      </c>
      <c r="I177">
        <v>27</v>
      </c>
      <c r="J177" s="3">
        <f>H177*I177</f>
        <v>8.1</v>
      </c>
      <c r="L177" s="10" t="s">
        <v>219</v>
      </c>
      <c r="M177" s="2">
        <f t="shared" ref="M177" si="688">AVERAGE(F176:F215)</f>
        <v>0.85324999999999984</v>
      </c>
      <c r="N177">
        <f t="shared" ref="N177" si="689">_xlfn.STDEV.S(F176:F215)</f>
        <v>0.31388702442529243</v>
      </c>
      <c r="X177" s="10" t="s">
        <v>219</v>
      </c>
      <c r="Y177">
        <f t="shared" ref="Y177" si="690">AVERAGE(E176:E215)</f>
        <v>60.247499999999988</v>
      </c>
      <c r="Z177">
        <f t="shared" ref="Z177" si="691">_xlfn.STDEV.S(E176:E215)</f>
        <v>17.99119424921042</v>
      </c>
    </row>
    <row r="178" spans="1:26">
      <c r="A178" s="2">
        <f ca="1">RAND()</f>
        <v>0.76107039814796706</v>
      </c>
      <c r="B178" s="1">
        <v>43078</v>
      </c>
      <c r="C178" s="1" t="str">
        <f>TEXT(B178, "mmmm")</f>
        <v>December</v>
      </c>
      <c r="D178" t="s">
        <v>15</v>
      </c>
      <c r="E178">
        <v>31.199999999999996</v>
      </c>
      <c r="F178" s="2">
        <v>1.43</v>
      </c>
      <c r="G178" s="4">
        <v>19</v>
      </c>
      <c r="H178">
        <v>0.3</v>
      </c>
      <c r="I178">
        <v>14</v>
      </c>
      <c r="J178" s="3">
        <f>H178*I178</f>
        <v>4.2</v>
      </c>
      <c r="L178" s="10" t="s">
        <v>220</v>
      </c>
      <c r="M178" s="2">
        <f t="shared" ref="M178" si="692">AVERAGE(F209:F248)</f>
        <v>0.80024999999999979</v>
      </c>
      <c r="N178">
        <f t="shared" ref="N178" si="693">_xlfn.STDEV.S(F209:F540)</f>
        <v>0.23197395645163113</v>
      </c>
      <c r="X178" s="10" t="s">
        <v>220</v>
      </c>
      <c r="Y178">
        <f t="shared" ref="Y178" si="694">AVERAGE(E209:E248)</f>
        <v>61.332500000000003</v>
      </c>
      <c r="Z178">
        <f t="shared" ref="Z178" si="695">_xlfn.STDEV.S(E209:E248)</f>
        <v>15.622130710908738</v>
      </c>
    </row>
    <row r="179" spans="1:26">
      <c r="A179" s="2">
        <f ca="1">RAND()</f>
        <v>0.88049458302764561</v>
      </c>
      <c r="B179" s="1">
        <v>42841</v>
      </c>
      <c r="C179" s="1" t="str">
        <f>TEXT(B179, "mmmm")</f>
        <v>April</v>
      </c>
      <c r="D179" t="s">
        <v>9</v>
      </c>
      <c r="E179">
        <v>65.099999999999994</v>
      </c>
      <c r="F179" s="2">
        <v>0.69</v>
      </c>
      <c r="G179" s="4">
        <v>43</v>
      </c>
      <c r="H179">
        <v>0.3</v>
      </c>
      <c r="I179">
        <v>27</v>
      </c>
      <c r="J179" s="3">
        <f>H179*I179</f>
        <v>8.1</v>
      </c>
      <c r="L179" s="10" t="s">
        <v>221</v>
      </c>
      <c r="M179" s="2">
        <f t="shared" ref="M179" si="696">AVERAGE(F178:F217)</f>
        <v>0.86924999999999986</v>
      </c>
      <c r="N179">
        <f t="shared" ref="N179" si="697">_xlfn.STDEV.S(F178:F217)</f>
        <v>0.30730747569069095</v>
      </c>
      <c r="X179" s="10" t="s">
        <v>221</v>
      </c>
      <c r="Y179">
        <f t="shared" ref="Y179" si="698">AVERAGE(E178:E217)</f>
        <v>58.694999999999993</v>
      </c>
      <c r="Z179">
        <f t="shared" ref="Z179" si="699">_xlfn.STDEV.S(E178:E217)</f>
        <v>17.082874165186315</v>
      </c>
    </row>
    <row r="180" spans="1:26">
      <c r="A180" s="2">
        <f ca="1">RAND()</f>
        <v>0.5366082452358264</v>
      </c>
      <c r="B180" s="1">
        <v>42907</v>
      </c>
      <c r="C180" s="1" t="str">
        <f>TEXT(B180, "mmmm")</f>
        <v>June</v>
      </c>
      <c r="D180" t="s">
        <v>12</v>
      </c>
      <c r="E180">
        <v>94.3</v>
      </c>
      <c r="F180" s="2">
        <v>0.47</v>
      </c>
      <c r="G180" s="4">
        <v>76</v>
      </c>
      <c r="H180">
        <v>0.3</v>
      </c>
      <c r="I180">
        <v>41</v>
      </c>
      <c r="J180" s="3">
        <f>H180*I180</f>
        <v>12.299999999999999</v>
      </c>
      <c r="L180" s="10" t="s">
        <v>222</v>
      </c>
      <c r="M180" s="2">
        <f t="shared" ref="M180" si="700">AVERAGE(F211:F250)</f>
        <v>0.77925</v>
      </c>
      <c r="N180">
        <f t="shared" ref="N180" si="701">_xlfn.STDEV.S(F211:F542)</f>
        <v>0.22717246393556564</v>
      </c>
      <c r="X180" s="10" t="s">
        <v>222</v>
      </c>
      <c r="Y180">
        <f t="shared" ref="Y180" si="702">AVERAGE(E211:E250)</f>
        <v>62.547499999999992</v>
      </c>
      <c r="Z180">
        <f t="shared" ref="Z180" si="703">_xlfn.STDEV.S(E211:E250)</f>
        <v>15.142248376560055</v>
      </c>
    </row>
    <row r="181" spans="1:26">
      <c r="A181" s="2">
        <f ca="1">RAND()</f>
        <v>0.27585881861868422</v>
      </c>
      <c r="B181" s="1">
        <v>42859</v>
      </c>
      <c r="C181" s="1" t="str">
        <f>TEXT(B181, "mmmm")</f>
        <v>May</v>
      </c>
      <c r="D181" t="s">
        <v>13</v>
      </c>
      <c r="E181">
        <v>71.3</v>
      </c>
      <c r="F181" s="2">
        <v>0.63</v>
      </c>
      <c r="G181" s="4">
        <v>64</v>
      </c>
      <c r="H181">
        <v>0.3</v>
      </c>
      <c r="I181">
        <v>31</v>
      </c>
      <c r="J181" s="3">
        <f>H181*I181</f>
        <v>9.2999999999999989</v>
      </c>
      <c r="L181" s="10" t="s">
        <v>223</v>
      </c>
      <c r="M181" s="2">
        <f t="shared" ref="M181" si="704">AVERAGE(F180:F219)</f>
        <v>0.84775000000000011</v>
      </c>
      <c r="N181">
        <f t="shared" ref="N181" si="705">_xlfn.STDEV.S(F180:F219)</f>
        <v>0.29680769479969282</v>
      </c>
      <c r="X181" s="10" t="s">
        <v>223</v>
      </c>
      <c r="Y181">
        <f t="shared" ref="Y181" si="706">AVERAGE(E180:E219)</f>
        <v>59.787499999999987</v>
      </c>
      <c r="Z181">
        <f t="shared" ref="Z181" si="707">_xlfn.STDEV.S(E180:E219)</f>
        <v>16.701868274122958</v>
      </c>
    </row>
    <row r="182" spans="1:26">
      <c r="A182" s="2">
        <f ca="1">RAND()</f>
        <v>0.19767567398759145</v>
      </c>
      <c r="B182" s="1">
        <v>42832</v>
      </c>
      <c r="C182" s="1" t="str">
        <f>TEXT(B182, "mmmm")</f>
        <v>April</v>
      </c>
      <c r="D182" t="s">
        <v>14</v>
      </c>
      <c r="E182">
        <v>59.8</v>
      </c>
      <c r="F182" s="2">
        <v>0.74</v>
      </c>
      <c r="G182" s="4">
        <v>44</v>
      </c>
      <c r="H182">
        <v>0.3</v>
      </c>
      <c r="I182">
        <v>26</v>
      </c>
      <c r="J182" s="3">
        <f>H182*I182</f>
        <v>7.8</v>
      </c>
      <c r="L182" s="10" t="s">
        <v>224</v>
      </c>
      <c r="M182" s="2">
        <f t="shared" ref="M182" si="708">AVERAGE(F213:F252)</f>
        <v>0.78024999999999989</v>
      </c>
      <c r="N182">
        <f t="shared" ref="N182" si="709">_xlfn.STDEV.S(F213:F544)</f>
        <v>0.22822838801740314</v>
      </c>
      <c r="X182" s="10" t="s">
        <v>224</v>
      </c>
      <c r="Y182">
        <f t="shared" ref="Y182" si="710">AVERAGE(E213:E252)</f>
        <v>62.249999999999986</v>
      </c>
      <c r="Z182">
        <f t="shared" ref="Z182" si="711">_xlfn.STDEV.S(E213:E252)</f>
        <v>14.9408406038187</v>
      </c>
    </row>
    <row r="183" spans="1:26">
      <c r="A183" s="2">
        <f ca="1">RAND()</f>
        <v>8.5791744274277271E-3</v>
      </c>
      <c r="B183" s="1">
        <v>43061</v>
      </c>
      <c r="C183" s="1" t="str">
        <f>TEXT(B183, "mmmm")</f>
        <v>November</v>
      </c>
      <c r="D183" t="s">
        <v>12</v>
      </c>
      <c r="E183">
        <v>48.699999999999996</v>
      </c>
      <c r="F183" s="2">
        <v>1</v>
      </c>
      <c r="G183" s="4">
        <v>40</v>
      </c>
      <c r="H183">
        <v>0.3</v>
      </c>
      <c r="I183">
        <v>19</v>
      </c>
      <c r="J183" s="3">
        <f>H183*I183</f>
        <v>5.7</v>
      </c>
      <c r="L183" s="10" t="s">
        <v>225</v>
      </c>
      <c r="M183" s="2">
        <f t="shared" ref="M183" si="712">AVERAGE(F182:F221)</f>
        <v>0.8557499999999999</v>
      </c>
      <c r="N183">
        <f t="shared" ref="N183" si="713">_xlfn.STDEV.S(F182:F221)</f>
        <v>0.29036570663517342</v>
      </c>
      <c r="X183" s="10" t="s">
        <v>225</v>
      </c>
      <c r="Y183">
        <f t="shared" ref="Y183" si="714">AVERAGE(E182:E221)</f>
        <v>58.809999999999988</v>
      </c>
      <c r="Z183">
        <f t="shared" ref="Z183" si="715">_xlfn.STDEV.S(E182:E221)</f>
        <v>15.678153999132464</v>
      </c>
    </row>
    <row r="184" spans="1:26">
      <c r="A184" s="2">
        <f ca="1">RAND()</f>
        <v>4.4041153439853931E-2</v>
      </c>
      <c r="B184" s="1">
        <v>42866</v>
      </c>
      <c r="C184" s="1" t="str">
        <f>TEXT(B184, "mmmm")</f>
        <v>May</v>
      </c>
      <c r="D184" t="s">
        <v>13</v>
      </c>
      <c r="E184">
        <v>72.699999999999989</v>
      </c>
      <c r="F184" s="2">
        <v>0.67</v>
      </c>
      <c r="G184" s="4">
        <v>57</v>
      </c>
      <c r="H184">
        <v>0.3</v>
      </c>
      <c r="I184">
        <v>29</v>
      </c>
      <c r="J184" s="3">
        <f>H184*I184</f>
        <v>8.6999999999999993</v>
      </c>
      <c r="L184" s="10" t="s">
        <v>226</v>
      </c>
      <c r="M184" s="2">
        <f t="shared" ref="M184" si="716">AVERAGE(F215:F254)</f>
        <v>0.77925</v>
      </c>
      <c r="N184">
        <f t="shared" ref="N184" si="717">_xlfn.STDEV.S(F215:F546)</f>
        <v>0.22848082093478023</v>
      </c>
      <c r="X184" s="10" t="s">
        <v>226</v>
      </c>
      <c r="Y184">
        <f t="shared" ref="Y184" si="718">AVERAGE(E215:E254)</f>
        <v>62.134999999999991</v>
      </c>
      <c r="Z184">
        <f t="shared" ref="Z184" si="719">_xlfn.STDEV.S(E215:E254)</f>
        <v>14.549870913164233</v>
      </c>
    </row>
    <row r="185" spans="1:26">
      <c r="A185" s="2">
        <f ca="1">RAND()</f>
        <v>0.11692247446182324</v>
      </c>
      <c r="B185" s="1">
        <v>42747</v>
      </c>
      <c r="C185" s="1" t="str">
        <f>TEXT(B185, "mmmm")</f>
        <v>January</v>
      </c>
      <c r="D185" t="s">
        <v>13</v>
      </c>
      <c r="E185">
        <v>38.199999999999996</v>
      </c>
      <c r="F185" s="2">
        <v>1.33</v>
      </c>
      <c r="G185" s="4">
        <v>16</v>
      </c>
      <c r="H185">
        <v>0.3</v>
      </c>
      <c r="I185">
        <v>14</v>
      </c>
      <c r="J185" s="3">
        <f>H185*I185</f>
        <v>4.2</v>
      </c>
      <c r="L185" s="10" t="s">
        <v>227</v>
      </c>
      <c r="M185" s="2">
        <f t="shared" ref="M185" si="720">AVERAGE(F184:F223)</f>
        <v>0.85974999999999979</v>
      </c>
      <c r="N185">
        <f t="shared" ref="N185" si="721">_xlfn.STDEV.S(F184:F223)</f>
        <v>0.29747214909496944</v>
      </c>
      <c r="X185" s="10" t="s">
        <v>227</v>
      </c>
      <c r="Y185">
        <f t="shared" ref="Y185" si="722">AVERAGE(E184:E223)</f>
        <v>58.685000000000002</v>
      </c>
      <c r="Z185">
        <f t="shared" ref="Z185" si="723">_xlfn.STDEV.S(E184:E223)</f>
        <v>16.287993847915782</v>
      </c>
    </row>
    <row r="186" spans="1:26">
      <c r="A186" s="2">
        <f ca="1">RAND()</f>
        <v>0.81738758379162779</v>
      </c>
      <c r="B186" s="1">
        <v>42757</v>
      </c>
      <c r="C186" s="1" t="str">
        <f>TEXT(B186, "mmmm")</f>
        <v>January</v>
      </c>
      <c r="D186" t="s">
        <v>9</v>
      </c>
      <c r="E186">
        <v>40.799999999999997</v>
      </c>
      <c r="F186" s="2">
        <v>1.1100000000000001</v>
      </c>
      <c r="G186" s="4">
        <v>19</v>
      </c>
      <c r="H186">
        <v>0.3</v>
      </c>
      <c r="I186">
        <v>16</v>
      </c>
      <c r="J186" s="3">
        <f>H186*I186</f>
        <v>4.8</v>
      </c>
      <c r="L186" s="10" t="s">
        <v>228</v>
      </c>
      <c r="M186" s="2">
        <f t="shared" ref="M186" si="724">AVERAGE(F217:F256)</f>
        <v>0.78049999999999997</v>
      </c>
      <c r="N186">
        <f t="shared" ref="N186" si="725">_xlfn.STDEV.S(F217:F548)</f>
        <v>0.23000232466484308</v>
      </c>
      <c r="X186" s="10" t="s">
        <v>228</v>
      </c>
      <c r="Y186">
        <f t="shared" ref="Y186" si="726">AVERAGE(E217:E256)</f>
        <v>62.037500000000001</v>
      </c>
      <c r="Z186">
        <f t="shared" ref="Z186" si="727">_xlfn.STDEV.S(E217:E256)</f>
        <v>14.687369202909125</v>
      </c>
    </row>
    <row r="187" spans="1:26">
      <c r="A187" s="2">
        <f ca="1">RAND()</f>
        <v>0.2999873421533783</v>
      </c>
      <c r="B187" s="1">
        <v>42922</v>
      </c>
      <c r="C187" s="1" t="str">
        <f>TEXT(B187, "mmmm")</f>
        <v>July</v>
      </c>
      <c r="D187" t="s">
        <v>13</v>
      </c>
      <c r="E187">
        <v>91.699999999999989</v>
      </c>
      <c r="F187" s="2">
        <v>0.51</v>
      </c>
      <c r="G187" s="4">
        <v>46</v>
      </c>
      <c r="H187">
        <v>0.5</v>
      </c>
      <c r="I187">
        <v>39</v>
      </c>
      <c r="J187" s="3">
        <f>H187*I187</f>
        <v>19.5</v>
      </c>
      <c r="L187" s="10" t="s">
        <v>229</v>
      </c>
      <c r="M187" s="2">
        <f t="shared" ref="M187" si="728">AVERAGE(F186:F225)</f>
        <v>0.84225000000000017</v>
      </c>
      <c r="N187">
        <f t="shared" ref="N187" si="729">_xlfn.STDEV.S(F186:F225)</f>
        <v>0.28958402969847979</v>
      </c>
      <c r="X187" s="10" t="s">
        <v>229</v>
      </c>
      <c r="Y187">
        <f t="shared" ref="Y187" si="730">AVERAGE(E186:E225)</f>
        <v>59.527499999999996</v>
      </c>
      <c r="Z187">
        <f t="shared" ref="Z187" si="731">_xlfn.STDEV.S(E186:E225)</f>
        <v>16.07380393923362</v>
      </c>
    </row>
    <row r="188" spans="1:26">
      <c r="A188" s="2">
        <f ca="1">RAND()</f>
        <v>0.5051249543319869</v>
      </c>
      <c r="B188" s="1">
        <v>43071</v>
      </c>
      <c r="C188" s="1" t="str">
        <f>TEXT(B188, "mmmm")</f>
        <v>December</v>
      </c>
      <c r="D188" t="s">
        <v>15</v>
      </c>
      <c r="E188">
        <v>44.099999999999994</v>
      </c>
      <c r="F188" s="2">
        <v>1.1100000000000001</v>
      </c>
      <c r="G188" s="4">
        <v>35</v>
      </c>
      <c r="H188">
        <v>0.3</v>
      </c>
      <c r="I188">
        <v>17</v>
      </c>
      <c r="J188" s="3">
        <f>H188*I188</f>
        <v>5.0999999999999996</v>
      </c>
      <c r="L188" s="10" t="s">
        <v>230</v>
      </c>
      <c r="M188" s="2">
        <f t="shared" ref="M188" si="732">AVERAGE(F219:F258)</f>
        <v>0.78875000000000006</v>
      </c>
      <c r="N188">
        <f t="shared" ref="N188" si="733">_xlfn.STDEV.S(F219:F550)</f>
        <v>0.23067675840645765</v>
      </c>
      <c r="X188" s="10" t="s">
        <v>230</v>
      </c>
      <c r="Y188">
        <f t="shared" ref="Y188" si="734">AVERAGE(E219:E258)</f>
        <v>62.129999999999981</v>
      </c>
      <c r="Z188">
        <f t="shared" ref="Z188" si="735">_xlfn.STDEV.S(E219:E258)</f>
        <v>15.150140898050084</v>
      </c>
    </row>
    <row r="189" spans="1:26">
      <c r="A189" s="2">
        <f ca="1">RAND()</f>
        <v>0.59817607270486572</v>
      </c>
      <c r="B189" s="1">
        <v>42780</v>
      </c>
      <c r="C189" s="1" t="str">
        <f>TEXT(B189, "mmmm")</f>
        <v>February</v>
      </c>
      <c r="D189" t="s">
        <v>11</v>
      </c>
      <c r="E189">
        <v>47.699999999999996</v>
      </c>
      <c r="F189" s="2">
        <v>0.95</v>
      </c>
      <c r="G189" s="4">
        <v>35</v>
      </c>
      <c r="H189">
        <v>0.3</v>
      </c>
      <c r="I189">
        <v>19</v>
      </c>
      <c r="J189" s="3">
        <f>H189*I189</f>
        <v>5.7</v>
      </c>
      <c r="L189" s="10" t="s">
        <v>231</v>
      </c>
      <c r="M189" s="2">
        <f t="shared" ref="M189" si="736">AVERAGE(F188:F227)</f>
        <v>0.84724999999999984</v>
      </c>
      <c r="N189">
        <f t="shared" ref="N189" si="737">_xlfn.STDEV.S(F188:F227)</f>
        <v>0.28355786729090138</v>
      </c>
      <c r="X189" s="10" t="s">
        <v>231</v>
      </c>
      <c r="Y189">
        <f t="shared" ref="Y189" si="738">AVERAGE(E188:E227)</f>
        <v>58.962499999999991</v>
      </c>
      <c r="Z189">
        <f t="shared" ref="Z189" si="739">_xlfn.STDEV.S(E188:E227)</f>
        <v>14.999823716912847</v>
      </c>
    </row>
    <row r="190" spans="1:26">
      <c r="A190" s="2">
        <f ca="1">RAND()</f>
        <v>5.1630060996953331E-2</v>
      </c>
      <c r="B190" s="1">
        <v>42758</v>
      </c>
      <c r="C190" s="1" t="str">
        <f>TEXT(B190, "mmmm")</f>
        <v>January</v>
      </c>
      <c r="D190" t="s">
        <v>10</v>
      </c>
      <c r="E190">
        <v>38.099999999999994</v>
      </c>
      <c r="F190" s="2">
        <v>1.05</v>
      </c>
      <c r="G190" s="4">
        <v>21</v>
      </c>
      <c r="H190">
        <v>0.3</v>
      </c>
      <c r="I190">
        <v>17</v>
      </c>
      <c r="J190" s="3">
        <f>H190*I190</f>
        <v>5.0999999999999996</v>
      </c>
      <c r="L190" s="10" t="s">
        <v>232</v>
      </c>
      <c r="M190" s="2">
        <f t="shared" ref="M190" si="740">AVERAGE(F221:F260)</f>
        <v>0.81799999999999995</v>
      </c>
      <c r="N190">
        <f t="shared" ref="N190" si="741">_xlfn.STDEV.S(F221:F552)</f>
        <v>0.2314504183920009</v>
      </c>
      <c r="X190" s="10" t="s">
        <v>232</v>
      </c>
      <c r="Y190">
        <f t="shared" ref="Y190" si="742">AVERAGE(E221:E260)</f>
        <v>60.752499999999984</v>
      </c>
      <c r="Z190">
        <f t="shared" ref="Z190" si="743">_xlfn.STDEV.S(E221:E260)</f>
        <v>15.549738022362435</v>
      </c>
    </row>
    <row r="191" spans="1:26">
      <c r="A191" s="2">
        <f ca="1">RAND()</f>
        <v>0.72806547496683827</v>
      </c>
      <c r="B191" s="1">
        <v>42842</v>
      </c>
      <c r="C191" s="1" t="str">
        <f>TEXT(B191, "mmmm")</f>
        <v>April</v>
      </c>
      <c r="D191" t="s">
        <v>10</v>
      </c>
      <c r="E191">
        <v>64.099999999999994</v>
      </c>
      <c r="F191" s="2">
        <v>0.71</v>
      </c>
      <c r="G191" s="4">
        <v>56</v>
      </c>
      <c r="H191">
        <v>0.3</v>
      </c>
      <c r="I191">
        <v>27</v>
      </c>
      <c r="J191" s="3">
        <f>H191*I191</f>
        <v>8.1</v>
      </c>
      <c r="L191" s="10" t="s">
        <v>233</v>
      </c>
      <c r="M191" s="2">
        <f t="shared" ref="M191" si="744">AVERAGE(F190:F229)</f>
        <v>0.83850000000000002</v>
      </c>
      <c r="N191">
        <f t="shared" ref="N191" si="745">_xlfn.STDEV.S(F190:F229)</f>
        <v>0.28172135715441066</v>
      </c>
      <c r="X191" s="10" t="s">
        <v>233</v>
      </c>
      <c r="Y191">
        <f t="shared" ref="Y191" si="746">AVERAGE(E190:E229)</f>
        <v>59.344999999999992</v>
      </c>
      <c r="Z191">
        <f t="shared" ref="Z191" si="747">_xlfn.STDEV.S(E190:E229)</f>
        <v>14.872103467178469</v>
      </c>
    </row>
    <row r="192" spans="1:26">
      <c r="A192" s="2">
        <f ca="1">RAND()</f>
        <v>0.43560954124999351</v>
      </c>
      <c r="B192" s="1">
        <v>42982</v>
      </c>
      <c r="C192" s="1" t="str">
        <f>TEXT(B192, "mmmm")</f>
        <v>September</v>
      </c>
      <c r="D192" t="s">
        <v>10</v>
      </c>
      <c r="E192">
        <v>59.8</v>
      </c>
      <c r="F192" s="2">
        <v>0.74</v>
      </c>
      <c r="G192" s="4">
        <v>54</v>
      </c>
      <c r="H192">
        <v>0.3</v>
      </c>
      <c r="I192">
        <v>26</v>
      </c>
      <c r="J192" s="3">
        <f>H192*I192</f>
        <v>7.8</v>
      </c>
      <c r="L192" s="10" t="s">
        <v>234</v>
      </c>
      <c r="M192" s="2">
        <f t="shared" ref="M192" si="748">AVERAGE(F223:F262)</f>
        <v>0.79999999999999993</v>
      </c>
      <c r="N192">
        <f t="shared" ref="N192" si="749">_xlfn.STDEV.S(F223:F554)</f>
        <v>0.22975169022412045</v>
      </c>
      <c r="X192" s="10" t="s">
        <v>234</v>
      </c>
      <c r="Y192">
        <f t="shared" ref="Y192" si="750">AVERAGE(E223:E262)</f>
        <v>62.454999999999998</v>
      </c>
      <c r="Z192">
        <f t="shared" ref="Z192" si="751">_xlfn.STDEV.S(E223:E262)</f>
        <v>16.224118639883855</v>
      </c>
    </row>
    <row r="193" spans="1:26">
      <c r="A193" s="2">
        <f ca="1">RAND()</f>
        <v>0.29899708823150839</v>
      </c>
      <c r="B193" s="1">
        <v>42771</v>
      </c>
      <c r="C193" s="1" t="str">
        <f>TEXT(B193, "mmmm")</f>
        <v>February</v>
      </c>
      <c r="D193" t="s">
        <v>9</v>
      </c>
      <c r="E193">
        <v>45.4</v>
      </c>
      <c r="F193" s="2">
        <v>1.1100000000000001</v>
      </c>
      <c r="G193" s="4">
        <v>32</v>
      </c>
      <c r="H193">
        <v>0.3</v>
      </c>
      <c r="I193">
        <v>18</v>
      </c>
      <c r="J193" s="3">
        <f>H193*I193</f>
        <v>5.3999999999999995</v>
      </c>
      <c r="L193" s="10" t="s">
        <v>235</v>
      </c>
      <c r="M193" s="2">
        <f t="shared" ref="M193" si="752">AVERAGE(F192:F231)</f>
        <v>0.84399999999999997</v>
      </c>
      <c r="N193">
        <f t="shared" ref="N193" si="753">_xlfn.STDEV.S(F192:F231)</f>
        <v>0.2913258814983129</v>
      </c>
      <c r="X193" s="10" t="s">
        <v>235</v>
      </c>
      <c r="Y193">
        <f t="shared" ref="Y193" si="754">AVERAGE(E192:E231)</f>
        <v>59.559999999999988</v>
      </c>
      <c r="Z193">
        <f t="shared" ref="Z193" si="755">_xlfn.STDEV.S(E192:E231)</f>
        <v>14.871531916331369</v>
      </c>
    </row>
    <row r="194" spans="1:26">
      <c r="A194" s="2">
        <f ca="1">RAND()</f>
        <v>0.37018726248019995</v>
      </c>
      <c r="B194" s="1">
        <v>42817</v>
      </c>
      <c r="C194" s="1" t="str">
        <f>TEXT(B194, "mmmm")</f>
        <v>March</v>
      </c>
      <c r="D194" t="s">
        <v>13</v>
      </c>
      <c r="E194">
        <v>55.9</v>
      </c>
      <c r="F194" s="2">
        <v>0.87</v>
      </c>
      <c r="G194" s="4">
        <v>35</v>
      </c>
      <c r="H194">
        <v>0.3</v>
      </c>
      <c r="I194">
        <v>23</v>
      </c>
      <c r="J194" s="3">
        <f>H194*I194</f>
        <v>6.8999999999999995</v>
      </c>
      <c r="L194" s="10" t="s">
        <v>236</v>
      </c>
      <c r="M194" s="2">
        <f t="shared" ref="M194" si="756">AVERAGE(F225:F264)</f>
        <v>0.80775000000000008</v>
      </c>
      <c r="N194">
        <f t="shared" ref="N194" si="757">_xlfn.STDEV.S(F225:F556)</f>
        <v>0.23075863039104577</v>
      </c>
      <c r="X194" s="10" t="s">
        <v>236</v>
      </c>
      <c r="Y194">
        <f t="shared" ref="Y194" si="758">AVERAGE(E225:E264)</f>
        <v>61.972499999999989</v>
      </c>
      <c r="Z194">
        <f t="shared" ref="Z194" si="759">_xlfn.STDEV.S(E225:E264)</f>
        <v>16.605158103463712</v>
      </c>
    </row>
    <row r="195" spans="1:26">
      <c r="A195" s="2">
        <f ca="1">RAND()</f>
        <v>0.20683476674136536</v>
      </c>
      <c r="B195" s="1">
        <v>42864</v>
      </c>
      <c r="C195" s="1" t="str">
        <f>TEXT(B195, "mmmm")</f>
        <v>May</v>
      </c>
      <c r="D195" t="s">
        <v>11</v>
      </c>
      <c r="E195">
        <v>71.3</v>
      </c>
      <c r="F195" s="2">
        <v>0.63</v>
      </c>
      <c r="G195" s="4">
        <v>56</v>
      </c>
      <c r="H195">
        <v>0.3</v>
      </c>
      <c r="I195">
        <v>31</v>
      </c>
      <c r="J195" s="3">
        <f>H195*I195</f>
        <v>9.2999999999999989</v>
      </c>
      <c r="L195" s="10" t="s">
        <v>237</v>
      </c>
      <c r="M195" s="2">
        <f t="shared" ref="M195" si="760">AVERAGE(F194:F233)</f>
        <v>0.83550000000000002</v>
      </c>
      <c r="N195">
        <f t="shared" ref="N195" si="761">_xlfn.STDEV.S(F194:F233)</f>
        <v>0.28831028513187018</v>
      </c>
      <c r="X195" s="10" t="s">
        <v>237</v>
      </c>
      <c r="Y195">
        <f t="shared" ref="Y195" si="762">AVERAGE(E194:E233)</f>
        <v>60.112500000000011</v>
      </c>
      <c r="Z195">
        <f t="shared" ref="Z195" si="763">_xlfn.STDEV.S(E194:E233)</f>
        <v>14.718437547720631</v>
      </c>
    </row>
    <row r="196" spans="1:26">
      <c r="A196" s="2">
        <f ca="1">RAND()</f>
        <v>0.26696717435904627</v>
      </c>
      <c r="B196" s="1">
        <v>42883</v>
      </c>
      <c r="C196" s="1" t="str">
        <f>TEXT(B196, "mmmm")</f>
        <v>May</v>
      </c>
      <c r="D196" t="s">
        <v>9</v>
      </c>
      <c r="E196">
        <v>71.699999999999989</v>
      </c>
      <c r="F196" s="2">
        <v>0.65</v>
      </c>
      <c r="G196" s="4">
        <v>45</v>
      </c>
      <c r="H196">
        <v>0.3</v>
      </c>
      <c r="I196">
        <v>29</v>
      </c>
      <c r="J196" s="3">
        <f>H196*I196</f>
        <v>8.6999999999999993</v>
      </c>
      <c r="L196" s="10" t="s">
        <v>238</v>
      </c>
      <c r="M196" s="2">
        <f t="shared" ref="M196" si="764">AVERAGE(F227:F266)</f>
        <v>0.81475000000000009</v>
      </c>
      <c r="N196">
        <f t="shared" ref="N196" si="765">_xlfn.STDEV.S(F227:F558)</f>
        <v>0.23221313348472847</v>
      </c>
      <c r="X196" s="10" t="s">
        <v>238</v>
      </c>
      <c r="Y196">
        <f t="shared" ref="Y196" si="766">AVERAGE(E227:E266)</f>
        <v>61.444999999999993</v>
      </c>
      <c r="Z196">
        <f t="shared" ref="Z196" si="767">_xlfn.STDEV.S(E227:E266)</f>
        <v>16.813485887593547</v>
      </c>
    </row>
    <row r="197" spans="1:26">
      <c r="A197" s="2">
        <f ca="1">RAND()</f>
        <v>0.31565370638577428</v>
      </c>
      <c r="B197" s="1">
        <v>42855</v>
      </c>
      <c r="C197" s="1" t="str">
        <f>TEXT(B197, "mmmm")</f>
        <v>April</v>
      </c>
      <c r="D197" t="s">
        <v>9</v>
      </c>
      <c r="E197">
        <v>67.099999999999994</v>
      </c>
      <c r="F197" s="2">
        <v>0.74</v>
      </c>
      <c r="G197" s="4">
        <v>35</v>
      </c>
      <c r="H197">
        <v>0.3</v>
      </c>
      <c r="I197">
        <v>27</v>
      </c>
      <c r="J197" s="3">
        <f>H197*I197</f>
        <v>8.1</v>
      </c>
      <c r="L197" s="10" t="s">
        <v>239</v>
      </c>
      <c r="M197" s="2">
        <f t="shared" ref="M197" si="768">AVERAGE(F196:F235)</f>
        <v>0.83349999999999991</v>
      </c>
      <c r="N197">
        <f t="shared" ref="N197" si="769">_xlfn.STDEV.S(F196:F235)</f>
        <v>0.28809320073145156</v>
      </c>
      <c r="X197" s="10" t="s">
        <v>239</v>
      </c>
      <c r="Y197">
        <f t="shared" ref="Y197" si="770">AVERAGE(E196:E235)</f>
        <v>60.095000000000006</v>
      </c>
      <c r="Z197">
        <f t="shared" ref="Z197" si="771">_xlfn.STDEV.S(E196:E235)</f>
        <v>14.631577197351302</v>
      </c>
    </row>
    <row r="198" spans="1:26">
      <c r="A198" s="2">
        <f ca="1">RAND()</f>
        <v>0.87544362331587</v>
      </c>
      <c r="B198" s="1">
        <v>42750</v>
      </c>
      <c r="C198" s="1" t="str">
        <f>TEXT(B198, "mmmm")</f>
        <v>January</v>
      </c>
      <c r="D198" t="s">
        <v>9</v>
      </c>
      <c r="E198">
        <v>43.4</v>
      </c>
      <c r="F198" s="2">
        <v>1.1100000000000001</v>
      </c>
      <c r="G198" s="4">
        <v>33</v>
      </c>
      <c r="H198">
        <v>0.3</v>
      </c>
      <c r="I198">
        <v>18</v>
      </c>
      <c r="J198" s="3">
        <f>H198*I198</f>
        <v>5.3999999999999995</v>
      </c>
      <c r="L198" s="10" t="s">
        <v>240</v>
      </c>
      <c r="M198" s="2">
        <f t="shared" ref="M198" si="772">AVERAGE(F229:F268)</f>
        <v>0.79775000000000007</v>
      </c>
      <c r="N198">
        <f t="shared" ref="N198" si="773">_xlfn.STDEV.S(F229:F560)</f>
        <v>0.23202525470177443</v>
      </c>
      <c r="X198" s="10" t="s">
        <v>240</v>
      </c>
      <c r="Y198">
        <f t="shared" ref="Y198" si="774">AVERAGE(E229:E268)</f>
        <v>62.79999999999999</v>
      </c>
      <c r="Z198">
        <f t="shared" ref="Z198" si="775">_xlfn.STDEV.S(E229:E268)</f>
        <v>17.223776053422842</v>
      </c>
    </row>
    <row r="199" spans="1:26">
      <c r="A199" s="2">
        <f ca="1">RAND()</f>
        <v>0.76421104895470171</v>
      </c>
      <c r="B199" s="1">
        <v>42834</v>
      </c>
      <c r="C199" s="1" t="str">
        <f>TEXT(B199, "mmmm")</f>
        <v>April</v>
      </c>
      <c r="D199" t="s">
        <v>9</v>
      </c>
      <c r="E199">
        <v>63.099999999999994</v>
      </c>
      <c r="F199" s="2">
        <v>0.69</v>
      </c>
      <c r="G199" s="4">
        <v>52</v>
      </c>
      <c r="H199">
        <v>0.3</v>
      </c>
      <c r="I199">
        <v>27</v>
      </c>
      <c r="J199" s="3">
        <f>H199*I199</f>
        <v>8.1</v>
      </c>
      <c r="L199" s="10" t="s">
        <v>241</v>
      </c>
      <c r="M199" s="2">
        <f t="shared" ref="M199" si="776">AVERAGE(F198:F237)</f>
        <v>0.82974999999999977</v>
      </c>
      <c r="N199">
        <f t="shared" ref="N199" si="777">_xlfn.STDEV.S(F198:F237)</f>
        <v>0.29221073796939029</v>
      </c>
      <c r="X199" s="10" t="s">
        <v>241</v>
      </c>
      <c r="Y199">
        <f t="shared" ref="Y199" si="778">AVERAGE(E198:E237)</f>
        <v>60.569999999999993</v>
      </c>
      <c r="Z199">
        <f t="shared" ref="Z199" si="779">_xlfn.STDEV.S(E198:E237)</f>
        <v>15.787616049068957</v>
      </c>
    </row>
    <row r="200" spans="1:26">
      <c r="A200" s="2">
        <f ca="1">RAND()</f>
        <v>0.62295687164910751</v>
      </c>
      <c r="B200" s="1">
        <v>42894</v>
      </c>
      <c r="C200" s="1" t="str">
        <f>TEXT(B200, "mmmm")</f>
        <v>June</v>
      </c>
      <c r="D200" t="s">
        <v>13</v>
      </c>
      <c r="E200">
        <v>90.699999999999989</v>
      </c>
      <c r="F200" s="2">
        <v>0.5</v>
      </c>
      <c r="G200" s="4">
        <v>46</v>
      </c>
      <c r="H200">
        <v>0.3</v>
      </c>
      <c r="I200">
        <v>39</v>
      </c>
      <c r="J200" s="3">
        <f>H200*I200</f>
        <v>11.7</v>
      </c>
      <c r="L200" s="10" t="s">
        <v>242</v>
      </c>
      <c r="M200" s="2">
        <f t="shared" ref="M200" si="780">AVERAGE(F231:F270)</f>
        <v>0.79900000000000015</v>
      </c>
      <c r="N200">
        <f t="shared" ref="N200" si="781">_xlfn.STDEV.S(F231:F562)</f>
        <v>0.23338868391114986</v>
      </c>
      <c r="X200" s="10" t="s">
        <v>242</v>
      </c>
      <c r="Y200">
        <f t="shared" ref="Y200" si="782">AVERAGE(E231:E270)</f>
        <v>62.877499999999984</v>
      </c>
      <c r="Z200">
        <f t="shared" ref="Z200" si="783">_xlfn.STDEV.S(E231:E270)</f>
        <v>17.218467835884375</v>
      </c>
    </row>
    <row r="201" spans="1:26">
      <c r="A201" s="2">
        <f ca="1">RAND()</f>
        <v>0.61750073287288398</v>
      </c>
      <c r="B201" s="1">
        <v>42878</v>
      </c>
      <c r="C201" s="1" t="str">
        <f>TEXT(B201, "mmmm")</f>
        <v>May</v>
      </c>
      <c r="D201" t="s">
        <v>11</v>
      </c>
      <c r="E201">
        <v>76.3</v>
      </c>
      <c r="F201" s="2">
        <v>0.63</v>
      </c>
      <c r="G201" s="4">
        <v>45</v>
      </c>
      <c r="H201">
        <v>0.3</v>
      </c>
      <c r="I201">
        <v>31</v>
      </c>
      <c r="J201" s="3">
        <f>H201*I201</f>
        <v>9.2999999999999989</v>
      </c>
      <c r="L201" s="10" t="s">
        <v>243</v>
      </c>
      <c r="M201" s="2">
        <f t="shared" ref="M201" si="784">AVERAGE(F200:F239)</f>
        <v>0.82074999999999998</v>
      </c>
      <c r="N201">
        <f t="shared" ref="N201" si="785">_xlfn.STDEV.S(F200:F239)</f>
        <v>0.28902477491180661</v>
      </c>
      <c r="X201" s="10" t="s">
        <v>243</v>
      </c>
      <c r="Y201">
        <f t="shared" ref="Y201" si="786">AVERAGE(E200:E239)</f>
        <v>61.137499999999989</v>
      </c>
      <c r="Z201">
        <f t="shared" ref="Z201" si="787">_xlfn.STDEV.S(E200:E239)</f>
        <v>15.57016686339122</v>
      </c>
    </row>
    <row r="202" spans="1:26">
      <c r="A202" s="2">
        <f ca="1">RAND()</f>
        <v>0.7897003697585484</v>
      </c>
      <c r="B202" s="1">
        <v>42762</v>
      </c>
      <c r="C202" s="1" t="str">
        <f>TEXT(B202, "mmmm")</f>
        <v>January</v>
      </c>
      <c r="D202" t="s">
        <v>14</v>
      </c>
      <c r="E202">
        <v>42.099999999999994</v>
      </c>
      <c r="F202" s="2">
        <v>1.05</v>
      </c>
      <c r="G202" s="4">
        <v>22</v>
      </c>
      <c r="H202">
        <v>0.3</v>
      </c>
      <c r="I202">
        <v>17</v>
      </c>
      <c r="J202" s="3">
        <f>H202*I202</f>
        <v>5.0999999999999996</v>
      </c>
      <c r="L202" s="10" t="s">
        <v>244</v>
      </c>
      <c r="M202" s="2">
        <f t="shared" ref="M202" si="788">AVERAGE(F233:F272)</f>
        <v>0.77650000000000008</v>
      </c>
      <c r="N202">
        <f t="shared" ref="N202" si="789">_xlfn.STDEV.S(F233:F564)</f>
        <v>0.23021299900967737</v>
      </c>
      <c r="X202" s="10" t="s">
        <v>244</v>
      </c>
      <c r="Y202">
        <f t="shared" ref="Y202" si="790">AVERAGE(E233:E272)</f>
        <v>64.222499999999997</v>
      </c>
      <c r="Z202">
        <f t="shared" ref="Z202" si="791">_xlfn.STDEV.S(E233:E272)</f>
        <v>17.215891399130832</v>
      </c>
    </row>
    <row r="203" spans="1:26">
      <c r="A203" s="2">
        <f ca="1">RAND()</f>
        <v>2.2410765243682018E-2</v>
      </c>
      <c r="B203" s="1">
        <v>43080</v>
      </c>
      <c r="C203" s="1" t="str">
        <f>TEXT(B203, "mmmm")</f>
        <v>December</v>
      </c>
      <c r="D203" t="s">
        <v>10</v>
      </c>
      <c r="E203">
        <v>45.099999999999994</v>
      </c>
      <c r="F203" s="2">
        <v>1.1100000000000001</v>
      </c>
      <c r="G203" s="4">
        <v>33</v>
      </c>
      <c r="H203">
        <v>0.3</v>
      </c>
      <c r="I203">
        <v>17</v>
      </c>
      <c r="J203" s="3">
        <f>H203*I203</f>
        <v>5.0999999999999996</v>
      </c>
      <c r="L203" s="10" t="s">
        <v>245</v>
      </c>
      <c r="M203" s="2">
        <f t="shared" ref="M203" si="792">AVERAGE(F202:F241)</f>
        <v>0.83774999999999977</v>
      </c>
      <c r="N203">
        <f t="shared" ref="N203" si="793">_xlfn.STDEV.S(F202:F241)</f>
        <v>0.29348906850738699</v>
      </c>
      <c r="X203" s="10" t="s">
        <v>245</v>
      </c>
      <c r="Y203">
        <f t="shared" ref="Y203" si="794">AVERAGE(E202:E241)</f>
        <v>59.862499999999997</v>
      </c>
      <c r="Z203">
        <f t="shared" ref="Z203" si="795">_xlfn.STDEV.S(E202:E241)</f>
        <v>15.434953464832265</v>
      </c>
    </row>
    <row r="204" spans="1:26">
      <c r="A204" s="2">
        <f ca="1">RAND()</f>
        <v>0.35329928760828844</v>
      </c>
      <c r="B204" s="1">
        <v>42736</v>
      </c>
      <c r="C204" s="1" t="str">
        <f>TEXT(B204, "mmmm")</f>
        <v>January</v>
      </c>
      <c r="D204" t="s">
        <v>9</v>
      </c>
      <c r="E204">
        <v>27</v>
      </c>
      <c r="F204" s="2">
        <v>2</v>
      </c>
      <c r="G204" s="4">
        <v>15</v>
      </c>
      <c r="H204">
        <v>0.3</v>
      </c>
      <c r="I204">
        <v>10</v>
      </c>
      <c r="J204" s="3">
        <f>H204*I204</f>
        <v>3</v>
      </c>
      <c r="L204" s="10" t="s">
        <v>246</v>
      </c>
      <c r="M204" s="2">
        <f t="shared" ref="M204" si="796">AVERAGE(F235:F274)</f>
        <v>0.76950000000000007</v>
      </c>
      <c r="N204">
        <f t="shared" ref="N204" si="797">_xlfn.STDEV.S(F235:F566)</f>
        <v>0.23196183290986377</v>
      </c>
      <c r="X204" s="10" t="s">
        <v>246</v>
      </c>
      <c r="Y204">
        <f t="shared" ref="Y204" si="798">AVERAGE(E235:E274)</f>
        <v>64.722499999999997</v>
      </c>
      <c r="Z204">
        <f t="shared" ref="Z204" si="799">_xlfn.STDEV.S(E235:E274)</f>
        <v>17.280750925932121</v>
      </c>
    </row>
    <row r="205" spans="1:26">
      <c r="A205" s="2">
        <f ca="1">RAND()</f>
        <v>0.96301968257029602</v>
      </c>
      <c r="B205" s="1">
        <v>42868</v>
      </c>
      <c r="C205" s="1" t="str">
        <f>TEXT(B205, "mmmm")</f>
        <v>May</v>
      </c>
      <c r="D205" t="s">
        <v>15</v>
      </c>
      <c r="E205">
        <v>70</v>
      </c>
      <c r="F205" s="2">
        <v>0.65</v>
      </c>
      <c r="G205" s="4">
        <v>34</v>
      </c>
      <c r="H205">
        <v>0.3</v>
      </c>
      <c r="I205">
        <v>30</v>
      </c>
      <c r="J205" s="3">
        <f>H205*I205</f>
        <v>9</v>
      </c>
      <c r="L205" s="10" t="s">
        <v>247</v>
      </c>
      <c r="M205" s="2">
        <f t="shared" ref="M205" si="800">AVERAGE(F204:F243)</f>
        <v>0.8194999999999999</v>
      </c>
      <c r="N205">
        <f t="shared" ref="N205" si="801">_xlfn.STDEV.S(F204:F243)</f>
        <v>0.29110708224523446</v>
      </c>
      <c r="X205" s="10" t="s">
        <v>247</v>
      </c>
      <c r="Y205">
        <f t="shared" ref="Y205" si="802">AVERAGE(E204:E243)</f>
        <v>61.035000000000011</v>
      </c>
      <c r="Z205">
        <f t="shared" ref="Z205" si="803">_xlfn.STDEV.S(E204:E243)</f>
        <v>15.678084491841823</v>
      </c>
    </row>
    <row r="206" spans="1:26">
      <c r="A206" s="2">
        <f ca="1">RAND()</f>
        <v>0.18351247173397911</v>
      </c>
      <c r="B206" s="1">
        <v>42820</v>
      </c>
      <c r="C206" s="1" t="str">
        <f>TEXT(B206, "mmmm")</f>
        <v>March</v>
      </c>
      <c r="D206" t="s">
        <v>9</v>
      </c>
      <c r="E206">
        <v>59.499999999999993</v>
      </c>
      <c r="F206" s="2">
        <v>0.77</v>
      </c>
      <c r="G206" s="4">
        <v>39</v>
      </c>
      <c r="H206">
        <v>0.3</v>
      </c>
      <c r="I206">
        <v>25</v>
      </c>
      <c r="J206" s="3">
        <f>H206*I206</f>
        <v>7.5</v>
      </c>
      <c r="L206" s="10" t="s">
        <v>248</v>
      </c>
      <c r="M206" s="2">
        <f t="shared" ref="M206" si="804">AVERAGE(F237:F276)</f>
        <v>0.7649999999999999</v>
      </c>
      <c r="N206">
        <f t="shared" ref="N206" si="805">_xlfn.STDEV.S(F237:F568)</f>
        <v>0.23347975642591481</v>
      </c>
      <c r="X206" s="10" t="s">
        <v>248</v>
      </c>
      <c r="Y206">
        <f t="shared" ref="Y206" si="806">AVERAGE(E237:E276)</f>
        <v>65.512499999999989</v>
      </c>
      <c r="Z206">
        <f t="shared" ref="Z206" si="807">_xlfn.STDEV.S(E237:E276)</f>
        <v>17.549726968436527</v>
      </c>
    </row>
    <row r="207" spans="1:26">
      <c r="A207" s="2">
        <f ca="1">RAND()</f>
        <v>0.14877603190845134</v>
      </c>
      <c r="B207" s="1">
        <v>43044</v>
      </c>
      <c r="C207" s="1" t="str">
        <f>TEXT(B207, "mmmm")</f>
        <v>November</v>
      </c>
      <c r="D207" t="s">
        <v>9</v>
      </c>
      <c r="E207">
        <v>55.9</v>
      </c>
      <c r="F207" s="2">
        <v>0.87</v>
      </c>
      <c r="G207" s="4">
        <v>45</v>
      </c>
      <c r="H207">
        <v>0.3</v>
      </c>
      <c r="I207">
        <v>23</v>
      </c>
      <c r="J207" s="3">
        <f>H207*I207</f>
        <v>6.8999999999999995</v>
      </c>
      <c r="L207" s="10" t="s">
        <v>249</v>
      </c>
      <c r="M207" s="2">
        <f t="shared" ref="M207" si="808">AVERAGE(F206:F245)</f>
        <v>0.79674999999999985</v>
      </c>
      <c r="N207">
        <f t="shared" ref="N207" si="809">_xlfn.STDEV.S(F206:F245)</f>
        <v>0.22077239120403844</v>
      </c>
      <c r="X207" s="10" t="s">
        <v>249</v>
      </c>
      <c r="Y207">
        <f t="shared" ref="Y207" si="810">AVERAGE(E206:E245)</f>
        <v>61.38000000000001</v>
      </c>
      <c r="Z207">
        <f t="shared" ref="Z207" si="811">_xlfn.STDEV.S(E206:E245)</f>
        <v>14.869176515745872</v>
      </c>
    </row>
    <row r="208" spans="1:26">
      <c r="A208" s="2">
        <f ca="1">RAND()</f>
        <v>0.94204269873993041</v>
      </c>
      <c r="B208" s="1">
        <v>42837</v>
      </c>
      <c r="C208" s="1" t="str">
        <f>TEXT(B208, "mmmm")</f>
        <v>April</v>
      </c>
      <c r="D208" t="s">
        <v>12</v>
      </c>
      <c r="E208">
        <v>66.099999999999994</v>
      </c>
      <c r="F208" s="2">
        <v>0.74</v>
      </c>
      <c r="G208" s="4">
        <v>30</v>
      </c>
      <c r="H208">
        <v>0.3</v>
      </c>
      <c r="I208">
        <v>27</v>
      </c>
      <c r="J208" s="3">
        <f>H208*I208</f>
        <v>8.1</v>
      </c>
      <c r="L208" s="10" t="s">
        <v>250</v>
      </c>
      <c r="M208" s="2">
        <f t="shared" ref="M208" si="812">AVERAGE(F239:F278)</f>
        <v>0.77299999999999991</v>
      </c>
      <c r="N208">
        <f t="shared" ref="N208" si="813">_xlfn.STDEV.S(F239:F570)</f>
        <v>0.23349029216529218</v>
      </c>
      <c r="X208" s="10" t="s">
        <v>250</v>
      </c>
      <c r="Y208">
        <f t="shared" ref="Y208" si="814">AVERAGE(E239:E278)</f>
        <v>64.467500000000001</v>
      </c>
      <c r="Z208">
        <f t="shared" ref="Z208" si="815">_xlfn.STDEV.S(E239:E278)</f>
        <v>16.809252450621294</v>
      </c>
    </row>
    <row r="209" spans="1:26">
      <c r="A209" s="2">
        <f ca="1">RAND()</f>
        <v>0.41757042350761175</v>
      </c>
      <c r="B209" s="1">
        <v>43095</v>
      </c>
      <c r="C209" s="1" t="str">
        <f>TEXT(B209, "mmmm")</f>
        <v>December</v>
      </c>
      <c r="D209" t="s">
        <v>11</v>
      </c>
      <c r="E209">
        <v>28.9</v>
      </c>
      <c r="F209" s="2">
        <v>1.43</v>
      </c>
      <c r="G209" s="4">
        <v>23</v>
      </c>
      <c r="H209">
        <v>0.3</v>
      </c>
      <c r="I209">
        <v>13</v>
      </c>
      <c r="J209" s="3">
        <f>H209*I209</f>
        <v>3.9</v>
      </c>
      <c r="L209" s="10" t="s">
        <v>251</v>
      </c>
      <c r="M209" s="2">
        <f t="shared" ref="M209" si="816">AVERAGE(F208:F247)</f>
        <v>0.79949999999999988</v>
      </c>
      <c r="N209">
        <f t="shared" ref="N209" si="817">_xlfn.STDEV.S(F208:F247)</f>
        <v>0.23164904932091204</v>
      </c>
      <c r="X209" s="10" t="s">
        <v>251</v>
      </c>
      <c r="Y209">
        <f t="shared" ref="Y209" si="818">AVERAGE(E208:E247)</f>
        <v>61.45500000000002</v>
      </c>
      <c r="Z209">
        <f t="shared" ref="Z209" si="819">_xlfn.STDEV.S(E208:E247)</f>
        <v>15.640266080758337</v>
      </c>
    </row>
    <row r="210" spans="1:26">
      <c r="A210" s="2">
        <f ca="1">RAND()</f>
        <v>0.87794013177707642</v>
      </c>
      <c r="B210" s="1">
        <v>42953</v>
      </c>
      <c r="C210" s="1" t="str">
        <f>TEXT(B210, "mmmm")</f>
        <v>August</v>
      </c>
      <c r="D210" t="s">
        <v>9</v>
      </c>
      <c r="E210">
        <v>77.3</v>
      </c>
      <c r="F210" s="2">
        <v>0.61</v>
      </c>
      <c r="G210" s="4">
        <v>36</v>
      </c>
      <c r="H210">
        <v>0.5</v>
      </c>
      <c r="I210">
        <v>31</v>
      </c>
      <c r="J210" s="3">
        <f>H210*I210</f>
        <v>15.5</v>
      </c>
      <c r="L210" s="10" t="s">
        <v>252</v>
      </c>
      <c r="M210" s="2">
        <f t="shared" ref="M210" si="820">AVERAGE(F241:F280)</f>
        <v>0.77324999999999988</v>
      </c>
      <c r="N210">
        <f t="shared" ref="N210" si="821">_xlfn.STDEV.S(F241:F572)</f>
        <v>0.23450282429679883</v>
      </c>
      <c r="X210" s="10" t="s">
        <v>252</v>
      </c>
      <c r="Y210">
        <f t="shared" ref="Y210" si="822">AVERAGE(E241:E280)</f>
        <v>64.28749999999998</v>
      </c>
      <c r="Z210">
        <f t="shared" ref="Z210" si="823">_xlfn.STDEV.S(E241:E280)</f>
        <v>16.634335628298338</v>
      </c>
    </row>
    <row r="211" spans="1:26">
      <c r="A211" s="2">
        <f ca="1">RAND()</f>
        <v>0.12600705840406656</v>
      </c>
      <c r="B211" s="1">
        <v>42895</v>
      </c>
      <c r="C211" s="1" t="str">
        <f>TEXT(B211, "mmmm")</f>
        <v>June</v>
      </c>
      <c r="D211" t="s">
        <v>14</v>
      </c>
      <c r="E211">
        <v>77.599999999999994</v>
      </c>
      <c r="F211" s="2">
        <v>0.61</v>
      </c>
      <c r="G211" s="4">
        <v>44</v>
      </c>
      <c r="H211">
        <v>0.3</v>
      </c>
      <c r="I211">
        <v>32</v>
      </c>
      <c r="J211" s="3">
        <f>H211*I211</f>
        <v>9.6</v>
      </c>
      <c r="L211" s="10" t="s">
        <v>253</v>
      </c>
      <c r="M211" s="2">
        <f t="shared" ref="M211" si="824">AVERAGE(F210:F249)</f>
        <v>0.77724999999999977</v>
      </c>
      <c r="N211">
        <f t="shared" ref="N211" si="825">_xlfn.STDEV.S(F210:F249)</f>
        <v>0.21222855966731211</v>
      </c>
      <c r="X211" s="10" t="s">
        <v>253</v>
      </c>
      <c r="Y211">
        <f t="shared" ref="Y211" si="826">AVERAGE(E210:E249)</f>
        <v>62.837499999999999</v>
      </c>
      <c r="Z211">
        <f t="shared" ref="Z211" si="827">_xlfn.STDEV.S(E210:E249)</f>
        <v>15.314275014860122</v>
      </c>
    </row>
    <row r="212" spans="1:26">
      <c r="A212" s="2">
        <f ca="1">RAND()</f>
        <v>1.8281562115059047E-2</v>
      </c>
      <c r="B212" s="1">
        <v>43024</v>
      </c>
      <c r="C212" s="1" t="str">
        <f>TEXT(B212, "mmmm")</f>
        <v>October</v>
      </c>
      <c r="D212" t="s">
        <v>10</v>
      </c>
      <c r="E212">
        <v>58.199999999999996</v>
      </c>
      <c r="F212" s="2">
        <v>0.8</v>
      </c>
      <c r="G212" s="4">
        <v>28</v>
      </c>
      <c r="H212">
        <v>0.3</v>
      </c>
      <c r="I212">
        <v>24</v>
      </c>
      <c r="J212" s="3">
        <f>H212*I212</f>
        <v>7.1999999999999993</v>
      </c>
      <c r="L212" s="10" t="s">
        <v>254</v>
      </c>
      <c r="M212" s="2">
        <f t="shared" ref="M212" si="828">AVERAGE(F243:F282)</f>
        <v>0.76449999999999985</v>
      </c>
      <c r="N212">
        <f t="shared" ref="N212" si="829">_xlfn.STDEV.S(F243:F574)</f>
        <v>0.23246006174012557</v>
      </c>
      <c r="X212" s="10" t="s">
        <v>254</v>
      </c>
      <c r="Y212">
        <f t="shared" ref="Y212" si="830">AVERAGE(E243:E282)</f>
        <v>64.832499999999996</v>
      </c>
      <c r="Z212">
        <f t="shared" ref="Z212" si="831">_xlfn.STDEV.S(E243:E282)</f>
        <v>16.175169122882391</v>
      </c>
    </row>
    <row r="213" spans="1:26">
      <c r="A213" s="2">
        <f ca="1">RAND()</f>
        <v>0.68344462673927786</v>
      </c>
      <c r="B213" s="1">
        <v>42896</v>
      </c>
      <c r="C213" s="1" t="str">
        <f>TEXT(B213, "mmmm")</f>
        <v>June</v>
      </c>
      <c r="D213" t="s">
        <v>15</v>
      </c>
      <c r="E213">
        <v>79.5</v>
      </c>
      <c r="F213" s="2">
        <v>0.54</v>
      </c>
      <c r="G213" s="4">
        <v>54</v>
      </c>
      <c r="H213">
        <v>0.3</v>
      </c>
      <c r="I213">
        <v>35</v>
      </c>
      <c r="J213" s="3">
        <f>H213*I213</f>
        <v>10.5</v>
      </c>
      <c r="L213" s="10" t="s">
        <v>255</v>
      </c>
      <c r="M213" s="2">
        <f t="shared" ref="M213" si="832">AVERAGE(F212:F251)</f>
        <v>0.78174999999999994</v>
      </c>
      <c r="N213">
        <f t="shared" ref="N213" si="833">_xlfn.STDEV.S(F212:F251)</f>
        <v>0.20951577261475818</v>
      </c>
      <c r="X213" s="10" t="s">
        <v>255</v>
      </c>
      <c r="Y213">
        <f t="shared" ref="Y213" si="834">AVERAGE(E212:E251)</f>
        <v>62.217499999999987</v>
      </c>
      <c r="Z213">
        <f t="shared" ref="Z213" si="835">_xlfn.STDEV.S(E212:E251)</f>
        <v>14.948387915827322</v>
      </c>
    </row>
    <row r="214" spans="1:26">
      <c r="A214" s="2">
        <f ca="1">RAND()</f>
        <v>0.4677301869210323</v>
      </c>
      <c r="B214" s="1">
        <v>42788</v>
      </c>
      <c r="C214" s="1" t="str">
        <f>TEXT(B214, "mmmm")</f>
        <v>February</v>
      </c>
      <c r="D214" t="s">
        <v>12</v>
      </c>
      <c r="E214">
        <v>47.699999999999996</v>
      </c>
      <c r="F214" s="2">
        <v>0.95</v>
      </c>
      <c r="G214" s="4">
        <v>36</v>
      </c>
      <c r="H214">
        <v>0.3</v>
      </c>
      <c r="I214">
        <v>19</v>
      </c>
      <c r="J214" s="3">
        <f>H214*I214</f>
        <v>5.7</v>
      </c>
      <c r="L214" s="10" t="s">
        <v>256</v>
      </c>
      <c r="M214" s="2">
        <f t="shared" ref="M214" si="836">AVERAGE(F245:F284)</f>
        <v>0.76724999999999999</v>
      </c>
      <c r="N214">
        <f t="shared" ref="N214" si="837">_xlfn.STDEV.S(F245:F576)</f>
        <v>0.23348709619350938</v>
      </c>
      <c r="X214" s="10" t="s">
        <v>256</v>
      </c>
      <c r="Y214">
        <f t="shared" ref="Y214" si="838">AVERAGE(E245:E284)</f>
        <v>64.329999999999984</v>
      </c>
      <c r="Z214">
        <f t="shared" ref="Z214" si="839">_xlfn.STDEV.S(E245:E284)</f>
        <v>15.914856790642769</v>
      </c>
    </row>
    <row r="215" spans="1:26">
      <c r="A215" s="2">
        <f ca="1">RAND()</f>
        <v>0.92999916167235341</v>
      </c>
      <c r="B215" s="1">
        <v>43036</v>
      </c>
      <c r="C215" s="1" t="str">
        <f>TEXT(B215, "mmmm")</f>
        <v>October</v>
      </c>
      <c r="D215" t="s">
        <v>15</v>
      </c>
      <c r="E215">
        <v>57.499999999999993</v>
      </c>
      <c r="F215" s="2">
        <v>0.77</v>
      </c>
      <c r="G215" s="4">
        <v>28</v>
      </c>
      <c r="H215">
        <v>0.3</v>
      </c>
      <c r="I215">
        <v>25</v>
      </c>
      <c r="J215" s="3">
        <f>H215*I215</f>
        <v>7.5</v>
      </c>
      <c r="L215" s="10" t="s">
        <v>257</v>
      </c>
      <c r="M215" s="2">
        <f t="shared" ref="M215" si="840">AVERAGE(F214:F253)</f>
        <v>0.78675000000000006</v>
      </c>
      <c r="N215">
        <f t="shared" ref="N215" si="841">_xlfn.STDEV.S(F214:F253)</f>
        <v>0.20595478094686631</v>
      </c>
      <c r="X215" s="10" t="s">
        <v>257</v>
      </c>
      <c r="Y215">
        <f t="shared" ref="Y215" si="842">AVERAGE(E214:E253)</f>
        <v>61.659999999999989</v>
      </c>
      <c r="Z215">
        <f t="shared" ref="Z215" si="843">_xlfn.STDEV.S(E214:E253)</f>
        <v>14.706318195653006</v>
      </c>
    </row>
    <row r="216" spans="1:26">
      <c r="A216" s="2">
        <f ca="1">RAND()</f>
        <v>0.40465695934660861</v>
      </c>
      <c r="B216" s="1">
        <v>43027</v>
      </c>
      <c r="C216" s="1" t="str">
        <f>TEXT(B216, "mmmm")</f>
        <v>October</v>
      </c>
      <c r="D216" t="s">
        <v>13</v>
      </c>
      <c r="E216">
        <v>60.499999999999993</v>
      </c>
      <c r="F216" s="2">
        <v>0.8</v>
      </c>
      <c r="G216" s="4">
        <v>41</v>
      </c>
      <c r="H216">
        <v>0.3</v>
      </c>
      <c r="I216">
        <v>25</v>
      </c>
      <c r="J216" s="3">
        <f>H216*I216</f>
        <v>7.5</v>
      </c>
      <c r="L216" s="10" t="s">
        <v>258</v>
      </c>
      <c r="M216" s="2">
        <f t="shared" ref="M216" si="844">AVERAGE(F247:F286)</f>
        <v>0.77275000000000005</v>
      </c>
      <c r="N216">
        <f t="shared" ref="N216" si="845">_xlfn.STDEV.S(F247:F578)</f>
        <v>0.23378483727576616</v>
      </c>
      <c r="X216" s="10" t="s">
        <v>258</v>
      </c>
      <c r="Y216">
        <f t="shared" ref="Y216" si="846">AVERAGE(E247:E286)</f>
        <v>64.232499999999987</v>
      </c>
      <c r="Z216">
        <f t="shared" ref="Z216" si="847">_xlfn.STDEV.S(E247:E286)</f>
        <v>16.448916845331063</v>
      </c>
    </row>
    <row r="217" spans="1:26">
      <c r="A217" s="2">
        <f ca="1">RAND()</f>
        <v>4.1179682944665896E-2</v>
      </c>
      <c r="B217" s="1">
        <v>42740</v>
      </c>
      <c r="C217" s="1" t="str">
        <f>TEXT(B217, "mmmm")</f>
        <v>January</v>
      </c>
      <c r="D217" t="s">
        <v>13</v>
      </c>
      <c r="E217">
        <v>42.4</v>
      </c>
      <c r="F217" s="2">
        <v>1</v>
      </c>
      <c r="G217" s="4">
        <v>33</v>
      </c>
      <c r="H217">
        <v>0.3</v>
      </c>
      <c r="I217">
        <v>18</v>
      </c>
      <c r="J217" s="3">
        <f>H217*I217</f>
        <v>5.3999999999999995</v>
      </c>
      <c r="L217" s="10" t="s">
        <v>259</v>
      </c>
      <c r="M217" s="2">
        <f t="shared" ref="M217" si="848">AVERAGE(F216:F255)</f>
        <v>0.77774999999999994</v>
      </c>
      <c r="N217">
        <f t="shared" ref="N217" si="849">_xlfn.STDEV.S(F216:F255)</f>
        <v>0.20560713721025078</v>
      </c>
      <c r="X217" s="10" t="s">
        <v>259</v>
      </c>
      <c r="Y217">
        <f t="shared" ref="Y217" si="850">AVERAGE(E216:E255)</f>
        <v>62.324999999999989</v>
      </c>
      <c r="Z217">
        <f t="shared" ref="Z217" si="851">_xlfn.STDEV.S(E216:E255)</f>
        <v>14.537409743530029</v>
      </c>
    </row>
    <row r="218" spans="1:26">
      <c r="A218" s="2">
        <f ca="1">RAND()</f>
        <v>0.12706618222205224</v>
      </c>
      <c r="B218" s="1">
        <v>42993</v>
      </c>
      <c r="C218" s="1" t="str">
        <f>TEXT(B218, "mmmm")</f>
        <v>September</v>
      </c>
      <c r="D218" t="s">
        <v>14</v>
      </c>
      <c r="E218">
        <v>63.399999999999991</v>
      </c>
      <c r="F218" s="2">
        <v>0.67</v>
      </c>
      <c r="G218" s="4">
        <v>41</v>
      </c>
      <c r="H218">
        <v>0.3</v>
      </c>
      <c r="I218">
        <v>28</v>
      </c>
      <c r="J218" s="3">
        <f>H218*I218</f>
        <v>8.4</v>
      </c>
      <c r="L218" s="10" t="s">
        <v>260</v>
      </c>
      <c r="M218" s="2">
        <f t="shared" ref="M218" si="852">AVERAGE(F249:F288)</f>
        <v>0.75649999999999995</v>
      </c>
      <c r="N218">
        <f t="shared" ref="N218" si="853">_xlfn.STDEV.S(F249:F580)</f>
        <v>0.23285026359376593</v>
      </c>
      <c r="X218" s="10" t="s">
        <v>260</v>
      </c>
      <c r="Y218">
        <f t="shared" ref="Y218" si="854">AVERAGE(E249:E288)</f>
        <v>65.349999999999994</v>
      </c>
      <c r="Z218">
        <f t="shared" ref="Z218" si="855">_xlfn.STDEV.S(E249:E288)</f>
        <v>16.000865361213812</v>
      </c>
    </row>
    <row r="219" spans="1:26">
      <c r="A219" s="2">
        <f ca="1">RAND()</f>
        <v>0.19716406641550022</v>
      </c>
      <c r="B219" s="1">
        <v>42942</v>
      </c>
      <c r="C219" s="1" t="str">
        <f>TEXT(B219, "mmmm")</f>
        <v>July</v>
      </c>
      <c r="D219" t="s">
        <v>12</v>
      </c>
      <c r="E219">
        <v>76.599999999999994</v>
      </c>
      <c r="F219" s="2">
        <v>0.59</v>
      </c>
      <c r="G219" s="4">
        <v>37</v>
      </c>
      <c r="H219">
        <v>0.5</v>
      </c>
      <c r="I219">
        <v>32</v>
      </c>
      <c r="J219" s="3">
        <f>H219*I219</f>
        <v>16</v>
      </c>
      <c r="L219" s="10" t="s">
        <v>261</v>
      </c>
      <c r="M219" s="2">
        <f t="shared" ref="M219" si="856">AVERAGE(F218:F257)</f>
        <v>0.78874999999999995</v>
      </c>
      <c r="N219">
        <f t="shared" ref="N219" si="857">_xlfn.STDEV.S(F218:F257)</f>
        <v>0.22167413714035991</v>
      </c>
      <c r="X219" s="10" t="s">
        <v>261</v>
      </c>
      <c r="Y219">
        <f t="shared" ref="Y219" si="858">AVERAGE(E218:E257)</f>
        <v>61.839999999999996</v>
      </c>
      <c r="Z219">
        <f t="shared" ref="Z219" si="859">_xlfn.STDEV.S(E218:E257)</f>
        <v>15.007823600734659</v>
      </c>
    </row>
    <row r="220" spans="1:26">
      <c r="A220" s="2">
        <f ca="1">RAND()</f>
        <v>0.18950837831437184</v>
      </c>
      <c r="B220" s="1">
        <v>42968</v>
      </c>
      <c r="C220" s="1" t="str">
        <f>TEXT(B220, "mmmm")</f>
        <v>August</v>
      </c>
      <c r="D220" t="s">
        <v>10</v>
      </c>
      <c r="E220">
        <v>68</v>
      </c>
      <c r="F220" s="2">
        <v>0.65</v>
      </c>
      <c r="G220" s="4">
        <v>58</v>
      </c>
      <c r="H220">
        <v>0.5</v>
      </c>
      <c r="I220">
        <v>30</v>
      </c>
      <c r="J220" s="3">
        <f>H220*I220</f>
        <v>15</v>
      </c>
      <c r="L220" s="10" t="s">
        <v>262</v>
      </c>
      <c r="M220" s="2">
        <f t="shared" ref="M220" si="860">AVERAGE(F251:F290)</f>
        <v>0.77824999999999978</v>
      </c>
      <c r="N220">
        <f t="shared" ref="N220" si="861">_xlfn.STDEV.S(F251:F582)</f>
        <v>0.23336767613332515</v>
      </c>
      <c r="X220" s="10" t="s">
        <v>262</v>
      </c>
      <c r="Y220">
        <f t="shared" ref="Y220" si="862">AVERAGE(E251:E290)</f>
        <v>63.879999999999995</v>
      </c>
      <c r="Z220">
        <f t="shared" ref="Z220" si="863">_xlfn.STDEV.S(E251:E290)</f>
        <v>16.138029619504323</v>
      </c>
    </row>
    <row r="221" spans="1:26">
      <c r="A221" s="2">
        <f ca="1">RAND()</f>
        <v>0.5666596105781958</v>
      </c>
      <c r="B221" s="1">
        <v>42802</v>
      </c>
      <c r="C221" s="1" t="str">
        <f>TEXT(B221, "mmmm")</f>
        <v>March</v>
      </c>
      <c r="D221" t="s">
        <v>12</v>
      </c>
      <c r="E221">
        <v>58.499999999999993</v>
      </c>
      <c r="F221" s="2">
        <v>0.77</v>
      </c>
      <c r="G221" s="4">
        <v>43</v>
      </c>
      <c r="H221">
        <v>0.3</v>
      </c>
      <c r="I221">
        <v>25</v>
      </c>
      <c r="J221" s="3">
        <f>H221*I221</f>
        <v>7.5</v>
      </c>
      <c r="L221" s="10" t="s">
        <v>263</v>
      </c>
      <c r="M221" s="2">
        <f t="shared" ref="M221" si="864">AVERAGE(F220:F259)</f>
        <v>0.8125</v>
      </c>
      <c r="N221">
        <f t="shared" ref="N221" si="865">_xlfn.STDEV.S(F220:F259)</f>
        <v>0.24903660527968707</v>
      </c>
      <c r="X221" s="10" t="s">
        <v>263</v>
      </c>
      <c r="Y221">
        <f t="shared" ref="Y221" si="866">AVERAGE(E220:E259)</f>
        <v>61.087499999999991</v>
      </c>
      <c r="Z221">
        <f t="shared" ref="Z221" si="867">_xlfn.STDEV.S(E220:E259)</f>
        <v>15.558132303372116</v>
      </c>
    </row>
    <row r="222" spans="1:26">
      <c r="A222" s="2">
        <f ca="1">RAND()</f>
        <v>0.55517791868254174</v>
      </c>
      <c r="B222" s="1">
        <v>42760</v>
      </c>
      <c r="C222" s="1" t="str">
        <f>TEXT(B222, "mmmm")</f>
        <v>January</v>
      </c>
      <c r="D222" t="s">
        <v>12</v>
      </c>
      <c r="E222">
        <v>32.199999999999996</v>
      </c>
      <c r="F222" s="2">
        <v>1.25</v>
      </c>
      <c r="G222" s="4">
        <v>24</v>
      </c>
      <c r="H222">
        <v>0.3</v>
      </c>
      <c r="I222">
        <v>14</v>
      </c>
      <c r="J222" s="3">
        <f>H222*I222</f>
        <v>4.2</v>
      </c>
      <c r="L222" s="10" t="s">
        <v>264</v>
      </c>
      <c r="M222" s="2">
        <f t="shared" ref="M222" si="868">AVERAGE(F253:F292)</f>
        <v>0.77974999999999983</v>
      </c>
      <c r="N222">
        <f t="shared" ref="N222" si="869">_xlfn.STDEV.S(F253:F584)</f>
        <v>0.23529485807713871</v>
      </c>
      <c r="X222" s="10" t="s">
        <v>264</v>
      </c>
      <c r="Y222">
        <f t="shared" ref="Y222" si="870">AVERAGE(E253:E292)</f>
        <v>63.79</v>
      </c>
      <c r="Z222">
        <f t="shared" ref="Z222" si="871">_xlfn.STDEV.S(E253:E292)</f>
        <v>16.148744493549572</v>
      </c>
    </row>
    <row r="223" spans="1:26">
      <c r="A223" s="2">
        <f ca="1">RAND()</f>
        <v>0.66978324262738465</v>
      </c>
      <c r="B223" s="1">
        <v>42887</v>
      </c>
      <c r="C223" s="1" t="str">
        <f>TEXT(B223, "mmmm")</f>
        <v>June</v>
      </c>
      <c r="D223" t="s">
        <v>13</v>
      </c>
      <c r="E223">
        <v>71.3</v>
      </c>
      <c r="F223" s="2">
        <v>0.65</v>
      </c>
      <c r="G223" s="4">
        <v>42</v>
      </c>
      <c r="H223">
        <v>0.3</v>
      </c>
      <c r="I223">
        <v>31</v>
      </c>
      <c r="J223" s="3">
        <f>H223*I223</f>
        <v>9.2999999999999989</v>
      </c>
      <c r="L223" s="10" t="s">
        <v>265</v>
      </c>
      <c r="M223" s="2">
        <f t="shared" ref="M223" si="872">AVERAGE(F222:F261)</f>
        <v>0.81050000000000022</v>
      </c>
      <c r="N223">
        <f t="shared" ref="N223" si="873">_xlfn.STDEV.S(F222:F261)</f>
        <v>0.25374073179991918</v>
      </c>
      <c r="X223" s="10" t="s">
        <v>265</v>
      </c>
      <c r="Y223">
        <f t="shared" ref="Y223" si="874">AVERAGE(E222:E261)</f>
        <v>61.854999999999997</v>
      </c>
      <c r="Z223">
        <f t="shared" ref="Z223" si="875">_xlfn.STDEV.S(E222:E261)</f>
        <v>16.891432360208185</v>
      </c>
    </row>
    <row r="224" spans="1:26">
      <c r="A224" s="2">
        <f ca="1">RAND()</f>
        <v>0.88598781279533168</v>
      </c>
      <c r="B224" s="1">
        <v>42921</v>
      </c>
      <c r="C224" s="1" t="str">
        <f>TEXT(B224, "mmmm")</f>
        <v>July</v>
      </c>
      <c r="D224" t="s">
        <v>12</v>
      </c>
      <c r="E224">
        <v>73.599999999999994</v>
      </c>
      <c r="F224" s="2">
        <v>0.63</v>
      </c>
      <c r="G224" s="4">
        <v>55</v>
      </c>
      <c r="H224">
        <v>0.5</v>
      </c>
      <c r="I224">
        <v>32</v>
      </c>
      <c r="J224" s="3">
        <f>H224*I224</f>
        <v>16</v>
      </c>
      <c r="L224" s="10" t="s">
        <v>266</v>
      </c>
      <c r="M224" s="2">
        <f t="shared" ref="M224" si="876">AVERAGE(F255:F294)</f>
        <v>0.77449999999999997</v>
      </c>
      <c r="N224">
        <f t="shared" ref="N224" si="877">_xlfn.STDEV.S(F255:F586)</f>
        <v>0.23706551057947381</v>
      </c>
      <c r="X224" s="10" t="s">
        <v>266</v>
      </c>
      <c r="Y224">
        <f t="shared" ref="Y224" si="878">AVERAGE(E255:E294)</f>
        <v>64.472499999999997</v>
      </c>
      <c r="Z224">
        <f t="shared" ref="Z224" si="879">_xlfn.STDEV.S(E255:E294)</f>
        <v>16.299630127941263</v>
      </c>
    </row>
    <row r="225" spans="1:26">
      <c r="A225" s="2">
        <f ca="1">RAND()</f>
        <v>6.2303547479617305E-2</v>
      </c>
      <c r="B225" s="1">
        <v>42877</v>
      </c>
      <c r="C225" s="1" t="str">
        <f>TEXT(B225, "mmmm")</f>
        <v>May</v>
      </c>
      <c r="D225" t="s">
        <v>10</v>
      </c>
      <c r="E225">
        <v>71</v>
      </c>
      <c r="F225" s="2">
        <v>0.67</v>
      </c>
      <c r="G225" s="4">
        <v>34</v>
      </c>
      <c r="H225">
        <v>0.3</v>
      </c>
      <c r="I225">
        <v>30</v>
      </c>
      <c r="J225" s="3">
        <f>H225*I225</f>
        <v>9</v>
      </c>
      <c r="L225" s="10" t="s">
        <v>267</v>
      </c>
      <c r="M225" s="2">
        <f t="shared" ref="M225" si="880">AVERAGE(F224:F263)</f>
        <v>0.7972499999999999</v>
      </c>
      <c r="N225">
        <f t="shared" ref="N225" si="881">_xlfn.STDEV.S(F224:F263)</f>
        <v>0.24592043220187912</v>
      </c>
      <c r="X225" s="10" t="s">
        <v>267</v>
      </c>
      <c r="Y225">
        <f t="shared" ref="Y225" si="882">AVERAGE(E224:E263)</f>
        <v>62.71</v>
      </c>
      <c r="Z225">
        <f t="shared" ref="Z225" si="883">_xlfn.STDEV.S(E224:E263)</f>
        <v>16.445353174244719</v>
      </c>
    </row>
    <row r="226" spans="1:26">
      <c r="A226" s="2">
        <f ca="1">RAND()</f>
        <v>0.94667711561741064</v>
      </c>
      <c r="B226" s="1">
        <v>42797</v>
      </c>
      <c r="C226" s="1" t="str">
        <f>TEXT(B226, "mmmm")</f>
        <v>March</v>
      </c>
      <c r="D226" t="s">
        <v>14</v>
      </c>
      <c r="E226">
        <v>60.199999999999996</v>
      </c>
      <c r="F226" s="2">
        <v>0.77</v>
      </c>
      <c r="G226" s="4">
        <v>28</v>
      </c>
      <c r="H226">
        <v>0.3</v>
      </c>
      <c r="I226">
        <v>24</v>
      </c>
      <c r="J226" s="3">
        <f>H226*I226</f>
        <v>7.1999999999999993</v>
      </c>
      <c r="L226" s="10" t="s">
        <v>268</v>
      </c>
      <c r="M226" s="2">
        <f t="shared" ref="M226" si="884">AVERAGE(F257:F296)</f>
        <v>0.76450000000000007</v>
      </c>
      <c r="N226">
        <f t="shared" ref="N226" si="885">_xlfn.STDEV.S(F257:F588)</f>
        <v>0.23881848803052932</v>
      </c>
      <c r="X226" s="10" t="s">
        <v>268</v>
      </c>
      <c r="Y226">
        <f t="shared" ref="Y226" si="886">AVERAGE(E257:E296)</f>
        <v>65.407499999999999</v>
      </c>
      <c r="Z226">
        <f t="shared" ref="Z226" si="887">_xlfn.STDEV.S(E257:E296)</f>
        <v>16.618099300430593</v>
      </c>
    </row>
    <row r="227" spans="1:26">
      <c r="A227" s="2">
        <f ca="1">RAND()</f>
        <v>0.29734077792640623</v>
      </c>
      <c r="B227" s="1">
        <v>43051</v>
      </c>
      <c r="C227" s="1" t="str">
        <f>TEXT(B227, "mmmm")</f>
        <v>November</v>
      </c>
      <c r="D227" t="s">
        <v>9</v>
      </c>
      <c r="E227">
        <v>49.699999999999996</v>
      </c>
      <c r="F227" s="2">
        <v>1.05</v>
      </c>
      <c r="G227" s="4">
        <v>38</v>
      </c>
      <c r="H227">
        <v>0.3</v>
      </c>
      <c r="I227">
        <v>19</v>
      </c>
      <c r="J227" s="3">
        <f>H227*I227</f>
        <v>5.7</v>
      </c>
      <c r="L227" s="10" t="s">
        <v>269</v>
      </c>
      <c r="M227" s="2">
        <f t="shared" ref="M227" si="888">AVERAGE(F226:F265)</f>
        <v>0.81724999999999992</v>
      </c>
      <c r="N227">
        <f t="shared" ref="N227" si="889">_xlfn.STDEV.S(F226:F265)</f>
        <v>0.24941971114507436</v>
      </c>
      <c r="X227" s="10" t="s">
        <v>269</v>
      </c>
      <c r="Y227">
        <f t="shared" ref="Y227" si="890">AVERAGE(E226:E265)</f>
        <v>61.282499999999992</v>
      </c>
      <c r="Z227">
        <f t="shared" ref="Z227" si="891">_xlfn.STDEV.S(E226:E265)</f>
        <v>16.792792829831541</v>
      </c>
    </row>
    <row r="228" spans="1:26">
      <c r="A228" s="2">
        <f ca="1">RAND()</f>
        <v>0.21843356070376452</v>
      </c>
      <c r="B228" s="1">
        <v>42789</v>
      </c>
      <c r="C228" s="1" t="str">
        <f>TEXT(B228, "mmmm")</f>
        <v>February</v>
      </c>
      <c r="D228" t="s">
        <v>13</v>
      </c>
      <c r="E228">
        <v>45</v>
      </c>
      <c r="F228" s="2">
        <v>1</v>
      </c>
      <c r="G228" s="4">
        <v>23</v>
      </c>
      <c r="H228">
        <v>0.3</v>
      </c>
      <c r="I228">
        <v>20</v>
      </c>
      <c r="J228" s="3">
        <f>H228*I228</f>
        <v>6</v>
      </c>
      <c r="L228" s="10" t="s">
        <v>270</v>
      </c>
      <c r="M228" s="2">
        <f t="shared" ref="M228" si="892">AVERAGE(F259:F298)</f>
        <v>0.74999999999999978</v>
      </c>
      <c r="N228">
        <f t="shared" ref="N228" si="893">_xlfn.STDEV.S(F259:F590)</f>
        <v>0.23487303523207656</v>
      </c>
      <c r="X228" s="10" t="s">
        <v>270</v>
      </c>
      <c r="Y228">
        <f t="shared" ref="Y228" si="894">AVERAGE(E259:E298)</f>
        <v>66.172499999999985</v>
      </c>
      <c r="Z228">
        <f t="shared" ref="Z228" si="895">_xlfn.STDEV.S(E259:E298)</f>
        <v>15.962086289641094</v>
      </c>
    </row>
    <row r="229" spans="1:26">
      <c r="A229" s="2">
        <f ca="1">RAND()</f>
        <v>0.72059336118381079</v>
      </c>
      <c r="B229" s="1">
        <v>42829</v>
      </c>
      <c r="C229" s="1" t="str">
        <f>TEXT(B229, "mmmm")</f>
        <v>April</v>
      </c>
      <c r="D229" t="s">
        <v>11</v>
      </c>
      <c r="E229">
        <v>62.099999999999994</v>
      </c>
      <c r="F229" s="2">
        <v>0.71</v>
      </c>
      <c r="G229" s="4">
        <v>31</v>
      </c>
      <c r="H229">
        <v>0.3</v>
      </c>
      <c r="I229">
        <v>27</v>
      </c>
      <c r="J229" s="3">
        <f>H229*I229</f>
        <v>8.1</v>
      </c>
      <c r="L229" s="10" t="s">
        <v>271</v>
      </c>
      <c r="M229" s="2">
        <f t="shared" ref="M229" si="896">AVERAGE(F228:F267)</f>
        <v>0.81025000000000014</v>
      </c>
      <c r="N229">
        <f t="shared" ref="N229" si="897">_xlfn.STDEV.S(F228:F267)</f>
        <v>0.24767107529637244</v>
      </c>
      <c r="X229" s="10" t="s">
        <v>271</v>
      </c>
      <c r="Y229">
        <f t="shared" ref="Y229" si="898">AVERAGE(E228:E267)</f>
        <v>61.599999999999987</v>
      </c>
      <c r="Z229">
        <f t="shared" ref="Z229" si="899">_xlfn.STDEV.S(E228:E267)</f>
        <v>16.730809902691504</v>
      </c>
    </row>
    <row r="230" spans="1:26">
      <c r="A230" s="2">
        <f ca="1">RAND()</f>
        <v>6.3017172080375605E-2</v>
      </c>
      <c r="B230" s="1">
        <v>42957</v>
      </c>
      <c r="C230" s="1" t="str">
        <f>TEXT(B230, "mmmm")</f>
        <v>August</v>
      </c>
      <c r="D230" t="s">
        <v>13</v>
      </c>
      <c r="E230">
        <v>70.3</v>
      </c>
      <c r="F230" s="2">
        <v>0.65</v>
      </c>
      <c r="G230" s="4">
        <v>56</v>
      </c>
      <c r="H230">
        <v>0.5</v>
      </c>
      <c r="I230">
        <v>31</v>
      </c>
      <c r="J230" s="3">
        <f>H230*I230</f>
        <v>15.5</v>
      </c>
      <c r="L230" s="10" t="s">
        <v>272</v>
      </c>
      <c r="M230" s="2">
        <f t="shared" ref="M230" si="900">AVERAGE(F261:F300)</f>
        <v>0.72749999999999981</v>
      </c>
      <c r="N230">
        <f t="shared" ref="N230" si="901">_xlfn.STDEV.S(F261:F592)</f>
        <v>0.22483361123360138</v>
      </c>
      <c r="X230" s="10" t="s">
        <v>272</v>
      </c>
      <c r="Y230">
        <f t="shared" ref="Y230" si="902">AVERAGE(E261:E300)</f>
        <v>66.91</v>
      </c>
      <c r="Z230">
        <f t="shared" ref="Z230" si="903">_xlfn.STDEV.S(E261:E300)</f>
        <v>15.100616390883374</v>
      </c>
    </row>
    <row r="231" spans="1:26">
      <c r="A231" s="2">
        <f ca="1">RAND()</f>
        <v>0.63141653758556615</v>
      </c>
      <c r="B231" s="1">
        <v>43090</v>
      </c>
      <c r="C231" s="1" t="str">
        <f>TEXT(B231, "mmmm")</f>
        <v>December</v>
      </c>
      <c r="D231" t="s">
        <v>13</v>
      </c>
      <c r="E231">
        <v>40.5</v>
      </c>
      <c r="F231" s="2">
        <v>1.33</v>
      </c>
      <c r="G231" s="4">
        <v>23</v>
      </c>
      <c r="H231">
        <v>0.3</v>
      </c>
      <c r="I231">
        <v>15</v>
      </c>
      <c r="J231" s="3">
        <f>H231*I231</f>
        <v>4.5</v>
      </c>
      <c r="L231" s="10" t="s">
        <v>273</v>
      </c>
      <c r="M231" s="2">
        <f t="shared" ref="M231" si="904">AVERAGE(F230:F269)</f>
        <v>0.79675000000000007</v>
      </c>
      <c r="N231">
        <f t="shared" ref="N231" si="905">_xlfn.STDEV.S(F230:F269)</f>
        <v>0.25088957117241217</v>
      </c>
      <c r="X231" s="10" t="s">
        <v>273</v>
      </c>
      <c r="Y231">
        <f t="shared" ref="Y231" si="906">AVERAGE(E230:E269)</f>
        <v>62.957499999999996</v>
      </c>
      <c r="Z231">
        <f t="shared" ref="Z231" si="907">_xlfn.STDEV.S(E230:E269)</f>
        <v>17.24600120875294</v>
      </c>
    </row>
    <row r="232" spans="1:26">
      <c r="A232" s="2">
        <f ca="1">RAND()</f>
        <v>0.35987338386725565</v>
      </c>
      <c r="B232" s="1">
        <v>43008</v>
      </c>
      <c r="C232" s="1" t="str">
        <f>TEXT(B232, "mmmm")</f>
        <v>September</v>
      </c>
      <c r="D232" t="s">
        <v>15</v>
      </c>
      <c r="E232">
        <v>64.8</v>
      </c>
      <c r="F232" s="2">
        <v>0.74</v>
      </c>
      <c r="G232" s="4">
        <v>29</v>
      </c>
      <c r="H232">
        <v>0.3</v>
      </c>
      <c r="I232">
        <v>26</v>
      </c>
      <c r="J232" s="3">
        <f>H232*I232</f>
        <v>7.8</v>
      </c>
      <c r="L232" s="10" t="s">
        <v>274</v>
      </c>
      <c r="M232" s="2">
        <f t="shared" ref="M232" si="908">AVERAGE(F263:F302)</f>
        <v>0.74549999999999972</v>
      </c>
      <c r="N232">
        <f t="shared" ref="N232" si="909">_xlfn.STDEV.S(F263:F594)</f>
        <v>0.22497755261023783</v>
      </c>
      <c r="X232" s="10" t="s">
        <v>274</v>
      </c>
      <c r="Y232">
        <f t="shared" ref="Y232" si="910">AVERAGE(E263:E302)</f>
        <v>65.457499999999982</v>
      </c>
      <c r="Z232">
        <f t="shared" ref="Z232" si="911">_xlfn.STDEV.S(E263:E302)</f>
        <v>14.503896691260975</v>
      </c>
    </row>
    <row r="233" spans="1:26">
      <c r="A233" s="2">
        <f ca="1">RAND()</f>
        <v>0.22061435421780229</v>
      </c>
      <c r="B233" s="1">
        <v>43026</v>
      </c>
      <c r="C233" s="1" t="str">
        <f>TEXT(B233, "mmmm")</f>
        <v>October</v>
      </c>
      <c r="D233" t="s">
        <v>12</v>
      </c>
      <c r="E233">
        <v>62.499999999999993</v>
      </c>
      <c r="F233" s="2">
        <v>0.77</v>
      </c>
      <c r="G233" s="4">
        <v>33</v>
      </c>
      <c r="H233">
        <v>0.3</v>
      </c>
      <c r="I233">
        <v>25</v>
      </c>
      <c r="J233" s="3">
        <f>H233*I233</f>
        <v>7.5</v>
      </c>
      <c r="L233" s="10" t="s">
        <v>275</v>
      </c>
      <c r="M233" s="2">
        <f t="shared" ref="M233" si="912">AVERAGE(F232:F271)</f>
        <v>0.77925</v>
      </c>
      <c r="N233">
        <f t="shared" ref="N233" si="913">_xlfn.STDEV.S(F232:F271)</f>
        <v>0.23782548546878154</v>
      </c>
      <c r="X233" s="10" t="s">
        <v>275</v>
      </c>
      <c r="Y233">
        <f t="shared" ref="Y233" si="914">AVERAGE(E232:E271)</f>
        <v>63.927499999999988</v>
      </c>
      <c r="Z233">
        <f t="shared" ref="Z233" si="915">_xlfn.STDEV.S(E232:E271)</f>
        <v>17.099062614883088</v>
      </c>
    </row>
    <row r="234" spans="1:26">
      <c r="A234" s="2">
        <f ca="1">RAND()</f>
        <v>0.92729818183096679</v>
      </c>
      <c r="B234" s="1">
        <v>42844</v>
      </c>
      <c r="C234" s="1" t="str">
        <f>TEXT(B234, "mmmm")</f>
        <v>April</v>
      </c>
      <c r="D234" t="s">
        <v>12</v>
      </c>
      <c r="E234">
        <v>59.8</v>
      </c>
      <c r="F234" s="2">
        <v>0.77</v>
      </c>
      <c r="G234" s="4">
        <v>53</v>
      </c>
      <c r="H234">
        <v>0.3</v>
      </c>
      <c r="I234">
        <v>26</v>
      </c>
      <c r="J234" s="3">
        <f>H234*I234</f>
        <v>7.8</v>
      </c>
      <c r="L234" s="10" t="s">
        <v>276</v>
      </c>
      <c r="M234" s="2">
        <f t="shared" ref="M234" si="916">AVERAGE(F265:F304)</f>
        <v>0.7387499999999998</v>
      </c>
      <c r="N234">
        <f t="shared" ref="N234" si="917">_xlfn.STDEV.S(F265:F596)</f>
        <v>0.22432047563945007</v>
      </c>
      <c r="X234" s="10" t="s">
        <v>276</v>
      </c>
      <c r="Y234">
        <f t="shared" ref="Y234" si="918">AVERAGE(E265:E304)</f>
        <v>66.172499999999985</v>
      </c>
      <c r="Z234">
        <f t="shared" ref="Z234" si="919">_xlfn.STDEV.S(E265:E304)</f>
        <v>14.862549519013594</v>
      </c>
    </row>
    <row r="235" spans="1:26">
      <c r="A235" s="2">
        <f ca="1">RAND()</f>
        <v>0.16915006294563995</v>
      </c>
      <c r="B235" s="1">
        <v>42884</v>
      </c>
      <c r="C235" s="1" t="str">
        <f>TEXT(B235, "mmmm")</f>
        <v>May</v>
      </c>
      <c r="D235" t="s">
        <v>10</v>
      </c>
      <c r="E235">
        <v>66.699999999999989</v>
      </c>
      <c r="F235" s="2">
        <v>0.65</v>
      </c>
      <c r="G235" s="4">
        <v>32</v>
      </c>
      <c r="H235">
        <v>0.3</v>
      </c>
      <c r="I235">
        <v>29</v>
      </c>
      <c r="J235" s="3">
        <f>H235*I235</f>
        <v>8.6999999999999993</v>
      </c>
      <c r="L235" s="10" t="s">
        <v>277</v>
      </c>
      <c r="M235" s="2">
        <f t="shared" ref="M235" si="920">AVERAGE(F234:F273)</f>
        <v>0.77349999999999997</v>
      </c>
      <c r="N235">
        <f t="shared" ref="N235" si="921">_xlfn.STDEV.S(F234:F273)</f>
        <v>0.2397600296022504</v>
      </c>
      <c r="X235" s="10" t="s">
        <v>277</v>
      </c>
      <c r="Y235">
        <f t="shared" ref="Y235" si="922">AVERAGE(E234:E273)</f>
        <v>64.352499999999992</v>
      </c>
      <c r="Z235">
        <f t="shared" ref="Z235" si="923">_xlfn.STDEV.S(E234:E273)</f>
        <v>17.222182885259777</v>
      </c>
    </row>
    <row r="236" spans="1:26">
      <c r="A236" s="2">
        <f ca="1">RAND()</f>
        <v>0.66678932497464183</v>
      </c>
      <c r="B236" s="1">
        <v>43020</v>
      </c>
      <c r="C236" s="1" t="str">
        <f>TEXT(B236, "mmmm")</f>
        <v>October</v>
      </c>
      <c r="D236" t="s">
        <v>13</v>
      </c>
      <c r="E236">
        <v>58.199999999999996</v>
      </c>
      <c r="F236" s="2">
        <v>0.77</v>
      </c>
      <c r="G236" s="4">
        <v>39</v>
      </c>
      <c r="H236">
        <v>0.3</v>
      </c>
      <c r="I236">
        <v>24</v>
      </c>
      <c r="J236" s="3">
        <f>H236*I236</f>
        <v>7.1999999999999993</v>
      </c>
      <c r="L236" s="10" t="s">
        <v>278</v>
      </c>
      <c r="M236" s="2">
        <f t="shared" ref="M236" si="924">AVERAGE(F267:F306)</f>
        <v>0.73224999999999985</v>
      </c>
      <c r="N236">
        <f t="shared" ref="N236" si="925">_xlfn.STDEV.S(F267:F598)</f>
        <v>0.22460854836804514</v>
      </c>
      <c r="X236" s="10" t="s">
        <v>278</v>
      </c>
      <c r="Y236">
        <f t="shared" ref="Y236" si="926">AVERAGE(E267:E306)</f>
        <v>66.625</v>
      </c>
      <c r="Z236">
        <f t="shared" ref="Z236" si="927">_xlfn.STDEV.S(E267:E306)</f>
        <v>14.427746594491884</v>
      </c>
    </row>
    <row r="237" spans="1:26">
      <c r="A237" s="2">
        <f ca="1">RAND()</f>
        <v>0.37891678577168919</v>
      </c>
      <c r="B237" s="1">
        <v>42938</v>
      </c>
      <c r="C237" s="1" t="str">
        <f>TEXT(B237, "mmmm")</f>
        <v>July</v>
      </c>
      <c r="D237" t="s">
        <v>15</v>
      </c>
      <c r="E237">
        <v>99.6</v>
      </c>
      <c r="F237" s="2">
        <v>0.47</v>
      </c>
      <c r="G237" s="4">
        <v>49</v>
      </c>
      <c r="H237">
        <v>0.5</v>
      </c>
      <c r="I237">
        <v>42</v>
      </c>
      <c r="J237" s="3">
        <f>H237*I237</f>
        <v>21</v>
      </c>
      <c r="L237" s="10" t="s">
        <v>279</v>
      </c>
      <c r="M237" s="2">
        <f t="shared" ref="M237" si="928">AVERAGE(F236:F275)</f>
        <v>0.76950000000000007</v>
      </c>
      <c r="N237">
        <f t="shared" ref="N237" si="929">_xlfn.STDEV.S(F236:F275)</f>
        <v>0.24115055410176769</v>
      </c>
      <c r="X237" s="10" t="s">
        <v>279</v>
      </c>
      <c r="Y237">
        <f t="shared" ref="Y237" si="930">AVERAGE(E236:E275)</f>
        <v>64.862499999999997</v>
      </c>
      <c r="Z237">
        <f t="shared" ref="Z237" si="931">_xlfn.STDEV.S(E236:E275)</f>
        <v>17.319822458674324</v>
      </c>
    </row>
    <row r="238" spans="1:26">
      <c r="A238" s="2">
        <f ca="1">RAND()</f>
        <v>0.12919653024031996</v>
      </c>
      <c r="B238" s="1">
        <v>42997</v>
      </c>
      <c r="C238" s="1" t="str">
        <f>TEXT(B238, "mmmm")</f>
        <v>September</v>
      </c>
      <c r="D238" t="s">
        <v>11</v>
      </c>
      <c r="E238">
        <v>67.399999999999991</v>
      </c>
      <c r="F238" s="2">
        <v>0.67</v>
      </c>
      <c r="G238" s="4">
        <v>48</v>
      </c>
      <c r="H238">
        <v>0.3</v>
      </c>
      <c r="I238">
        <v>28</v>
      </c>
      <c r="J238" s="3">
        <f>H238*I238</f>
        <v>8.4</v>
      </c>
      <c r="L238" s="10" t="s">
        <v>280</v>
      </c>
      <c r="M238" s="2">
        <f t="shared" ref="M238" si="932">AVERAGE(F269:F308)</f>
        <v>0.73449999999999993</v>
      </c>
      <c r="N238">
        <f t="shared" ref="N238" si="933">_xlfn.STDEV.S(F269:F600)</f>
        <v>0.22500887141498024</v>
      </c>
      <c r="X238" s="10" t="s">
        <v>280</v>
      </c>
      <c r="Y238">
        <f t="shared" ref="Y238" si="934">AVERAGE(E269:E308)</f>
        <v>66.05</v>
      </c>
      <c r="Z238">
        <f t="shared" ref="Z238" si="935">_xlfn.STDEV.S(E269:E308)</f>
        <v>13.756825811583768</v>
      </c>
    </row>
    <row r="239" spans="1:26">
      <c r="A239" s="2">
        <f ca="1">RAND()</f>
        <v>0.27803436589949637</v>
      </c>
      <c r="B239" s="1">
        <v>43004</v>
      </c>
      <c r="C239" s="1" t="str">
        <f>TEXT(B239, "mmmm")</f>
        <v>September</v>
      </c>
      <c r="D239" t="s">
        <v>11</v>
      </c>
      <c r="E239">
        <v>61.8</v>
      </c>
      <c r="F239" s="2">
        <v>0.77</v>
      </c>
      <c r="G239" s="4">
        <v>51</v>
      </c>
      <c r="H239">
        <v>0.3</v>
      </c>
      <c r="I239">
        <v>26</v>
      </c>
      <c r="J239" s="3">
        <f>H239*I239</f>
        <v>7.8</v>
      </c>
      <c r="L239" s="10" t="s">
        <v>281</v>
      </c>
      <c r="M239" s="2">
        <f t="shared" ref="M239" si="936">AVERAGE(F238:F277)</f>
        <v>0.7679999999999999</v>
      </c>
      <c r="N239">
        <f t="shared" ref="N239" si="937">_xlfn.STDEV.S(F238:F277)</f>
        <v>0.23979906118162739</v>
      </c>
      <c r="X239" s="10" t="s">
        <v>281</v>
      </c>
      <c r="Y239">
        <f t="shared" ref="Y239" si="938">AVERAGE(E238:E277)</f>
        <v>64.837499999999991</v>
      </c>
      <c r="Z239">
        <f t="shared" ref="Z239" si="939">_xlfn.STDEV.S(E238:E277)</f>
        <v>16.70388696512255</v>
      </c>
    </row>
    <row r="240" spans="1:26">
      <c r="A240" s="2">
        <f ca="1">RAND()</f>
        <v>0.287974654082785</v>
      </c>
      <c r="B240" s="1">
        <v>42928</v>
      </c>
      <c r="C240" s="1" t="str">
        <f>TEXT(B240, "mmmm")</f>
        <v>July</v>
      </c>
      <c r="D240" t="s">
        <v>12</v>
      </c>
      <c r="E240">
        <v>80.199999999999989</v>
      </c>
      <c r="F240" s="2">
        <v>0.56000000000000005</v>
      </c>
      <c r="G240" s="4">
        <v>39</v>
      </c>
      <c r="H240">
        <v>0.5</v>
      </c>
      <c r="I240">
        <v>34</v>
      </c>
      <c r="J240" s="3">
        <f>H240*I240</f>
        <v>17</v>
      </c>
      <c r="L240" s="10" t="s">
        <v>282</v>
      </c>
      <c r="M240" s="2">
        <f t="shared" ref="M240" si="940">AVERAGE(F271:F310)</f>
        <v>0.73075000000000001</v>
      </c>
      <c r="N240">
        <f t="shared" ref="N240" si="941">_xlfn.STDEV.S(F271:F602)</f>
        <v>0.22709316331532711</v>
      </c>
      <c r="X240" s="10" t="s">
        <v>282</v>
      </c>
      <c r="Y240">
        <f t="shared" ref="Y240" si="942">AVERAGE(E271:E310)</f>
        <v>66.310000000000016</v>
      </c>
      <c r="Z240">
        <f t="shared" ref="Z240" si="943">_xlfn.STDEV.S(E271:E310)</f>
        <v>14.004629271267405</v>
      </c>
    </row>
    <row r="241" spans="1:26">
      <c r="A241" s="2">
        <f ca="1">RAND()</f>
        <v>0.50841133594562649</v>
      </c>
      <c r="B241" s="1">
        <v>43093</v>
      </c>
      <c r="C241" s="1" t="str">
        <f>TEXT(B241, "mmmm")</f>
        <v>December</v>
      </c>
      <c r="D241" t="s">
        <v>9</v>
      </c>
      <c r="E241">
        <v>35.799999999999997</v>
      </c>
      <c r="F241" s="2">
        <v>1.25</v>
      </c>
      <c r="G241" s="4">
        <v>26</v>
      </c>
      <c r="H241">
        <v>0.3</v>
      </c>
      <c r="I241">
        <v>16</v>
      </c>
      <c r="J241" s="3">
        <f>H241*I241</f>
        <v>4.8</v>
      </c>
      <c r="L241" s="10" t="s">
        <v>283</v>
      </c>
      <c r="M241" s="2">
        <f t="shared" ref="M241" si="944">AVERAGE(F240:F279)</f>
        <v>0.77100000000000002</v>
      </c>
      <c r="N241">
        <f t="shared" ref="N241" si="945">_xlfn.STDEV.S(F240:F279)</f>
        <v>0.24014739063910154</v>
      </c>
      <c r="X241" s="10" t="s">
        <v>283</v>
      </c>
      <c r="Y241">
        <f t="shared" ref="Y241" si="946">AVERAGE(E240:E279)</f>
        <v>64.549999999999983</v>
      </c>
      <c r="Z241">
        <f t="shared" ref="Z241" si="947">_xlfn.STDEV.S(E240:E279)</f>
        <v>16.803922008620404</v>
      </c>
    </row>
    <row r="242" spans="1:26">
      <c r="A242" s="2">
        <f ca="1">RAND()</f>
        <v>0.90458116128782617</v>
      </c>
      <c r="B242" s="1">
        <v>43055</v>
      </c>
      <c r="C242" s="1" t="str">
        <f>TEXT(B242, "mmmm")</f>
        <v>November</v>
      </c>
      <c r="D242" t="s">
        <v>13</v>
      </c>
      <c r="E242">
        <v>47.3</v>
      </c>
      <c r="F242" s="2">
        <v>0.87</v>
      </c>
      <c r="G242" s="4">
        <v>28</v>
      </c>
      <c r="H242">
        <v>0.3</v>
      </c>
      <c r="I242">
        <v>21</v>
      </c>
      <c r="J242" s="3">
        <f>H242*I242</f>
        <v>6.3</v>
      </c>
      <c r="L242" s="10" t="s">
        <v>284</v>
      </c>
      <c r="M242" s="2">
        <f t="shared" ref="M242" si="948">AVERAGE(F273:F312)</f>
        <v>0.73799999999999999</v>
      </c>
      <c r="N242">
        <f t="shared" ref="N242" si="949">_xlfn.STDEV.S(F273:F604)</f>
        <v>0.22771361159171274</v>
      </c>
      <c r="X242" s="10" t="s">
        <v>284</v>
      </c>
      <c r="Y242">
        <f t="shared" ref="Y242" si="950">AVERAGE(E273:E312)</f>
        <v>65.702500000000015</v>
      </c>
      <c r="Z242">
        <f t="shared" ref="Z242" si="951">_xlfn.STDEV.S(E273:E312)</f>
        <v>13.786996614238458</v>
      </c>
    </row>
    <row r="243" spans="1:26">
      <c r="A243" s="2">
        <f ca="1">RAND()</f>
        <v>0.17547100361587886</v>
      </c>
      <c r="B243" s="1">
        <v>42893</v>
      </c>
      <c r="C243" s="1" t="str">
        <f>TEXT(B243, "mmmm")</f>
        <v>June</v>
      </c>
      <c r="D243" t="s">
        <v>12</v>
      </c>
      <c r="E243">
        <v>86.8</v>
      </c>
      <c r="F243" s="2">
        <v>0.56000000000000005</v>
      </c>
      <c r="G243" s="4">
        <v>58</v>
      </c>
      <c r="H243">
        <v>0.3</v>
      </c>
      <c r="I243">
        <v>36</v>
      </c>
      <c r="J243" s="3">
        <f>H243*I243</f>
        <v>10.799999999999999</v>
      </c>
      <c r="L243" s="10" t="s">
        <v>285</v>
      </c>
      <c r="M243" s="2">
        <f t="shared" ref="M243" si="952">AVERAGE(F242:F281)</f>
        <v>0.7669999999999999</v>
      </c>
      <c r="N243">
        <f t="shared" ref="N243" si="953">_xlfn.STDEV.S(F242:F281)</f>
        <v>0.22880066343816338</v>
      </c>
      <c r="X243" s="10" t="s">
        <v>285</v>
      </c>
      <c r="Y243">
        <f t="shared" ref="Y243" si="954">AVERAGE(E242:E281)</f>
        <v>64.427499999999995</v>
      </c>
      <c r="Z243">
        <f t="shared" ref="Z243" si="955">_xlfn.STDEV.S(E242:E281)</f>
        <v>16.410487383190269</v>
      </c>
    </row>
    <row r="244" spans="1:26">
      <c r="A244" s="2">
        <f ca="1">RAND()</f>
        <v>0.56797374180905247</v>
      </c>
      <c r="B244" s="1">
        <v>42827</v>
      </c>
      <c r="C244" s="1" t="str">
        <f>TEXT(B244, "mmmm")</f>
        <v>April</v>
      </c>
      <c r="D244" t="s">
        <v>9</v>
      </c>
      <c r="E244">
        <v>65.8</v>
      </c>
      <c r="F244" s="2">
        <v>0.74</v>
      </c>
      <c r="G244" s="4">
        <v>47</v>
      </c>
      <c r="H244">
        <v>0.3</v>
      </c>
      <c r="I244">
        <v>26</v>
      </c>
      <c r="J244" s="3">
        <f>H244*I244</f>
        <v>7.8</v>
      </c>
      <c r="L244" s="10" t="s">
        <v>286</v>
      </c>
      <c r="M244" s="2">
        <f t="shared" ref="M244" si="956">AVERAGE(F275:F314)</f>
        <v>0.75174999999999992</v>
      </c>
      <c r="N244">
        <f t="shared" ref="N244" si="957">_xlfn.STDEV.S(F275:F606)</f>
        <v>0.22911418776843537</v>
      </c>
      <c r="X244" s="10" t="s">
        <v>286</v>
      </c>
      <c r="Y244">
        <f t="shared" ref="Y244" si="958">AVERAGE(E275:E314)</f>
        <v>65.195000000000022</v>
      </c>
      <c r="Z244">
        <f t="shared" ref="Z244" si="959">_xlfn.STDEV.S(E275:E314)</f>
        <v>14.504145296060299</v>
      </c>
    </row>
    <row r="245" spans="1:26">
      <c r="A245" s="2">
        <f ca="1">RAND()</f>
        <v>0.26104123053388484</v>
      </c>
      <c r="B245" s="1">
        <v>42793</v>
      </c>
      <c r="C245" s="1" t="str">
        <f>TEXT(B245, "mmmm")</f>
        <v>February</v>
      </c>
      <c r="D245" t="s">
        <v>10</v>
      </c>
      <c r="E245">
        <v>45</v>
      </c>
      <c r="F245" s="2">
        <v>1</v>
      </c>
      <c r="G245" s="4">
        <v>34</v>
      </c>
      <c r="H245">
        <v>0.3</v>
      </c>
      <c r="I245">
        <v>20</v>
      </c>
      <c r="J245" s="3">
        <f>H245*I245</f>
        <v>6</v>
      </c>
      <c r="L245" s="10" t="s">
        <v>287</v>
      </c>
      <c r="M245" s="2">
        <f t="shared" ref="M245" si="960">AVERAGE(F244:F283)</f>
        <v>0.77049999999999996</v>
      </c>
      <c r="N245">
        <f t="shared" ref="N245" si="961">_xlfn.STDEV.S(F244:F283)</f>
        <v>0.22581987375918761</v>
      </c>
      <c r="X245" s="10" t="s">
        <v>287</v>
      </c>
      <c r="Y245">
        <f t="shared" ref="Y245" si="962">AVERAGE(E244:E283)</f>
        <v>64.092499999999987</v>
      </c>
      <c r="Z245">
        <f t="shared" ref="Z245" si="963">_xlfn.STDEV.S(E244:E283)</f>
        <v>15.817539558740144</v>
      </c>
    </row>
    <row r="246" spans="1:26">
      <c r="A246" s="2">
        <f ca="1">RAND()</f>
        <v>0.16792365319266611</v>
      </c>
      <c r="B246" s="1">
        <v>42933</v>
      </c>
      <c r="C246" s="1" t="str">
        <f>TEXT(B246, "mmmm")</f>
        <v>July</v>
      </c>
      <c r="D246" t="s">
        <v>10</v>
      </c>
      <c r="E246">
        <v>80.899999999999991</v>
      </c>
      <c r="F246" s="2">
        <v>0.56999999999999995</v>
      </c>
      <c r="G246" s="4">
        <v>64</v>
      </c>
      <c r="H246">
        <v>0.5</v>
      </c>
      <c r="I246">
        <v>33</v>
      </c>
      <c r="J246" s="3">
        <f>H246*I246</f>
        <v>16.5</v>
      </c>
      <c r="L246" s="10" t="s">
        <v>288</v>
      </c>
      <c r="M246" s="2">
        <f t="shared" ref="M246" si="964">AVERAGE(F277:F316)</f>
        <v>0.77374999999999994</v>
      </c>
      <c r="N246">
        <f t="shared" ref="N246" si="965">_xlfn.STDEV.S(F277:F608)</f>
        <v>0.23034024662113137</v>
      </c>
      <c r="X246" s="10" t="s">
        <v>288</v>
      </c>
      <c r="Y246">
        <f t="shared" ref="Y246" si="966">AVERAGE(E277:E316)</f>
        <v>63.585000000000015</v>
      </c>
      <c r="Z246">
        <f t="shared" ref="Z246" si="967">_xlfn.STDEV.S(E277:E316)</f>
        <v>14.863646065450132</v>
      </c>
    </row>
    <row r="247" spans="1:26">
      <c r="A247" s="2">
        <f ca="1">RAND()</f>
        <v>0.87996191947411528</v>
      </c>
      <c r="B247" s="1">
        <v>42743</v>
      </c>
      <c r="C247" s="1" t="str">
        <f>TEXT(B247, "mmmm")</f>
        <v>January</v>
      </c>
      <c r="D247" t="s">
        <v>9</v>
      </c>
      <c r="E247">
        <v>37.5</v>
      </c>
      <c r="F247" s="2">
        <v>1.18</v>
      </c>
      <c r="G247" s="4">
        <v>28</v>
      </c>
      <c r="H247">
        <v>0.3</v>
      </c>
      <c r="I247">
        <v>15</v>
      </c>
      <c r="J247" s="3">
        <f>H247*I247</f>
        <v>4.5</v>
      </c>
      <c r="L247" s="10" t="s">
        <v>289</v>
      </c>
      <c r="M247" s="2">
        <f t="shared" ref="M247" si="968">AVERAGE(F246:F285)</f>
        <v>0.77350000000000008</v>
      </c>
      <c r="N247">
        <f t="shared" ref="N247" si="969">_xlfn.STDEV.S(F246:F285)</f>
        <v>0.23699561826523882</v>
      </c>
      <c r="X247" s="10" t="s">
        <v>289</v>
      </c>
      <c r="Y247">
        <f t="shared" ref="Y247" si="970">AVERAGE(E246:E285)</f>
        <v>64.092500000000001</v>
      </c>
      <c r="Z247">
        <f t="shared" ref="Z247" si="971">_xlfn.STDEV.S(E246:E285)</f>
        <v>16.277472044326966</v>
      </c>
    </row>
    <row r="248" spans="1:26">
      <c r="A248" s="2">
        <f ca="1">RAND()</f>
        <v>0.5035846794612775</v>
      </c>
      <c r="B248" s="1">
        <v>42800</v>
      </c>
      <c r="C248" s="1" t="str">
        <f>TEXT(B248, "mmmm")</f>
        <v>March</v>
      </c>
      <c r="D248" t="s">
        <v>10</v>
      </c>
      <c r="E248">
        <v>61.199999999999996</v>
      </c>
      <c r="F248" s="2">
        <v>0.77</v>
      </c>
      <c r="G248" s="4">
        <v>28</v>
      </c>
      <c r="H248">
        <v>0.3</v>
      </c>
      <c r="I248">
        <v>24</v>
      </c>
      <c r="J248" s="3">
        <f>H248*I248</f>
        <v>7.1999999999999993</v>
      </c>
      <c r="L248" s="10" t="s">
        <v>290</v>
      </c>
      <c r="M248" s="2">
        <f t="shared" ref="M248" si="972">AVERAGE(F279:F318)</f>
        <v>0.76675000000000004</v>
      </c>
      <c r="N248">
        <f t="shared" ref="N248" si="973">_xlfn.STDEV.S(F279:F610)</f>
        <v>0.23185229326754073</v>
      </c>
      <c r="X248" s="10" t="s">
        <v>290</v>
      </c>
      <c r="Y248">
        <f t="shared" ref="Y248" si="974">AVERAGE(E279:E318)</f>
        <v>64.532499999999999</v>
      </c>
      <c r="Z248">
        <f t="shared" ref="Z248" si="975">_xlfn.STDEV.S(E279:E318)</f>
        <v>15.217590824858549</v>
      </c>
    </row>
    <row r="249" spans="1:26">
      <c r="A249" s="2">
        <f ca="1">RAND()</f>
        <v>0.78714226085157768</v>
      </c>
      <c r="B249" s="1">
        <v>42939</v>
      </c>
      <c r="C249" s="1" t="str">
        <f>TEXT(B249, "mmmm")</f>
        <v>July</v>
      </c>
      <c r="D249" t="s">
        <v>9</v>
      </c>
      <c r="E249">
        <v>89.1</v>
      </c>
      <c r="F249" s="2">
        <v>0.51</v>
      </c>
      <c r="G249" s="4">
        <v>72</v>
      </c>
      <c r="H249">
        <v>0.5</v>
      </c>
      <c r="I249">
        <v>37</v>
      </c>
      <c r="J249" s="3">
        <f>H249*I249</f>
        <v>18.5</v>
      </c>
      <c r="L249" s="10" t="s">
        <v>291</v>
      </c>
      <c r="M249" s="2">
        <f t="shared" ref="M249" si="976">AVERAGE(F248:F287)</f>
        <v>0.7609999999999999</v>
      </c>
      <c r="N249">
        <f t="shared" ref="N249" si="977">_xlfn.STDEV.S(F248:F287)</f>
        <v>0.22849339327260829</v>
      </c>
      <c r="X249" s="10" t="s">
        <v>291</v>
      </c>
      <c r="Y249">
        <f t="shared" ref="Y249" si="978">AVERAGE(E248:E287)</f>
        <v>64.914999999999992</v>
      </c>
      <c r="Z249">
        <f t="shared" ref="Z249" si="979">_xlfn.STDEV.S(E248:E287)</f>
        <v>15.867375819101765</v>
      </c>
    </row>
    <row r="250" spans="1:26">
      <c r="A250" s="2">
        <f ca="1">RAND()</f>
        <v>0.58628930606039553</v>
      </c>
      <c r="B250" s="1">
        <v>42857</v>
      </c>
      <c r="C250" s="1" t="str">
        <f>TEXT(B250, "mmmm")</f>
        <v>May</v>
      </c>
      <c r="D250" t="s">
        <v>11</v>
      </c>
      <c r="E250">
        <v>65.699999999999989</v>
      </c>
      <c r="F250" s="2">
        <v>0.69</v>
      </c>
      <c r="G250" s="4">
        <v>40</v>
      </c>
      <c r="H250">
        <v>0.3</v>
      </c>
      <c r="I250">
        <v>29</v>
      </c>
      <c r="J250" s="3">
        <f>H250*I250</f>
        <v>8.6999999999999993</v>
      </c>
      <c r="L250" s="10" t="s">
        <v>292</v>
      </c>
      <c r="M250" s="2">
        <f t="shared" ref="M250" si="980">AVERAGE(F281:F320)</f>
        <v>0.76074999999999993</v>
      </c>
      <c r="N250">
        <f t="shared" ref="N250" si="981">_xlfn.STDEV.S(F281:F612)</f>
        <v>0.2338534623657853</v>
      </c>
      <c r="X250" s="10" t="s">
        <v>292</v>
      </c>
      <c r="Y250">
        <f t="shared" ref="Y250" si="982">AVERAGE(E281:E320)</f>
        <v>65.577500000000015</v>
      </c>
      <c r="Z250">
        <f t="shared" ref="Z250" si="983">_xlfn.STDEV.S(E281:E320)</f>
        <v>16.27685926202885</v>
      </c>
    </row>
    <row r="251" spans="1:26">
      <c r="A251" s="2">
        <f ca="1">RAND()</f>
        <v>0.35311391763661704</v>
      </c>
      <c r="B251" s="1">
        <v>42830</v>
      </c>
      <c r="C251" s="1" t="str">
        <f>TEXT(B251, "mmmm")</f>
        <v>April</v>
      </c>
      <c r="D251" t="s">
        <v>12</v>
      </c>
      <c r="E251">
        <v>64.399999999999991</v>
      </c>
      <c r="F251" s="2">
        <v>0.71</v>
      </c>
      <c r="G251" s="4">
        <v>33</v>
      </c>
      <c r="H251">
        <v>0.3</v>
      </c>
      <c r="I251">
        <v>28</v>
      </c>
      <c r="J251" s="3">
        <f>H251*I251</f>
        <v>8.4</v>
      </c>
      <c r="L251" s="10" t="s">
        <v>293</v>
      </c>
      <c r="M251" s="2">
        <f t="shared" ref="M251" si="984">AVERAGE(F250:F289)</f>
        <v>0.77699999999999991</v>
      </c>
      <c r="N251">
        <f t="shared" ref="N251" si="985">_xlfn.STDEV.S(F250:F289)</f>
        <v>0.24368117042667201</v>
      </c>
      <c r="X251" s="10" t="s">
        <v>293</v>
      </c>
      <c r="Y251">
        <f t="shared" ref="Y251" si="986">AVERAGE(E250:E289)</f>
        <v>64.059999999999988</v>
      </c>
      <c r="Z251">
        <f t="shared" ref="Z251" si="987">_xlfn.STDEV.S(E250:E289)</f>
        <v>16.11662304769639</v>
      </c>
    </row>
    <row r="252" spans="1:26">
      <c r="A252" s="2">
        <f ca="1">RAND()</f>
        <v>0.19643712879508468</v>
      </c>
      <c r="B252" s="1">
        <v>43022</v>
      </c>
      <c r="C252" s="1" t="str">
        <f>TEXT(B252, "mmmm")</f>
        <v>October</v>
      </c>
      <c r="D252" t="s">
        <v>15</v>
      </c>
      <c r="E252">
        <v>59.499999999999993</v>
      </c>
      <c r="F252" s="2">
        <v>0.74</v>
      </c>
      <c r="G252" s="4">
        <v>28</v>
      </c>
      <c r="H252">
        <v>0.3</v>
      </c>
      <c r="I252">
        <v>25</v>
      </c>
      <c r="J252" s="3">
        <f>H252*I252</f>
        <v>7.5</v>
      </c>
      <c r="L252" s="10" t="s">
        <v>294</v>
      </c>
      <c r="M252" s="2">
        <f t="shared" ref="M252" si="988">AVERAGE(F283:F322)</f>
        <v>0.74799999999999989</v>
      </c>
      <c r="N252">
        <f t="shared" ref="N252" si="989">_xlfn.STDEV.S(F283:F614)</f>
        <v>0.23549373798701365</v>
      </c>
      <c r="X252" s="10" t="s">
        <v>294</v>
      </c>
      <c r="Y252">
        <f t="shared" ref="Y252" si="990">AVERAGE(E283:E322)</f>
        <v>66.620000000000019</v>
      </c>
      <c r="Z252">
        <f t="shared" ref="Z252" si="991">_xlfn.STDEV.S(E283:E322)</f>
        <v>15.876142397821159</v>
      </c>
    </row>
    <row r="253" spans="1:26">
      <c r="A253" s="2">
        <f ca="1">RAND()</f>
        <v>0.60634882424332426</v>
      </c>
      <c r="B253" s="1">
        <v>43053</v>
      </c>
      <c r="C253" s="1" t="str">
        <f>TEXT(B253, "mmmm")</f>
        <v>November</v>
      </c>
      <c r="D253" t="s">
        <v>11</v>
      </c>
      <c r="E253">
        <v>55.9</v>
      </c>
      <c r="F253" s="2">
        <v>0.8</v>
      </c>
      <c r="G253" s="4">
        <v>28</v>
      </c>
      <c r="H253">
        <v>0.3</v>
      </c>
      <c r="I253">
        <v>23</v>
      </c>
      <c r="J253" s="3">
        <f>H253*I253</f>
        <v>6.8999999999999995</v>
      </c>
      <c r="L253" s="10" t="s">
        <v>295</v>
      </c>
      <c r="M253" s="2">
        <f t="shared" ref="M253" si="992">AVERAGE(F252:F291)</f>
        <v>0.77899999999999991</v>
      </c>
      <c r="N253">
        <f t="shared" ref="N253" si="993">_xlfn.STDEV.S(F252:F291)</f>
        <v>0.24318189878655841</v>
      </c>
      <c r="X253" s="10" t="s">
        <v>295</v>
      </c>
      <c r="Y253">
        <f t="shared" ref="Y253" si="994">AVERAGE(E252:E291)</f>
        <v>63.814999999999998</v>
      </c>
      <c r="Z253">
        <f t="shared" ref="Z253" si="995">_xlfn.STDEV.S(E252:E291)</f>
        <v>16.141117268227291</v>
      </c>
    </row>
    <row r="254" spans="1:26">
      <c r="A254" s="2">
        <f ca="1">RAND()</f>
        <v>0.40409580916234089</v>
      </c>
      <c r="B254" s="1">
        <v>42856</v>
      </c>
      <c r="C254" s="1" t="str">
        <f>TEXT(B254, "mmmm")</f>
        <v>May</v>
      </c>
      <c r="D254" t="s">
        <v>10</v>
      </c>
      <c r="E254">
        <v>66.699999999999989</v>
      </c>
      <c r="F254" s="2">
        <v>0.65</v>
      </c>
      <c r="G254" s="4">
        <v>56</v>
      </c>
      <c r="H254">
        <v>0.3</v>
      </c>
      <c r="I254">
        <v>29</v>
      </c>
      <c r="J254" s="3">
        <f>H254*I254</f>
        <v>8.6999999999999993</v>
      </c>
      <c r="L254" s="10" t="s">
        <v>296</v>
      </c>
      <c r="M254" s="2">
        <f t="shared" ref="M254" si="996">AVERAGE(F285:F324)</f>
        <v>0.74824999999999986</v>
      </c>
      <c r="N254">
        <f t="shared" ref="N254" si="997">_xlfn.STDEV.S(F285:F616)</f>
        <v>0.23756379196847696</v>
      </c>
      <c r="X254" s="10" t="s">
        <v>296</v>
      </c>
      <c r="Y254">
        <f t="shared" ref="Y254" si="998">AVERAGE(E285:E324)</f>
        <v>66.595000000000027</v>
      </c>
      <c r="Z254">
        <f t="shared" ref="Z254" si="999">_xlfn.STDEV.S(E285:E324)</f>
        <v>15.982906734768344</v>
      </c>
    </row>
    <row r="255" spans="1:26">
      <c r="A255" s="2">
        <f ca="1">RAND()</f>
        <v>0.61383928491492579</v>
      </c>
      <c r="B255" s="1">
        <v>42986</v>
      </c>
      <c r="C255" s="1" t="str">
        <f>TEXT(B255, "mmmm")</f>
        <v>September</v>
      </c>
      <c r="D255" t="s">
        <v>14</v>
      </c>
      <c r="E255">
        <v>65.099999999999994</v>
      </c>
      <c r="F255" s="2">
        <v>0.71</v>
      </c>
      <c r="G255" s="4">
        <v>37</v>
      </c>
      <c r="H255">
        <v>0.3</v>
      </c>
      <c r="I255">
        <v>27</v>
      </c>
      <c r="J255" s="3">
        <f>H255*I255</f>
        <v>8.1</v>
      </c>
      <c r="L255" s="10" t="s">
        <v>297</v>
      </c>
      <c r="M255" s="2">
        <f t="shared" ref="M255" si="1000">AVERAGE(F254:F293)</f>
        <v>0.77549999999999986</v>
      </c>
      <c r="N255">
        <f t="shared" ref="N255" si="1001">_xlfn.STDEV.S(F254:F293)</f>
        <v>0.24422509583557839</v>
      </c>
      <c r="X255" s="10" t="s">
        <v>297</v>
      </c>
      <c r="Y255">
        <f t="shared" ref="Y255" si="1002">AVERAGE(E254:E293)</f>
        <v>64.16749999999999</v>
      </c>
      <c r="Z255">
        <f t="shared" ref="Z255" si="1003">_xlfn.STDEV.S(E254:E293)</f>
        <v>16.136062295685914</v>
      </c>
    </row>
    <row r="256" spans="1:26">
      <c r="A256" s="2">
        <f ca="1">RAND()</f>
        <v>0.47156256612850922</v>
      </c>
      <c r="B256" s="1">
        <v>43064</v>
      </c>
      <c r="C256" s="1" t="str">
        <f>TEXT(B256, "mmmm")</f>
        <v>November</v>
      </c>
      <c r="D256" t="s">
        <v>15</v>
      </c>
      <c r="E256">
        <v>49</v>
      </c>
      <c r="F256" s="2">
        <v>0.91</v>
      </c>
      <c r="G256" s="4">
        <v>32</v>
      </c>
      <c r="H256">
        <v>0.3</v>
      </c>
      <c r="I256">
        <v>20</v>
      </c>
      <c r="J256" s="3">
        <f>H256*I256</f>
        <v>6</v>
      </c>
      <c r="L256" s="10" t="s">
        <v>298</v>
      </c>
      <c r="M256" s="2">
        <f t="shared" ref="M256" si="1004">AVERAGE(F287:F326)</f>
        <v>0.74799999999999978</v>
      </c>
      <c r="N256">
        <f t="shared" ref="N256" si="1005">_xlfn.STDEV.S(F287:F618)</f>
        <v>0.23319380623383487</v>
      </c>
      <c r="X256" s="10" t="s">
        <v>298</v>
      </c>
      <c r="Y256">
        <f t="shared" ref="Y256" si="1006">AVERAGE(E287:E326)</f>
        <v>66.060000000000031</v>
      </c>
      <c r="Z256">
        <f t="shared" ref="Z256" si="1007">_xlfn.STDEV.S(E287:E326)</f>
        <v>15.343833639909763</v>
      </c>
    </row>
    <row r="257" spans="1:26">
      <c r="A257" s="2">
        <f ca="1">RAND()</f>
        <v>0.36320197188811543</v>
      </c>
      <c r="B257" s="1">
        <v>42738</v>
      </c>
      <c r="C257" s="1" t="str">
        <f>TEXT(B257, "mmmm")</f>
        <v>January</v>
      </c>
      <c r="D257" t="s">
        <v>11</v>
      </c>
      <c r="E257">
        <v>34.5</v>
      </c>
      <c r="F257" s="2">
        <v>1.33</v>
      </c>
      <c r="G257" s="4">
        <v>27</v>
      </c>
      <c r="H257">
        <v>0.3</v>
      </c>
      <c r="I257">
        <v>15</v>
      </c>
      <c r="J257" s="3">
        <f>H257*I257</f>
        <v>4.5</v>
      </c>
      <c r="L257" s="10" t="s">
        <v>299</v>
      </c>
      <c r="M257" s="2">
        <f t="shared" ref="M257" si="1008">AVERAGE(F256:F295)</f>
        <v>0.76949999999999996</v>
      </c>
      <c r="N257">
        <f t="shared" ref="N257" si="1009">_xlfn.STDEV.S(F256:F295)</f>
        <v>0.24820328723623281</v>
      </c>
      <c r="X257" s="10" t="s">
        <v>299</v>
      </c>
      <c r="Y257">
        <f t="shared" ref="Y257" si="1010">AVERAGE(E256:E295)</f>
        <v>65.105000000000004</v>
      </c>
      <c r="Z257">
        <f t="shared" ref="Z257" si="1011">_xlfn.STDEV.S(E256:E295)</f>
        <v>16.807567739959577</v>
      </c>
    </row>
    <row r="258" spans="1:26">
      <c r="A258" s="2">
        <f ca="1">RAND()</f>
        <v>0.20085222953778403</v>
      </c>
      <c r="B258" s="1">
        <v>42954</v>
      </c>
      <c r="C258" s="1" t="str">
        <f>TEXT(B258, "mmmm")</f>
        <v>August</v>
      </c>
      <c r="D258" t="s">
        <v>10</v>
      </c>
      <c r="E258">
        <v>75</v>
      </c>
      <c r="F258" s="2">
        <v>0.67</v>
      </c>
      <c r="G258" s="4">
        <v>38</v>
      </c>
      <c r="H258">
        <v>0.5</v>
      </c>
      <c r="I258">
        <v>30</v>
      </c>
      <c r="J258" s="3">
        <f>H258*I258</f>
        <v>15</v>
      </c>
      <c r="L258" s="10" t="s">
        <v>300</v>
      </c>
      <c r="M258" s="2">
        <f t="shared" ref="M258" si="1012">AVERAGE(F289:F328)</f>
        <v>0.74624999999999975</v>
      </c>
      <c r="N258">
        <f t="shared" ref="N258" si="1013">_xlfn.STDEV.S(F289:F620)</f>
        <v>0.23496441232296367</v>
      </c>
      <c r="X258" s="10" t="s">
        <v>300</v>
      </c>
      <c r="Y258">
        <f t="shared" ref="Y258" si="1014">AVERAGE(E289:E328)</f>
        <v>66.355000000000004</v>
      </c>
      <c r="Z258">
        <f t="shared" ref="Z258" si="1015">_xlfn.STDEV.S(E289:E328)</f>
        <v>15.488241197263584</v>
      </c>
    </row>
    <row r="259" spans="1:26">
      <c r="A259" s="2">
        <f ca="1">RAND()</f>
        <v>0.89895354188027377</v>
      </c>
      <c r="B259" s="1">
        <v>43073</v>
      </c>
      <c r="C259" s="1" t="str">
        <f>TEXT(B259, "mmmm")</f>
        <v>December</v>
      </c>
      <c r="D259" t="s">
        <v>10</v>
      </c>
      <c r="E259">
        <v>34.9</v>
      </c>
      <c r="F259" s="2">
        <v>1.54</v>
      </c>
      <c r="G259" s="4">
        <v>16</v>
      </c>
      <c r="H259">
        <v>0.3</v>
      </c>
      <c r="I259">
        <v>13</v>
      </c>
      <c r="J259" s="3">
        <f>H259*I259</f>
        <v>3.9</v>
      </c>
      <c r="L259" s="10" t="s">
        <v>301</v>
      </c>
      <c r="M259" s="2">
        <f t="shared" ref="M259" si="1016">AVERAGE(F258:F297)</f>
        <v>0.75199999999999989</v>
      </c>
      <c r="N259">
        <f t="shared" ref="N259" si="1017">_xlfn.STDEV.S(F258:F297)</f>
        <v>0.23003009836507554</v>
      </c>
      <c r="X259" s="10" t="s">
        <v>301</v>
      </c>
      <c r="Y259">
        <f t="shared" ref="Y259" si="1018">AVERAGE(E258:E297)</f>
        <v>66.05</v>
      </c>
      <c r="Z259">
        <f t="shared" ref="Z259" si="1019">_xlfn.STDEV.S(E258:E297)</f>
        <v>15.872585622984452</v>
      </c>
    </row>
    <row r="260" spans="1:26">
      <c r="A260" s="2">
        <f ca="1">RAND()</f>
        <v>0.14448562261334985</v>
      </c>
      <c r="B260" s="1">
        <v>43049</v>
      </c>
      <c r="C260" s="1" t="str">
        <f>TEXT(B260, "mmmm")</f>
        <v>November</v>
      </c>
      <c r="D260" t="s">
        <v>14</v>
      </c>
      <c r="E260">
        <v>54.599999999999994</v>
      </c>
      <c r="F260" s="2">
        <v>0.87</v>
      </c>
      <c r="G260" s="4">
        <v>28</v>
      </c>
      <c r="H260">
        <v>0.3</v>
      </c>
      <c r="I260">
        <v>22</v>
      </c>
      <c r="J260" s="3">
        <f>H260*I260</f>
        <v>6.6</v>
      </c>
      <c r="L260" s="10" t="s">
        <v>302</v>
      </c>
      <c r="M260" s="2">
        <f t="shared" ref="M260" si="1020">AVERAGE(F291:F330)</f>
        <v>0.73924999999999974</v>
      </c>
      <c r="N260">
        <f t="shared" ref="N260" si="1021">_xlfn.STDEV.S(F291:F622)</f>
        <v>0.22957565736841759</v>
      </c>
      <c r="X260" s="10" t="s">
        <v>302</v>
      </c>
      <c r="Y260">
        <f t="shared" ref="Y260" si="1022">AVERAGE(E291:E330)</f>
        <v>66.52000000000001</v>
      </c>
      <c r="Z260">
        <f t="shared" ref="Z260" si="1023">_xlfn.STDEV.S(E291:E330)</f>
        <v>15.260745688673184</v>
      </c>
    </row>
    <row r="261" spans="1:26">
      <c r="A261" s="2">
        <f ca="1">RAND()</f>
        <v>0.31612461314443097</v>
      </c>
      <c r="B261" s="1">
        <v>42912</v>
      </c>
      <c r="C261" s="1" t="str">
        <f>TEXT(B261, "mmmm")</f>
        <v>June</v>
      </c>
      <c r="D261" t="s">
        <v>10</v>
      </c>
      <c r="E261">
        <v>102.6</v>
      </c>
      <c r="F261" s="2">
        <v>0.47</v>
      </c>
      <c r="G261" s="4">
        <v>60</v>
      </c>
      <c r="H261">
        <v>0.3</v>
      </c>
      <c r="I261">
        <v>42</v>
      </c>
      <c r="J261" s="3">
        <f>H261*I261</f>
        <v>12.6</v>
      </c>
      <c r="L261" s="10" t="s">
        <v>303</v>
      </c>
      <c r="M261" s="2">
        <f t="shared" ref="M261" si="1024">AVERAGE(F260:F299)</f>
        <v>0.72999999999999976</v>
      </c>
      <c r="N261">
        <f t="shared" ref="N261" si="1025">_xlfn.STDEV.S(F260:F299)</f>
        <v>0.19235384061671401</v>
      </c>
      <c r="X261" s="10" t="s">
        <v>303</v>
      </c>
      <c r="Y261">
        <f t="shared" ref="Y261" si="1026">AVERAGE(E260:E299)</f>
        <v>66.77</v>
      </c>
      <c r="Z261">
        <f t="shared" ref="Z261" si="1027">_xlfn.STDEV.S(E260:E299)</f>
        <v>15.190114869334902</v>
      </c>
    </row>
    <row r="262" spans="1:26">
      <c r="A262" s="2">
        <f ca="1">RAND()</f>
        <v>0.72675193876971522</v>
      </c>
      <c r="B262" s="1">
        <v>42809</v>
      </c>
      <c r="C262" s="1" t="str">
        <f>TEXT(B262, "mmmm")</f>
        <v>March</v>
      </c>
      <c r="D262" t="s">
        <v>12</v>
      </c>
      <c r="E262">
        <v>56.199999999999996</v>
      </c>
      <c r="F262" s="2">
        <v>0.83</v>
      </c>
      <c r="G262" s="4">
        <v>30</v>
      </c>
      <c r="H262">
        <v>0.3</v>
      </c>
      <c r="I262">
        <v>24</v>
      </c>
      <c r="J262" s="3">
        <f>H262*I262</f>
        <v>7.1999999999999993</v>
      </c>
      <c r="L262" s="10" t="s">
        <v>304</v>
      </c>
      <c r="M262" s="2">
        <f t="shared" ref="M262" si="1028">AVERAGE(F293:F332)</f>
        <v>0.73499999999999988</v>
      </c>
      <c r="N262">
        <f t="shared" ref="N262" si="1029">_xlfn.STDEV.S(F293:F624)</f>
        <v>0.23263986529260697</v>
      </c>
      <c r="X262" s="10" t="s">
        <v>304</v>
      </c>
      <c r="Y262">
        <f t="shared" ref="Y262" si="1030">AVERAGE(E293:E332)</f>
        <v>67.087500000000006</v>
      </c>
      <c r="Z262">
        <f t="shared" ref="Z262" si="1031">_xlfn.STDEV.S(E293:E332)</f>
        <v>15.239408890548628</v>
      </c>
    </row>
    <row r="263" spans="1:26">
      <c r="A263" s="2">
        <f ca="1">RAND()</f>
        <v>0.48650359315184932</v>
      </c>
      <c r="B263" s="1">
        <v>42919</v>
      </c>
      <c r="C263" s="1" t="str">
        <f>TEXT(B263, "mmmm")</f>
        <v>July</v>
      </c>
      <c r="D263" t="s">
        <v>10</v>
      </c>
      <c r="E263">
        <v>81.5</v>
      </c>
      <c r="F263" s="2">
        <v>0.54</v>
      </c>
      <c r="G263" s="4">
        <v>68</v>
      </c>
      <c r="H263">
        <v>0.5</v>
      </c>
      <c r="I263">
        <v>35</v>
      </c>
      <c r="J263" s="3">
        <f>H263*I263</f>
        <v>17.5</v>
      </c>
      <c r="L263" s="10" t="s">
        <v>305</v>
      </c>
      <c r="M263" s="2">
        <f t="shared" ref="M263" si="1032">AVERAGE(F262:F301)</f>
        <v>0.74699999999999989</v>
      </c>
      <c r="N263">
        <f t="shared" ref="N263" si="1033">_xlfn.STDEV.S(F262:F301)</f>
        <v>0.20357320865489989</v>
      </c>
      <c r="X263" s="10" t="s">
        <v>305</v>
      </c>
      <c r="Y263">
        <f t="shared" ref="Y263" si="1034">AVERAGE(E262:E301)</f>
        <v>65.332499999999982</v>
      </c>
      <c r="Z263">
        <f t="shared" ref="Z263" si="1035">_xlfn.STDEV.S(E262:E301)</f>
        <v>14.562955946422347</v>
      </c>
    </row>
    <row r="264" spans="1:26">
      <c r="A264" s="2">
        <f ca="1">RAND()</f>
        <v>0.8510065921555745</v>
      </c>
      <c r="B264" s="1">
        <v>42749</v>
      </c>
      <c r="C264" s="1" t="str">
        <f>TEXT(B264, "mmmm")</f>
        <v>January</v>
      </c>
      <c r="D264" t="s">
        <v>15</v>
      </c>
      <c r="E264">
        <v>44.099999999999994</v>
      </c>
      <c r="F264" s="2">
        <v>1.05</v>
      </c>
      <c r="G264" s="4">
        <v>23</v>
      </c>
      <c r="H264">
        <v>0.3</v>
      </c>
      <c r="I264">
        <v>17</v>
      </c>
      <c r="J264" s="3">
        <f>H264*I264</f>
        <v>5.0999999999999996</v>
      </c>
      <c r="L264" s="10" t="s">
        <v>306</v>
      </c>
      <c r="M264" s="2">
        <f t="shared" ref="M264" si="1036">AVERAGE(F295:F334)</f>
        <v>0.73674999999999979</v>
      </c>
      <c r="N264">
        <f t="shared" ref="N264" si="1037">_xlfn.STDEV.S(F295:F626)</f>
        <v>0.23424398920543063</v>
      </c>
      <c r="X264" s="10" t="s">
        <v>306</v>
      </c>
      <c r="Y264">
        <f t="shared" ref="Y264" si="1038">AVERAGE(E295:E334)</f>
        <v>66.882499999999993</v>
      </c>
      <c r="Z264">
        <f t="shared" ref="Z264" si="1039">_xlfn.STDEV.S(E295:E334)</f>
        <v>15.387455555144214</v>
      </c>
    </row>
    <row r="265" spans="1:26">
      <c r="A265" s="2">
        <f ca="1">RAND()</f>
        <v>0.19249536063724593</v>
      </c>
      <c r="B265" s="1">
        <v>42745</v>
      </c>
      <c r="C265" s="1" t="str">
        <f>TEXT(B265, "mmmm")</f>
        <v>January</v>
      </c>
      <c r="D265" t="s">
        <v>11</v>
      </c>
      <c r="E265">
        <v>43.4</v>
      </c>
      <c r="F265" s="2">
        <v>1.05</v>
      </c>
      <c r="G265" s="4">
        <v>33</v>
      </c>
      <c r="H265">
        <v>0.3</v>
      </c>
      <c r="I265">
        <v>18</v>
      </c>
      <c r="J265" s="3">
        <f>H265*I265</f>
        <v>5.3999999999999995</v>
      </c>
      <c r="L265" s="10" t="s">
        <v>307</v>
      </c>
      <c r="M265" s="2">
        <f t="shared" ref="M265" si="1040">AVERAGE(F264:F303)</f>
        <v>0.7527499999999997</v>
      </c>
      <c r="N265">
        <f t="shared" ref="N265" si="1041">_xlfn.STDEV.S(F264:F303)</f>
        <v>0.20080590833068931</v>
      </c>
      <c r="X265" s="10" t="s">
        <v>307</v>
      </c>
      <c r="Y265">
        <f t="shared" ref="Y265" si="1042">AVERAGE(E264:E303)</f>
        <v>64.824999999999989</v>
      </c>
      <c r="Z265">
        <f t="shared" ref="Z265" si="1043">_xlfn.STDEV.S(E264:E303)</f>
        <v>14.33705527108534</v>
      </c>
    </row>
    <row r="266" spans="1:26">
      <c r="A266" s="2">
        <f ca="1">RAND()</f>
        <v>0.83566698475452594</v>
      </c>
      <c r="B266" s="1">
        <v>42867</v>
      </c>
      <c r="C266" s="1" t="str">
        <f>TEXT(B266, "mmmm")</f>
        <v>May</v>
      </c>
      <c r="D266" t="s">
        <v>14</v>
      </c>
      <c r="E266">
        <v>66.699999999999989</v>
      </c>
      <c r="F266" s="2">
        <v>0.67</v>
      </c>
      <c r="G266" s="4">
        <v>40</v>
      </c>
      <c r="H266">
        <v>0.3</v>
      </c>
      <c r="I266">
        <v>29</v>
      </c>
      <c r="J266" s="3">
        <f>H266*I266</f>
        <v>8.6999999999999993</v>
      </c>
      <c r="L266" s="10" t="s">
        <v>308</v>
      </c>
      <c r="M266" s="2">
        <f t="shared" ref="M266" si="1044">AVERAGE(F297:F336)</f>
        <v>0.73924999999999974</v>
      </c>
      <c r="N266">
        <f t="shared" ref="N266" si="1045">_xlfn.STDEV.S(F297:F628)</f>
        <v>0.23500447112613881</v>
      </c>
      <c r="X266" s="10" t="s">
        <v>308</v>
      </c>
      <c r="Y266">
        <f t="shared" ref="Y266" si="1046">AVERAGE(E297:E336)</f>
        <v>66.77</v>
      </c>
      <c r="Z266">
        <f t="shared" ref="Z266" si="1047">_xlfn.STDEV.S(E297:E336)</f>
        <v>14.978980143983305</v>
      </c>
    </row>
    <row r="267" spans="1:26">
      <c r="A267" s="2">
        <f ca="1">RAND()</f>
        <v>0.28642569138332785</v>
      </c>
      <c r="B267" s="1">
        <v>42799</v>
      </c>
      <c r="C267" s="1" t="str">
        <f>TEXT(B267, "mmmm")</f>
        <v>March</v>
      </c>
      <c r="D267" t="s">
        <v>9</v>
      </c>
      <c r="E267">
        <v>55.9</v>
      </c>
      <c r="F267" s="2">
        <v>0.87</v>
      </c>
      <c r="G267" s="4">
        <v>32</v>
      </c>
      <c r="H267">
        <v>0.3</v>
      </c>
      <c r="I267">
        <v>23</v>
      </c>
      <c r="J267" s="3">
        <f>H267*I267</f>
        <v>6.8999999999999995</v>
      </c>
      <c r="L267" s="10" t="s">
        <v>309</v>
      </c>
      <c r="M267" s="2">
        <f t="shared" ref="M267" si="1048">AVERAGE(F266:F305)</f>
        <v>0.73174999999999979</v>
      </c>
      <c r="N267">
        <f t="shared" ref="N267" si="1049">_xlfn.STDEV.S(F266:F305)</f>
        <v>0.19265869249756729</v>
      </c>
      <c r="X267" s="10" t="s">
        <v>309</v>
      </c>
      <c r="Y267">
        <f t="shared" ref="Y267" si="1050">AVERAGE(E266:E305)</f>
        <v>66.607499999999987</v>
      </c>
      <c r="Z267">
        <f t="shared" ref="Z267" si="1051">_xlfn.STDEV.S(E266:E305)</f>
        <v>14.427206981327091</v>
      </c>
    </row>
    <row r="268" spans="1:26">
      <c r="A268" s="2">
        <f ca="1">RAND()</f>
        <v>0.36404581642005585</v>
      </c>
      <c r="B268" s="1">
        <v>42898</v>
      </c>
      <c r="C268" s="1" t="str">
        <f>TEXT(B268, "mmmm")</f>
        <v>June</v>
      </c>
      <c r="D268" t="s">
        <v>10</v>
      </c>
      <c r="E268">
        <v>93</v>
      </c>
      <c r="F268" s="2">
        <v>0.5</v>
      </c>
      <c r="G268" s="4">
        <v>67</v>
      </c>
      <c r="H268">
        <v>0.3</v>
      </c>
      <c r="I268">
        <v>40</v>
      </c>
      <c r="J268" s="3">
        <f>H268*I268</f>
        <v>12</v>
      </c>
      <c r="L268" s="10" t="s">
        <v>310</v>
      </c>
      <c r="M268" s="2">
        <f t="shared" ref="M268" si="1052">AVERAGE(F299:F338)</f>
        <v>0.74299999999999966</v>
      </c>
      <c r="N268">
        <f t="shared" ref="N268" si="1053">_xlfn.STDEV.S(F299:F630)</f>
        <v>0.23713736697641433</v>
      </c>
      <c r="X268" s="10" t="s">
        <v>310</v>
      </c>
      <c r="Y268">
        <f t="shared" ref="Y268" si="1054">AVERAGE(E299:E338)</f>
        <v>66.109999999999985</v>
      </c>
      <c r="Z268">
        <f t="shared" ref="Z268" si="1055">_xlfn.STDEV.S(E299:E338)</f>
        <v>14.94819773031576</v>
      </c>
    </row>
    <row r="269" spans="1:26">
      <c r="A269" s="2">
        <f ca="1">RAND()</f>
        <v>5.6208485601639824E-3</v>
      </c>
      <c r="B269" s="1">
        <v>42985</v>
      </c>
      <c r="C269" s="1" t="str">
        <f>TEXT(B269, "mmmm")</f>
        <v>September</v>
      </c>
      <c r="D269" t="s">
        <v>13</v>
      </c>
      <c r="E269">
        <v>68.399999999999991</v>
      </c>
      <c r="F269" s="2">
        <v>0.67</v>
      </c>
      <c r="G269" s="4">
        <v>49</v>
      </c>
      <c r="H269">
        <v>0.3</v>
      </c>
      <c r="I269">
        <v>28</v>
      </c>
      <c r="J269" s="3">
        <f>H269*I269</f>
        <v>8.4</v>
      </c>
      <c r="L269" s="10" t="s">
        <v>311</v>
      </c>
      <c r="M269" s="2">
        <f t="shared" ref="M269" si="1056">AVERAGE(F268:F307)</f>
        <v>0.7297499999999999</v>
      </c>
      <c r="N269">
        <f t="shared" ref="N269" si="1057">_xlfn.STDEV.S(F268:F307)</f>
        <v>0.19133120029187189</v>
      </c>
      <c r="X269" s="10" t="s">
        <v>311</v>
      </c>
      <c r="Y269">
        <f t="shared" ref="Y269" si="1058">AVERAGE(E268:E307)</f>
        <v>66.664999999999992</v>
      </c>
      <c r="Z269">
        <f t="shared" ref="Z269" si="1059">_xlfn.STDEV.S(E268:E307)</f>
        <v>14.399439981988001</v>
      </c>
    </row>
    <row r="270" spans="1:26">
      <c r="A270" s="2">
        <f ca="1">RAND()</f>
        <v>0.47797875543682355</v>
      </c>
      <c r="B270" s="1">
        <v>42846</v>
      </c>
      <c r="C270" s="1" t="str">
        <f>TEXT(B270, "mmmm")</f>
        <v>April</v>
      </c>
      <c r="D270" t="s">
        <v>14</v>
      </c>
      <c r="E270">
        <v>67.099999999999994</v>
      </c>
      <c r="F270" s="2">
        <v>0.74</v>
      </c>
      <c r="G270" s="4">
        <v>48</v>
      </c>
      <c r="H270">
        <v>0.3</v>
      </c>
      <c r="I270">
        <v>27</v>
      </c>
      <c r="J270" s="3">
        <f>H270*I270</f>
        <v>8.1</v>
      </c>
      <c r="L270" s="10" t="s">
        <v>312</v>
      </c>
      <c r="M270" s="2">
        <f t="shared" ref="M270" si="1060">AVERAGE(F301:F340)</f>
        <v>0.75824999999999987</v>
      </c>
      <c r="N270">
        <f t="shared" ref="N270" si="1061">_xlfn.STDEV.S(F301:F632)</f>
        <v>0.24063590967609436</v>
      </c>
      <c r="X270" s="10" t="s">
        <v>312</v>
      </c>
      <c r="Y270">
        <f t="shared" ref="Y270" si="1062">AVERAGE(E301:E340)</f>
        <v>65.732499999999987</v>
      </c>
      <c r="Z270">
        <f t="shared" ref="Z270" si="1063">_xlfn.STDEV.S(E301:E340)</f>
        <v>15.85314637540451</v>
      </c>
    </row>
    <row r="271" spans="1:26">
      <c r="A271" s="2">
        <f ca="1">RAND()</f>
        <v>0.36025330888238016</v>
      </c>
      <c r="B271" s="1">
        <v>42931</v>
      </c>
      <c r="C271" s="1" t="str">
        <f>TEXT(B271, "mmmm")</f>
        <v>July</v>
      </c>
      <c r="D271" t="s">
        <v>15</v>
      </c>
      <c r="E271">
        <v>82.5</v>
      </c>
      <c r="F271" s="2">
        <v>0.54</v>
      </c>
      <c r="G271" s="4">
        <v>56</v>
      </c>
      <c r="H271">
        <v>0.5</v>
      </c>
      <c r="I271">
        <v>35</v>
      </c>
      <c r="J271" s="3">
        <f>H271*I271</f>
        <v>17.5</v>
      </c>
      <c r="L271" s="10" t="s">
        <v>313</v>
      </c>
      <c r="M271" s="2">
        <f t="shared" ref="M271" si="1064">AVERAGE(F270:F309)</f>
        <v>0.73499999999999988</v>
      </c>
      <c r="N271">
        <f t="shared" ref="N271" si="1065">_xlfn.STDEV.S(F270:F309)</f>
        <v>0.1876576260517667</v>
      </c>
      <c r="X271" s="10" t="s">
        <v>313</v>
      </c>
      <c r="Y271">
        <f t="shared" ref="Y271" si="1066">AVERAGE(E270:E309)</f>
        <v>65.924999999999997</v>
      </c>
      <c r="Z271">
        <f t="shared" ref="Z271" si="1067">_xlfn.STDEV.S(E270:E309)</f>
        <v>13.757641233427064</v>
      </c>
    </row>
    <row r="272" spans="1:26">
      <c r="A272" s="2">
        <f ca="1">RAND()</f>
        <v>0.92092312286492717</v>
      </c>
      <c r="B272" s="1">
        <v>42956</v>
      </c>
      <c r="C272" s="1" t="str">
        <f>TEXT(B272, "mmmm")</f>
        <v>August</v>
      </c>
      <c r="D272" t="s">
        <v>12</v>
      </c>
      <c r="E272">
        <v>76.599999999999994</v>
      </c>
      <c r="F272" s="2">
        <v>0.63</v>
      </c>
      <c r="G272" s="4">
        <v>55</v>
      </c>
      <c r="H272">
        <v>0.5</v>
      </c>
      <c r="I272">
        <v>32</v>
      </c>
      <c r="J272" s="3">
        <f>H272*I272</f>
        <v>16</v>
      </c>
      <c r="L272" s="10" t="s">
        <v>314</v>
      </c>
      <c r="M272" s="2">
        <f t="shared" ref="M272" si="1068">AVERAGE(F303:F342)</f>
        <v>0.75874999999999992</v>
      </c>
      <c r="N272">
        <f t="shared" ref="N272" si="1069">_xlfn.STDEV.S(F303:F634)</f>
        <v>0.23754030568599804</v>
      </c>
      <c r="X272" s="10" t="s">
        <v>314</v>
      </c>
      <c r="Y272">
        <f t="shared" ref="Y272" si="1070">AVERAGE(E303:E342)</f>
        <v>66.01749999999997</v>
      </c>
      <c r="Z272">
        <f t="shared" ref="Z272" si="1071">_xlfn.STDEV.S(E303:E342)</f>
        <v>16.341529406188855</v>
      </c>
    </row>
    <row r="273" spans="1:26">
      <c r="A273" s="2">
        <f ca="1">RAND()</f>
        <v>0.49925283936670817</v>
      </c>
      <c r="B273" s="1">
        <v>42960</v>
      </c>
      <c r="C273" s="1" t="str">
        <f>TEXT(B273, "mmmm")</f>
        <v>August</v>
      </c>
      <c r="D273" t="s">
        <v>9</v>
      </c>
      <c r="E273">
        <v>67.699999999999989</v>
      </c>
      <c r="F273" s="2">
        <v>0.65</v>
      </c>
      <c r="G273" s="4">
        <v>54</v>
      </c>
      <c r="H273">
        <v>0.5</v>
      </c>
      <c r="I273">
        <v>29</v>
      </c>
      <c r="J273" s="3">
        <f>H273*I273</f>
        <v>14.5</v>
      </c>
      <c r="L273" s="10" t="s">
        <v>315</v>
      </c>
      <c r="M273" s="2">
        <f t="shared" ref="M273" si="1072">AVERAGE(F272:F311)</f>
        <v>0.73899999999999999</v>
      </c>
      <c r="N273">
        <f t="shared" ref="N273" si="1073">_xlfn.STDEV.S(F272:F311)</f>
        <v>0.18811889312006372</v>
      </c>
      <c r="X273" s="10" t="s">
        <v>315</v>
      </c>
      <c r="Y273">
        <f t="shared" ref="Y273" si="1074">AVERAGE(E272:E311)</f>
        <v>65.720000000000013</v>
      </c>
      <c r="Z273">
        <f t="shared" ref="Z273" si="1075">_xlfn.STDEV.S(E272:E311)</f>
        <v>13.800709755066494</v>
      </c>
    </row>
    <row r="274" spans="1:26">
      <c r="A274" s="2">
        <f ca="1">RAND()</f>
        <v>0.67387688130593404</v>
      </c>
      <c r="B274" s="1">
        <v>42947</v>
      </c>
      <c r="C274" s="1" t="str">
        <f>TEXT(B274, "mmmm")</f>
        <v>July</v>
      </c>
      <c r="D274" t="s">
        <v>10</v>
      </c>
      <c r="E274">
        <v>74.599999999999994</v>
      </c>
      <c r="F274" s="2">
        <v>0.61</v>
      </c>
      <c r="G274" s="4">
        <v>38</v>
      </c>
      <c r="H274">
        <v>0.5</v>
      </c>
      <c r="I274">
        <v>32</v>
      </c>
      <c r="J274" s="3">
        <f>H274*I274</f>
        <v>16</v>
      </c>
      <c r="L274" s="10" t="s">
        <v>316</v>
      </c>
      <c r="M274" s="2">
        <f t="shared" ref="M274" si="1076">AVERAGE(F305:F344)</f>
        <v>0.76724999999999988</v>
      </c>
      <c r="N274">
        <f t="shared" ref="N274" si="1077">_xlfn.STDEV.S(F305:F636)</f>
        <v>0.23823496038813702</v>
      </c>
      <c r="X274" s="10" t="s">
        <v>316</v>
      </c>
      <c r="Y274">
        <f t="shared" ref="Y274" si="1078">AVERAGE(E305:E344)</f>
        <v>64.932499999999976</v>
      </c>
      <c r="Z274">
        <f t="shared" ref="Z274" si="1079">_xlfn.STDEV.S(E305:E344)</f>
        <v>15.589598562289366</v>
      </c>
    </row>
    <row r="275" spans="1:26">
      <c r="A275" s="2">
        <f ca="1">RAND()</f>
        <v>0.72411136694496703</v>
      </c>
      <c r="B275" s="1">
        <v>42908</v>
      </c>
      <c r="C275" s="1" t="str">
        <f>TEXT(B275, "mmmm")</f>
        <v>June</v>
      </c>
      <c r="D275" t="s">
        <v>13</v>
      </c>
      <c r="E275">
        <v>72.3</v>
      </c>
      <c r="F275" s="2">
        <v>0.65</v>
      </c>
      <c r="G275" s="4">
        <v>36</v>
      </c>
      <c r="H275">
        <v>0.3</v>
      </c>
      <c r="I275">
        <v>31</v>
      </c>
      <c r="J275" s="3">
        <f>H275*I275</f>
        <v>9.2999999999999989</v>
      </c>
      <c r="L275" s="10" t="s">
        <v>317</v>
      </c>
      <c r="M275" s="2">
        <f t="shared" ref="M275" si="1080">AVERAGE(F274:F313)</f>
        <v>0.73575000000000002</v>
      </c>
      <c r="N275">
        <f t="shared" ref="N275" si="1081">_xlfn.STDEV.S(F274:F313)</f>
        <v>0.19042311188104605</v>
      </c>
      <c r="X275" s="10" t="s">
        <v>317</v>
      </c>
      <c r="Y275">
        <f t="shared" ref="Y275" si="1082">AVERAGE(E274:E313)</f>
        <v>66.047500000000028</v>
      </c>
      <c r="Z275">
        <f t="shared" ref="Z275" si="1083">_xlfn.STDEV.S(E274:E313)</f>
        <v>14.009135984265313</v>
      </c>
    </row>
    <row r="276" spans="1:26">
      <c r="A276" s="2">
        <f ca="1">RAND()</f>
        <v>0.86126026873141337</v>
      </c>
      <c r="B276" s="1">
        <v>42920</v>
      </c>
      <c r="C276" s="1" t="str">
        <f>TEXT(B276, "mmmm")</f>
        <v>July</v>
      </c>
      <c r="D276" t="s">
        <v>11</v>
      </c>
      <c r="E276">
        <v>84.199999999999989</v>
      </c>
      <c r="F276" s="2">
        <v>0.59</v>
      </c>
      <c r="G276" s="4">
        <v>49</v>
      </c>
      <c r="H276">
        <v>0.5</v>
      </c>
      <c r="I276">
        <v>34</v>
      </c>
      <c r="J276" s="3">
        <f>H276*I276</f>
        <v>17</v>
      </c>
      <c r="L276" s="10" t="s">
        <v>318</v>
      </c>
      <c r="M276" s="2">
        <f t="shared" ref="M276" si="1084">AVERAGE(F307:F346)</f>
        <v>0.76075000000000004</v>
      </c>
      <c r="N276">
        <f t="shared" ref="N276" si="1085">_xlfn.STDEV.S(F307:F638)</f>
        <v>0.24182895388652995</v>
      </c>
      <c r="X276" s="10" t="s">
        <v>318</v>
      </c>
      <c r="Y276">
        <f t="shared" ref="Y276" si="1086">AVERAGE(E307:E346)</f>
        <v>65.747499999999988</v>
      </c>
      <c r="Z276">
        <f t="shared" ref="Z276" si="1087">_xlfn.STDEV.S(E307:E346)</f>
        <v>16.207895946903196</v>
      </c>
    </row>
    <row r="277" spans="1:26">
      <c r="A277" s="2">
        <f ca="1">RAND()</f>
        <v>0.95064933816814834</v>
      </c>
      <c r="B277" s="1">
        <v>42961</v>
      </c>
      <c r="C277" s="1" t="str">
        <f>TEXT(B277, "mmmm")</f>
        <v>August</v>
      </c>
      <c r="D277" t="s">
        <v>10</v>
      </c>
      <c r="E277">
        <v>72.599999999999994</v>
      </c>
      <c r="F277" s="2">
        <v>0.59</v>
      </c>
      <c r="G277" s="4">
        <v>43</v>
      </c>
      <c r="H277">
        <v>0.5</v>
      </c>
      <c r="I277">
        <v>32</v>
      </c>
      <c r="J277" s="3">
        <f>H277*I277</f>
        <v>16</v>
      </c>
      <c r="L277" s="10" t="s">
        <v>319</v>
      </c>
      <c r="M277" s="2">
        <f t="shared" ref="M277" si="1088">AVERAGE(F276:F315)</f>
        <v>0.76674999999999982</v>
      </c>
      <c r="N277">
        <f t="shared" ref="N277" si="1089">_xlfn.STDEV.S(F276:F315)</f>
        <v>0.21964292117096076</v>
      </c>
      <c r="X277" s="10" t="s">
        <v>319</v>
      </c>
      <c r="Y277">
        <f t="shared" ref="Y277" si="1090">AVERAGE(E276:E315)</f>
        <v>64.292500000000004</v>
      </c>
      <c r="Z277">
        <f t="shared" ref="Z277" si="1091">_xlfn.STDEV.S(E276:E315)</f>
        <v>15.159060716115286</v>
      </c>
    </row>
    <row r="278" spans="1:26">
      <c r="A278" s="2">
        <f ca="1">RAND()</f>
        <v>0.495509615033488</v>
      </c>
      <c r="B278" s="1">
        <v>42774</v>
      </c>
      <c r="C278" s="1" t="str">
        <f>TEXT(B278, "mmmm")</f>
        <v>February</v>
      </c>
      <c r="D278" t="s">
        <v>12</v>
      </c>
      <c r="E278">
        <v>52.599999999999994</v>
      </c>
      <c r="F278" s="2">
        <v>0.87</v>
      </c>
      <c r="G278" s="4">
        <v>31</v>
      </c>
      <c r="H278">
        <v>0.3</v>
      </c>
      <c r="I278">
        <v>22</v>
      </c>
      <c r="J278" s="3">
        <f>H278*I278</f>
        <v>6.6</v>
      </c>
      <c r="L278" s="10" t="s">
        <v>320</v>
      </c>
      <c r="M278" s="2">
        <f t="shared" ref="M278" si="1092">AVERAGE(F309:F348)</f>
        <v>0.76200000000000012</v>
      </c>
      <c r="N278">
        <f t="shared" ref="N278" si="1093">_xlfn.STDEV.S(F309:F640)</f>
        <v>0.2455959331329533</v>
      </c>
      <c r="X278" s="10" t="s">
        <v>320</v>
      </c>
      <c r="Y278">
        <f t="shared" ref="Y278" si="1094">AVERAGE(E309:E348)</f>
        <v>65.539999999999992</v>
      </c>
      <c r="Z278">
        <f t="shared" ref="Z278" si="1095">_xlfn.STDEV.S(E309:E348)</f>
        <v>16.231874309202333</v>
      </c>
    </row>
    <row r="279" spans="1:26">
      <c r="A279" s="2">
        <f ca="1">RAND()</f>
        <v>0.54871168183744512</v>
      </c>
      <c r="B279" s="1">
        <v>42849</v>
      </c>
      <c r="C279" s="1" t="str">
        <f>TEXT(B279, "mmmm")</f>
        <v>April</v>
      </c>
      <c r="D279" t="s">
        <v>10</v>
      </c>
      <c r="E279">
        <v>65.099999999999994</v>
      </c>
      <c r="F279" s="2">
        <v>0.69</v>
      </c>
      <c r="G279" s="4">
        <v>48</v>
      </c>
      <c r="H279">
        <v>0.3</v>
      </c>
      <c r="I279">
        <v>27</v>
      </c>
      <c r="J279" s="3">
        <f>H279*I279</f>
        <v>8.1</v>
      </c>
      <c r="L279" s="10" t="s">
        <v>321</v>
      </c>
      <c r="M279" s="2">
        <f t="shared" ref="M279" si="1096">AVERAGE(F278:F317)</f>
        <v>0.77324999999999999</v>
      </c>
      <c r="N279">
        <f t="shared" ref="N279" si="1097">_xlfn.STDEV.S(F278:F317)</f>
        <v>0.2187773426135019</v>
      </c>
      <c r="X279" s="10" t="s">
        <v>321</v>
      </c>
      <c r="Y279">
        <f t="shared" ref="Y279" si="1098">AVERAGE(E278:E317)</f>
        <v>63.857500000000016</v>
      </c>
      <c r="Z279">
        <f t="shared" ref="Z279" si="1099">_xlfn.STDEV.S(E278:E317)</f>
        <v>15.130676726608304</v>
      </c>
    </row>
    <row r="280" spans="1:26">
      <c r="A280" s="2">
        <f ca="1">RAND()</f>
        <v>0.55370345989657299</v>
      </c>
      <c r="B280" s="1">
        <v>42862</v>
      </c>
      <c r="C280" s="1" t="str">
        <f>TEXT(B280, "mmmm")</f>
        <v>May</v>
      </c>
      <c r="D280" t="s">
        <v>9</v>
      </c>
      <c r="E280">
        <v>69.699999999999989</v>
      </c>
      <c r="F280" s="2">
        <v>0.65</v>
      </c>
      <c r="G280" s="4">
        <v>49</v>
      </c>
      <c r="H280">
        <v>0.3</v>
      </c>
      <c r="I280">
        <v>29</v>
      </c>
      <c r="J280" s="3">
        <f>H280*I280</f>
        <v>8.6999999999999993</v>
      </c>
      <c r="L280" s="10" t="s">
        <v>322</v>
      </c>
      <c r="M280" s="2">
        <f t="shared" ref="M280" si="1100">AVERAGE(F311:F350)</f>
        <v>0.76700000000000002</v>
      </c>
      <c r="N280">
        <f t="shared" ref="N280" si="1101">_xlfn.STDEV.S(F311:F642)</f>
        <v>0.24760646404922729</v>
      </c>
      <c r="X280" s="10" t="s">
        <v>322</v>
      </c>
      <c r="Y280">
        <f t="shared" ref="Y280" si="1102">AVERAGE(E311:E350)</f>
        <v>65.132500000000007</v>
      </c>
      <c r="Z280">
        <f t="shared" ref="Z280" si="1103">_xlfn.STDEV.S(E311:E350)</f>
        <v>16.012405247022347</v>
      </c>
    </row>
    <row r="281" spans="1:26">
      <c r="A281" s="2">
        <f ca="1">RAND()</f>
        <v>0.30694241754352158</v>
      </c>
      <c r="B281" s="1">
        <v>43088</v>
      </c>
      <c r="C281" s="1" t="str">
        <f>TEXT(B281, "mmmm")</f>
        <v>December</v>
      </c>
      <c r="D281" t="s">
        <v>11</v>
      </c>
      <c r="E281">
        <v>41.4</v>
      </c>
      <c r="F281" s="2">
        <v>1</v>
      </c>
      <c r="G281" s="4">
        <v>33</v>
      </c>
      <c r="H281">
        <v>0.3</v>
      </c>
      <c r="I281">
        <v>18</v>
      </c>
      <c r="J281" s="3">
        <f>H281*I281</f>
        <v>5.3999999999999995</v>
      </c>
      <c r="L281" s="10" t="s">
        <v>323</v>
      </c>
      <c r="M281" s="2">
        <f t="shared" ref="M281" si="1104">AVERAGE(F280:F319)</f>
        <v>0.76524999999999999</v>
      </c>
      <c r="N281">
        <f t="shared" ref="N281" si="1105">_xlfn.STDEV.S(F280:F319)</f>
        <v>0.22043066820925658</v>
      </c>
      <c r="X281" s="10" t="s">
        <v>323</v>
      </c>
      <c r="Y281">
        <f t="shared" ref="Y281" si="1106">AVERAGE(E280:E319)</f>
        <v>64.837500000000006</v>
      </c>
      <c r="Z281">
        <f t="shared" ref="Z281" si="1107">_xlfn.STDEV.S(E280:E319)</f>
        <v>15.350932277710994</v>
      </c>
    </row>
    <row r="282" spans="1:26">
      <c r="A282" s="2">
        <f ca="1">RAND()</f>
        <v>0.39357309759160919</v>
      </c>
      <c r="B282" s="1">
        <v>42852</v>
      </c>
      <c r="C282" s="1" t="str">
        <f>TEXT(B282, "mmmm")</f>
        <v>April</v>
      </c>
      <c r="D282" t="s">
        <v>13</v>
      </c>
      <c r="E282">
        <v>63.499999999999993</v>
      </c>
      <c r="F282" s="2">
        <v>0.77</v>
      </c>
      <c r="G282" s="4">
        <v>50</v>
      </c>
      <c r="H282">
        <v>0.3</v>
      </c>
      <c r="I282">
        <v>25</v>
      </c>
      <c r="J282" s="3">
        <f>H282*I282</f>
        <v>7.5</v>
      </c>
      <c r="L282" s="10" t="s">
        <v>324</v>
      </c>
      <c r="M282" s="2">
        <f t="shared" ref="M282" si="1108">AVERAGE(F313:F352)</f>
        <v>0.77599999999999991</v>
      </c>
      <c r="N282">
        <f t="shared" ref="N282" si="1109">_xlfn.STDEV.S(F313:F644)</f>
        <v>0.25032948239353681</v>
      </c>
      <c r="X282" s="10" t="s">
        <v>324</v>
      </c>
      <c r="Y282">
        <f t="shared" ref="Y282" si="1110">AVERAGE(E313:E352)</f>
        <v>64.417500000000004</v>
      </c>
      <c r="Z282">
        <f t="shared" ref="Z282" si="1111">_xlfn.STDEV.S(E313:E352)</f>
        <v>16.215644353366571</v>
      </c>
    </row>
    <row r="283" spans="1:26">
      <c r="A283" s="2">
        <f ca="1">RAND()</f>
        <v>0.25123892283881266</v>
      </c>
      <c r="B283" s="1">
        <v>42796</v>
      </c>
      <c r="C283" s="1" t="str">
        <f>TEXT(B283, "mmmm")</f>
        <v>March</v>
      </c>
      <c r="D283" t="s">
        <v>13</v>
      </c>
      <c r="E283">
        <v>57.199999999999996</v>
      </c>
      <c r="F283" s="2">
        <v>0.8</v>
      </c>
      <c r="G283" s="4">
        <v>31</v>
      </c>
      <c r="H283">
        <v>0.3</v>
      </c>
      <c r="I283">
        <v>24</v>
      </c>
      <c r="J283" s="3">
        <f>H283*I283</f>
        <v>7.1999999999999993</v>
      </c>
      <c r="L283" s="10" t="s">
        <v>325</v>
      </c>
      <c r="M283" s="2">
        <f t="shared" ref="M283" si="1112">AVERAGE(F282:F321)</f>
        <v>0.75149999999999983</v>
      </c>
      <c r="N283">
        <f t="shared" ref="N283" si="1113">_xlfn.STDEV.S(F282:F321)</f>
        <v>0.22214051916840921</v>
      </c>
      <c r="X283" s="10" t="s">
        <v>325</v>
      </c>
      <c r="Y283">
        <f t="shared" ref="Y283" si="1114">AVERAGE(E282:E321)</f>
        <v>66.432500000000019</v>
      </c>
      <c r="Z283">
        <f t="shared" ref="Z283" si="1115">_xlfn.STDEV.S(E282:E321)</f>
        <v>15.867373193168369</v>
      </c>
    </row>
    <row r="284" spans="1:26">
      <c r="A284" s="2">
        <f ca="1">RAND()</f>
        <v>0.42653361328169181</v>
      </c>
      <c r="B284" s="1">
        <v>42874</v>
      </c>
      <c r="C284" s="1" t="str">
        <f>TEXT(B284, "mmmm")</f>
        <v>May</v>
      </c>
      <c r="D284" t="s">
        <v>14</v>
      </c>
      <c r="E284">
        <v>75.3</v>
      </c>
      <c r="F284" s="2">
        <v>0.61</v>
      </c>
      <c r="G284" s="4">
        <v>58</v>
      </c>
      <c r="H284">
        <v>0.3</v>
      </c>
      <c r="I284">
        <v>31</v>
      </c>
      <c r="J284" s="3">
        <f>H284*I284</f>
        <v>9.2999999999999989</v>
      </c>
      <c r="L284" s="10" t="s">
        <v>326</v>
      </c>
      <c r="M284" s="2">
        <f t="shared" ref="M284" si="1116">AVERAGE(F315:F354)</f>
        <v>0.77250000000000008</v>
      </c>
      <c r="N284">
        <f t="shared" ref="N284" si="1117">_xlfn.STDEV.S(F315:F646)</f>
        <v>0.24508525004340526</v>
      </c>
      <c r="X284" s="10" t="s">
        <v>326</v>
      </c>
      <c r="Y284">
        <f t="shared" ref="Y284" si="1118">AVERAGE(E315:E354)</f>
        <v>64.277500000000003</v>
      </c>
      <c r="Z284">
        <f t="shared" ref="Z284" si="1119">_xlfn.STDEV.S(E315:E354)</f>
        <v>15.589435730976728</v>
      </c>
    </row>
    <row r="285" spans="1:26">
      <c r="A285" s="2">
        <f ca="1">RAND()</f>
        <v>0.17581493877779186</v>
      </c>
      <c r="B285" s="1">
        <v>43085</v>
      </c>
      <c r="C285" s="1" t="str">
        <f>TEXT(B285, "mmmm")</f>
        <v>December</v>
      </c>
      <c r="D285" t="s">
        <v>15</v>
      </c>
      <c r="E285">
        <v>35.5</v>
      </c>
      <c r="F285" s="2">
        <v>1.25</v>
      </c>
      <c r="G285" s="4">
        <v>30</v>
      </c>
      <c r="H285">
        <v>0.3</v>
      </c>
      <c r="I285">
        <v>15</v>
      </c>
      <c r="J285" s="3">
        <f>H285*I285</f>
        <v>4.5</v>
      </c>
      <c r="L285" s="10" t="s">
        <v>327</v>
      </c>
      <c r="M285" s="2">
        <f t="shared" ref="M285" si="1120">AVERAGE(F284:F323)</f>
        <v>0.74874999999999992</v>
      </c>
      <c r="N285">
        <f t="shared" ref="N285" si="1121">_xlfn.STDEV.S(F284:F323)</f>
        <v>0.2231727800238863</v>
      </c>
      <c r="X285" s="10" t="s">
        <v>327</v>
      </c>
      <c r="Y285">
        <f t="shared" ref="Y285" si="1122">AVERAGE(E284:E323)</f>
        <v>66.530000000000015</v>
      </c>
      <c r="Z285">
        <f t="shared" ref="Z285" si="1123">_xlfn.STDEV.S(E284:E323)</f>
        <v>15.940984108861365</v>
      </c>
    </row>
    <row r="286" spans="1:26">
      <c r="A286" s="2">
        <f ca="1">RAND()</f>
        <v>0.86177746538518674</v>
      </c>
      <c r="B286" s="1">
        <v>42915</v>
      </c>
      <c r="C286" s="1" t="str">
        <f>TEXT(B286, "mmmm")</f>
        <v>June</v>
      </c>
      <c r="D286" t="s">
        <v>13</v>
      </c>
      <c r="E286">
        <v>86.5</v>
      </c>
      <c r="F286" s="2">
        <v>0.54</v>
      </c>
      <c r="G286" s="4">
        <v>64</v>
      </c>
      <c r="H286">
        <v>0.3</v>
      </c>
      <c r="I286">
        <v>35</v>
      </c>
      <c r="J286" s="3">
        <f>H286*I286</f>
        <v>10.5</v>
      </c>
      <c r="L286" s="10" t="s">
        <v>328</v>
      </c>
      <c r="M286" s="2">
        <f t="shared" ref="M286" si="1124">AVERAGE(F317:F356)</f>
        <v>0.76575000000000026</v>
      </c>
      <c r="N286">
        <f t="shared" ref="N286" si="1125">_xlfn.STDEV.S(F317:F648)</f>
        <v>0.24136186737015425</v>
      </c>
      <c r="X286" s="10" t="s">
        <v>328</v>
      </c>
      <c r="Y286">
        <f t="shared" ref="Y286" si="1126">AVERAGE(E317:E356)</f>
        <v>64.712500000000006</v>
      </c>
      <c r="Z286">
        <f t="shared" ref="Z286" si="1127">_xlfn.STDEV.S(E317:E356)</f>
        <v>15.257821659557766</v>
      </c>
    </row>
    <row r="287" spans="1:26">
      <c r="A287" s="2">
        <f ca="1">RAND()</f>
        <v>0.73314263782981559</v>
      </c>
      <c r="B287" s="1">
        <v>42991</v>
      </c>
      <c r="C287" s="1" t="str">
        <f>TEXT(B287, "mmmm")</f>
        <v>September</v>
      </c>
      <c r="D287" t="s">
        <v>12</v>
      </c>
      <c r="E287">
        <v>64.8</v>
      </c>
      <c r="F287" s="2">
        <v>0.71</v>
      </c>
      <c r="G287" s="4">
        <v>42</v>
      </c>
      <c r="H287">
        <v>0.3</v>
      </c>
      <c r="I287">
        <v>26</v>
      </c>
      <c r="J287" s="3">
        <f>H287*I287</f>
        <v>7.8</v>
      </c>
      <c r="L287" s="10" t="s">
        <v>329</v>
      </c>
      <c r="M287" s="2">
        <f t="shared" ref="M287" si="1128">AVERAGE(F286:F325)</f>
        <v>0.74074999999999991</v>
      </c>
      <c r="N287">
        <f t="shared" ref="N287" si="1129">_xlfn.STDEV.S(F286:F325)</f>
        <v>0.21092455207174632</v>
      </c>
      <c r="X287" s="10" t="s">
        <v>329</v>
      </c>
      <c r="Y287">
        <f t="shared" ref="Y287" si="1130">AVERAGE(E286:E325)</f>
        <v>66.825000000000017</v>
      </c>
      <c r="Z287">
        <f t="shared" ref="Z287" si="1131">_xlfn.STDEV.S(E286:E325)</f>
        <v>15.585212419272386</v>
      </c>
    </row>
    <row r="288" spans="1:26">
      <c r="A288" s="2">
        <f ca="1">RAND()</f>
        <v>0.23602782798135269</v>
      </c>
      <c r="B288" s="1">
        <v>42891</v>
      </c>
      <c r="C288" s="1" t="str">
        <f>TEXT(B288, "mmmm")</f>
        <v>June</v>
      </c>
      <c r="D288" t="s">
        <v>10</v>
      </c>
      <c r="E288">
        <v>78.599999999999994</v>
      </c>
      <c r="F288" s="2">
        <v>0.59</v>
      </c>
      <c r="G288" s="4">
        <v>36</v>
      </c>
      <c r="H288">
        <v>0.3</v>
      </c>
      <c r="I288">
        <v>32</v>
      </c>
      <c r="J288" s="3">
        <f>H288*I288</f>
        <v>9.6</v>
      </c>
      <c r="L288" s="10" t="s">
        <v>330</v>
      </c>
      <c r="M288" s="2">
        <f t="shared" ref="M288" si="1132">AVERAGE(F319:F358)</f>
        <v>0.79475000000000018</v>
      </c>
      <c r="N288">
        <f t="shared" ref="N288" si="1133">_xlfn.STDEV.S(F319:F650)</f>
        <v>0.24265952199949006</v>
      </c>
      <c r="X288" s="10" t="s">
        <v>330</v>
      </c>
      <c r="Y288">
        <f t="shared" ref="Y288" si="1134">AVERAGE(E319:E358)</f>
        <v>62.812500000000014</v>
      </c>
      <c r="Z288">
        <f t="shared" ref="Z288" si="1135">_xlfn.STDEV.S(E319:E358)</f>
        <v>15.773187042800677</v>
      </c>
    </row>
    <row r="289" spans="1:26">
      <c r="A289" s="2">
        <f ca="1">RAND()</f>
        <v>5.2839122937495597E-2</v>
      </c>
      <c r="B289" s="1">
        <v>42748</v>
      </c>
      <c r="C289" s="1" t="str">
        <f>TEXT(B289, "mmmm")</f>
        <v>January</v>
      </c>
      <c r="D289" t="s">
        <v>14</v>
      </c>
      <c r="E289">
        <v>37.5</v>
      </c>
      <c r="F289" s="2">
        <v>1.33</v>
      </c>
      <c r="G289" s="4">
        <v>19</v>
      </c>
      <c r="H289">
        <v>0.3</v>
      </c>
      <c r="I289">
        <v>15</v>
      </c>
      <c r="J289" s="3">
        <f>H289*I289</f>
        <v>4.5</v>
      </c>
      <c r="L289" s="10" t="s">
        <v>331</v>
      </c>
      <c r="M289" s="2">
        <f t="shared" ref="M289" si="1136">AVERAGE(F288:F327)</f>
        <v>0.74374999999999969</v>
      </c>
      <c r="N289">
        <f t="shared" ref="N289" si="1137">_xlfn.STDEV.S(F288:F327)</f>
        <v>0.21132897552734256</v>
      </c>
      <c r="X289" s="10" t="s">
        <v>331</v>
      </c>
      <c r="Y289">
        <f t="shared" ref="Y289" si="1138">AVERAGE(E288:E327)</f>
        <v>66.527500000000018</v>
      </c>
      <c r="Z289">
        <f t="shared" ref="Z289" si="1139">_xlfn.STDEV.S(E288:E327)</f>
        <v>15.587404308508813</v>
      </c>
    </row>
    <row r="290" spans="1:26">
      <c r="A290" s="2">
        <f ca="1">RAND()</f>
        <v>0.89299609647442602</v>
      </c>
      <c r="B290" s="1">
        <v>43018</v>
      </c>
      <c r="C290" s="1" t="str">
        <f>TEXT(B290, "mmmm")</f>
        <v>October</v>
      </c>
      <c r="D290" t="s">
        <v>11</v>
      </c>
      <c r="E290">
        <v>58.499999999999993</v>
      </c>
      <c r="F290" s="2">
        <v>0.74</v>
      </c>
      <c r="G290" s="4">
        <v>51</v>
      </c>
      <c r="H290">
        <v>0.3</v>
      </c>
      <c r="I290">
        <v>25</v>
      </c>
      <c r="J290" s="3">
        <f>H290*I290</f>
        <v>7.5</v>
      </c>
      <c r="L290" s="10" t="s">
        <v>332</v>
      </c>
      <c r="M290" s="2">
        <f t="shared" ref="M290" si="1140">AVERAGE(F321:F360)</f>
        <v>0.79975000000000018</v>
      </c>
      <c r="N290">
        <f t="shared" ref="N290" si="1141">_xlfn.STDEV.S(F321:F652)</f>
        <v>0.24140020292247938</v>
      </c>
      <c r="X290" s="10" t="s">
        <v>332</v>
      </c>
      <c r="Y290">
        <f t="shared" ref="Y290" si="1142">AVERAGE(E321:E360)</f>
        <v>62.047499999999999</v>
      </c>
      <c r="Z290">
        <f t="shared" ref="Z290" si="1143">_xlfn.STDEV.S(E321:E360)</f>
        <v>14.651332091358766</v>
      </c>
    </row>
    <row r="291" spans="1:26">
      <c r="A291" s="2">
        <f ca="1">RAND()</f>
        <v>0.59863314648100485</v>
      </c>
      <c r="B291" s="1">
        <v>42988</v>
      </c>
      <c r="C291" s="1" t="str">
        <f>TEXT(B291, "mmmm")</f>
        <v>September</v>
      </c>
      <c r="D291" t="s">
        <v>9</v>
      </c>
      <c r="E291">
        <v>61.8</v>
      </c>
      <c r="F291" s="2">
        <v>0.74</v>
      </c>
      <c r="G291" s="4">
        <v>50</v>
      </c>
      <c r="H291">
        <v>0.3</v>
      </c>
      <c r="I291">
        <v>26</v>
      </c>
      <c r="J291" s="3">
        <f>H291*I291</f>
        <v>7.8</v>
      </c>
      <c r="L291" s="10" t="s">
        <v>333</v>
      </c>
      <c r="M291" s="2">
        <f t="shared" ref="M291" si="1144">AVERAGE(F290:F329)</f>
        <v>0.73149999999999971</v>
      </c>
      <c r="N291">
        <f t="shared" ref="N291" si="1145">_xlfn.STDEV.S(F290:F329)</f>
        <v>0.18751478574180561</v>
      </c>
      <c r="X291" s="10" t="s">
        <v>333</v>
      </c>
      <c r="Y291">
        <f t="shared" ref="Y291" si="1146">AVERAGE(E290:E329)</f>
        <v>66.930000000000007</v>
      </c>
      <c r="Z291">
        <f t="shared" ref="Z291" si="1147">_xlfn.STDEV.S(E290:E329)</f>
        <v>14.801233489831532</v>
      </c>
    </row>
    <row r="292" spans="1:26">
      <c r="A292" s="2">
        <f ca="1">RAND()</f>
        <v>0.15611027347926509</v>
      </c>
      <c r="B292" s="1">
        <v>43025</v>
      </c>
      <c r="C292" s="1" t="str">
        <f>TEXT(B292, "mmmm")</f>
        <v>October</v>
      </c>
      <c r="D292" t="s">
        <v>11</v>
      </c>
      <c r="E292">
        <v>58.499999999999993</v>
      </c>
      <c r="F292" s="2">
        <v>0.77</v>
      </c>
      <c r="G292" s="4">
        <v>46</v>
      </c>
      <c r="H292">
        <v>0.3</v>
      </c>
      <c r="I292">
        <v>25</v>
      </c>
      <c r="J292" s="3">
        <f>H292*I292</f>
        <v>7.5</v>
      </c>
      <c r="L292" s="10" t="s">
        <v>334</v>
      </c>
      <c r="M292" s="2">
        <f t="shared" ref="M292" si="1148">AVERAGE(F323:F362)</f>
        <v>0.81275000000000008</v>
      </c>
      <c r="N292">
        <f t="shared" ref="N292" si="1149">_xlfn.STDEV.S(F323:F654)</f>
        <v>0.24363732013633144</v>
      </c>
      <c r="X292" s="10" t="s">
        <v>334</v>
      </c>
      <c r="Y292">
        <f t="shared" ref="Y292" si="1150">AVERAGE(E323:E362)</f>
        <v>61.080000000000005</v>
      </c>
      <c r="Z292">
        <f t="shared" ref="Z292" si="1151">_xlfn.STDEV.S(E323:E362)</f>
        <v>14.550358176928899</v>
      </c>
    </row>
    <row r="293" spans="1:26">
      <c r="A293" s="2">
        <f ca="1">RAND()</f>
        <v>8.3461411033111221E-2</v>
      </c>
      <c r="B293" s="1">
        <v>42972</v>
      </c>
      <c r="C293" s="1" t="str">
        <f>TEXT(B293, "mmmm")</f>
        <v>August</v>
      </c>
      <c r="D293" t="s">
        <v>14</v>
      </c>
      <c r="E293">
        <v>71</v>
      </c>
      <c r="F293" s="2">
        <v>0.63</v>
      </c>
      <c r="G293" s="4">
        <v>55</v>
      </c>
      <c r="H293">
        <v>0.5</v>
      </c>
      <c r="I293">
        <v>30</v>
      </c>
      <c r="J293" s="3">
        <f>H293*I293</f>
        <v>15</v>
      </c>
    </row>
    <row r="294" spans="1:26">
      <c r="A294" s="2">
        <f ca="1">RAND()</f>
        <v>0.47081991688129143</v>
      </c>
      <c r="B294" s="1">
        <v>42929</v>
      </c>
      <c r="C294" s="1" t="str">
        <f>TEXT(B294, "mmmm")</f>
        <v>July</v>
      </c>
      <c r="D294" t="s">
        <v>13</v>
      </c>
      <c r="E294">
        <v>78.899999999999991</v>
      </c>
      <c r="F294" s="2">
        <v>0.61</v>
      </c>
      <c r="G294" s="4">
        <v>49</v>
      </c>
      <c r="H294">
        <v>0.5</v>
      </c>
      <c r="I294">
        <v>33</v>
      </c>
      <c r="J294" s="3">
        <f>H294*I294</f>
        <v>16.5</v>
      </c>
    </row>
    <row r="295" spans="1:26">
      <c r="A295" s="2">
        <f ca="1">RAND()</f>
        <v>0.10061540358512044</v>
      </c>
      <c r="B295" s="1">
        <v>42890</v>
      </c>
      <c r="C295" s="1" t="str">
        <f>TEXT(B295, "mmmm")</f>
        <v>June</v>
      </c>
      <c r="D295" t="s">
        <v>9</v>
      </c>
      <c r="E295">
        <v>90.399999999999991</v>
      </c>
      <c r="F295" s="2">
        <v>0.51</v>
      </c>
      <c r="G295" s="4">
        <v>43</v>
      </c>
      <c r="H295">
        <v>0.3</v>
      </c>
      <c r="I295">
        <v>38</v>
      </c>
      <c r="J295" s="3">
        <f>H295*I295</f>
        <v>11.4</v>
      </c>
    </row>
    <row r="296" spans="1:26">
      <c r="A296" s="2">
        <f ca="1">RAND()</f>
        <v>0.96068582839076144</v>
      </c>
      <c r="B296" s="1">
        <v>43003</v>
      </c>
      <c r="C296" s="1" t="str">
        <f>TEXT(B296, "mmmm")</f>
        <v>September</v>
      </c>
      <c r="D296" t="s">
        <v>10</v>
      </c>
      <c r="E296">
        <v>61.099999999999994</v>
      </c>
      <c r="F296" s="2">
        <v>0.71</v>
      </c>
      <c r="G296" s="4">
        <v>33</v>
      </c>
      <c r="H296">
        <v>0.3</v>
      </c>
      <c r="I296">
        <v>27</v>
      </c>
      <c r="J296" s="3">
        <f>H296*I296</f>
        <v>8.1</v>
      </c>
    </row>
    <row r="297" spans="1:26">
      <c r="A297" s="2">
        <f ca="1">RAND()</f>
        <v>0.86086462128124097</v>
      </c>
      <c r="B297" s="1">
        <v>42810</v>
      </c>
      <c r="C297" s="1" t="str">
        <f>TEXT(B297, "mmmm")</f>
        <v>March</v>
      </c>
      <c r="D297" t="s">
        <v>13</v>
      </c>
      <c r="E297">
        <v>60.199999999999996</v>
      </c>
      <c r="F297" s="2">
        <v>0.83</v>
      </c>
      <c r="G297" s="4">
        <v>39</v>
      </c>
      <c r="H297">
        <v>0.3</v>
      </c>
      <c r="I297">
        <v>24</v>
      </c>
      <c r="J297" s="3">
        <f>H297*I297</f>
        <v>7.1999999999999993</v>
      </c>
    </row>
    <row r="298" spans="1:26">
      <c r="A298" s="2">
        <f ca="1">RAND()</f>
        <v>0.38610269587795998</v>
      </c>
      <c r="B298" s="1">
        <v>42888</v>
      </c>
      <c r="C298" s="1" t="str">
        <f>TEXT(B298, "mmmm")</f>
        <v>June</v>
      </c>
      <c r="D298" t="s">
        <v>14</v>
      </c>
      <c r="E298">
        <v>79.899999999999991</v>
      </c>
      <c r="F298" s="2">
        <v>0.59</v>
      </c>
      <c r="G298" s="4">
        <v>48</v>
      </c>
      <c r="H298">
        <v>0.3</v>
      </c>
      <c r="I298">
        <v>33</v>
      </c>
      <c r="J298" s="3">
        <f>H298*I298</f>
        <v>9.9</v>
      </c>
    </row>
    <row r="299" spans="1:26">
      <c r="A299" s="2">
        <f ca="1">RAND()</f>
        <v>0.10292166550056092</v>
      </c>
      <c r="B299" s="1">
        <v>42853</v>
      </c>
      <c r="C299" s="1" t="str">
        <f>TEXT(B299, "mmmm")</f>
        <v>April</v>
      </c>
      <c r="D299" t="s">
        <v>14</v>
      </c>
      <c r="E299">
        <v>58.8</v>
      </c>
      <c r="F299" s="2">
        <v>0.74</v>
      </c>
      <c r="G299" s="4">
        <v>32</v>
      </c>
      <c r="H299">
        <v>0.3</v>
      </c>
      <c r="I299">
        <v>26</v>
      </c>
      <c r="J299" s="3">
        <f>H299*I299</f>
        <v>7.8</v>
      </c>
    </row>
    <row r="300" spans="1:26">
      <c r="A300" s="2">
        <f ca="1">RAND()</f>
        <v>0.93348742073934254</v>
      </c>
      <c r="B300" s="1">
        <v>42801</v>
      </c>
      <c r="C300" s="1" t="str">
        <f>TEXT(B300, "mmmm")</f>
        <v>March</v>
      </c>
      <c r="D300" t="s">
        <v>11</v>
      </c>
      <c r="E300">
        <v>60.199999999999996</v>
      </c>
      <c r="F300" s="2">
        <v>0.77</v>
      </c>
      <c r="G300" s="4">
        <v>32</v>
      </c>
      <c r="H300">
        <v>0.3</v>
      </c>
      <c r="I300">
        <v>24</v>
      </c>
      <c r="J300" s="3">
        <f>H300*I300</f>
        <v>7.1999999999999993</v>
      </c>
    </row>
    <row r="301" spans="1:26">
      <c r="A301" s="2">
        <f ca="1">RAND()</f>
        <v>0.32619895439707414</v>
      </c>
      <c r="B301" s="1">
        <v>43098</v>
      </c>
      <c r="C301" s="1" t="str">
        <f>TEXT(B301, "mmmm")</f>
        <v>December</v>
      </c>
      <c r="D301" t="s">
        <v>14</v>
      </c>
      <c r="E301">
        <v>39.5</v>
      </c>
      <c r="F301" s="2">
        <v>1.25</v>
      </c>
      <c r="G301" s="4">
        <v>17</v>
      </c>
      <c r="H301">
        <v>0.3</v>
      </c>
      <c r="I301">
        <v>15</v>
      </c>
      <c r="J301" s="3">
        <f>H301*I301</f>
        <v>4.5</v>
      </c>
    </row>
    <row r="302" spans="1:26">
      <c r="A302" s="2">
        <f ca="1">RAND()</f>
        <v>0.84273951181567919</v>
      </c>
      <c r="B302" s="1">
        <v>43012</v>
      </c>
      <c r="C302" s="1" t="str">
        <f>TEXT(B302, "mmmm")</f>
        <v>October</v>
      </c>
      <c r="D302" t="s">
        <v>12</v>
      </c>
      <c r="E302">
        <v>61.199999999999996</v>
      </c>
      <c r="F302" s="2">
        <v>0.77</v>
      </c>
      <c r="G302" s="4">
        <v>33</v>
      </c>
      <c r="H302">
        <v>0.3</v>
      </c>
      <c r="I302">
        <v>24</v>
      </c>
      <c r="J302" s="3">
        <f>H302*I302</f>
        <v>7.1999999999999993</v>
      </c>
    </row>
    <row r="303" spans="1:26">
      <c r="A303" s="2">
        <f ca="1">RAND()</f>
        <v>0.45574525892050111</v>
      </c>
      <c r="B303" s="1">
        <v>43029</v>
      </c>
      <c r="C303" s="1" t="str">
        <f>TEXT(B303, "mmmm")</f>
        <v>October</v>
      </c>
      <c r="D303" t="s">
        <v>15</v>
      </c>
      <c r="E303">
        <v>56.199999999999996</v>
      </c>
      <c r="F303" s="2">
        <v>0.83</v>
      </c>
      <c r="G303" s="4">
        <v>28</v>
      </c>
      <c r="H303">
        <v>0.3</v>
      </c>
      <c r="I303">
        <v>24</v>
      </c>
      <c r="J303" s="3">
        <f>H303*I303</f>
        <v>7.1999999999999993</v>
      </c>
    </row>
    <row r="304" spans="1:26">
      <c r="A304" s="2">
        <f ca="1">RAND()</f>
        <v>0.65043230021834952</v>
      </c>
      <c r="B304" s="1">
        <v>42926</v>
      </c>
      <c r="C304" s="1" t="str">
        <f>TEXT(B304, "mmmm")</f>
        <v>July</v>
      </c>
      <c r="D304" t="s">
        <v>10</v>
      </c>
      <c r="E304">
        <v>98</v>
      </c>
      <c r="F304" s="2">
        <v>0.49</v>
      </c>
      <c r="G304" s="4">
        <v>66</v>
      </c>
      <c r="H304">
        <v>0.5</v>
      </c>
      <c r="I304">
        <v>40</v>
      </c>
      <c r="J304" s="3">
        <f>H304*I304</f>
        <v>20</v>
      </c>
    </row>
    <row r="305" spans="1:10">
      <c r="A305" s="2">
        <f ca="1">RAND()</f>
        <v>0.61984428334798991</v>
      </c>
      <c r="B305" s="1">
        <v>42848</v>
      </c>
      <c r="C305" s="1" t="str">
        <f>TEXT(B305, "mmmm")</f>
        <v>April</v>
      </c>
      <c r="D305" t="s">
        <v>9</v>
      </c>
      <c r="E305">
        <v>60.8</v>
      </c>
      <c r="F305" s="2">
        <v>0.77</v>
      </c>
      <c r="G305" s="4">
        <v>50</v>
      </c>
      <c r="H305">
        <v>0.3</v>
      </c>
      <c r="I305">
        <v>26</v>
      </c>
      <c r="J305" s="3">
        <f>H305*I305</f>
        <v>7.8</v>
      </c>
    </row>
    <row r="306" spans="1:10">
      <c r="A306" s="2">
        <f ca="1">RAND()</f>
        <v>0.99976178565755069</v>
      </c>
      <c r="B306" s="1">
        <v>43006</v>
      </c>
      <c r="C306" s="1" t="str">
        <f>TEXT(B306, "mmmm")</f>
        <v>September</v>
      </c>
      <c r="D306" t="s">
        <v>13</v>
      </c>
      <c r="E306">
        <v>67.399999999999991</v>
      </c>
      <c r="F306" s="2">
        <v>0.69</v>
      </c>
      <c r="G306" s="4">
        <v>38</v>
      </c>
      <c r="H306">
        <v>0.3</v>
      </c>
      <c r="I306">
        <v>28</v>
      </c>
      <c r="J306" s="3">
        <f>H306*I306</f>
        <v>8.4</v>
      </c>
    </row>
    <row r="307" spans="1:10">
      <c r="A307" s="2">
        <f ca="1">RAND()</f>
        <v>0.18086778108862489</v>
      </c>
      <c r="B307" s="1">
        <v>42847</v>
      </c>
      <c r="C307" s="1" t="str">
        <f>TEXT(B307, "mmmm")</f>
        <v>April</v>
      </c>
      <c r="D307" t="s">
        <v>15</v>
      </c>
      <c r="E307">
        <v>57.499999999999993</v>
      </c>
      <c r="F307" s="2">
        <v>0.77</v>
      </c>
      <c r="G307" s="4">
        <v>47</v>
      </c>
      <c r="H307">
        <v>0.3</v>
      </c>
      <c r="I307">
        <v>25</v>
      </c>
      <c r="J307" s="3">
        <f>H307*I307</f>
        <v>7.5</v>
      </c>
    </row>
    <row r="308" spans="1:10">
      <c r="A308" s="2">
        <f ca="1">RAND()</f>
        <v>0.10943018005254124</v>
      </c>
      <c r="B308" s="1">
        <v>42989</v>
      </c>
      <c r="C308" s="1" t="str">
        <f>TEXT(B308, "mmmm")</f>
        <v>September</v>
      </c>
      <c r="D308" t="s">
        <v>10</v>
      </c>
      <c r="E308">
        <v>68.399999999999991</v>
      </c>
      <c r="F308" s="2">
        <v>0.69</v>
      </c>
      <c r="G308" s="4">
        <v>38</v>
      </c>
      <c r="H308">
        <v>0.3</v>
      </c>
      <c r="I308">
        <v>28</v>
      </c>
      <c r="J308" s="3">
        <f>H308*I308</f>
        <v>8.4</v>
      </c>
    </row>
    <row r="309" spans="1:10">
      <c r="A309" s="2">
        <f ca="1">RAND()</f>
        <v>0.58270174619966453</v>
      </c>
      <c r="B309" s="1">
        <v>42870</v>
      </c>
      <c r="C309" s="1" t="str">
        <f>TEXT(B309, "mmmm")</f>
        <v>May</v>
      </c>
      <c r="D309" t="s">
        <v>10</v>
      </c>
      <c r="E309">
        <v>63.399999999999991</v>
      </c>
      <c r="F309" s="2">
        <v>0.69</v>
      </c>
      <c r="G309" s="4">
        <v>32</v>
      </c>
      <c r="H309">
        <v>0.3</v>
      </c>
      <c r="I309">
        <v>28</v>
      </c>
      <c r="J309" s="3">
        <f>H309*I309</f>
        <v>8.4</v>
      </c>
    </row>
    <row r="310" spans="1:10">
      <c r="A310" s="2">
        <f ca="1">RAND()</f>
        <v>0.15315995854282194</v>
      </c>
      <c r="B310" s="1">
        <v>42923</v>
      </c>
      <c r="C310" s="1" t="str">
        <f>TEXT(B310, "mmmm")</f>
        <v>July</v>
      </c>
      <c r="D310" t="s">
        <v>14</v>
      </c>
      <c r="E310">
        <v>82.5</v>
      </c>
      <c r="F310" s="2">
        <v>0.56999999999999995</v>
      </c>
      <c r="G310" s="4">
        <v>41</v>
      </c>
      <c r="H310">
        <v>0.5</v>
      </c>
      <c r="I310">
        <v>35</v>
      </c>
      <c r="J310" s="3">
        <f>H310*I310</f>
        <v>17.5</v>
      </c>
    </row>
    <row r="311" spans="1:10">
      <c r="A311" s="2">
        <f ca="1">RAND()</f>
        <v>0.44791417587544424</v>
      </c>
      <c r="B311" s="1">
        <v>42808</v>
      </c>
      <c r="C311" s="1" t="str">
        <f>TEXT(B311, "mmmm")</f>
        <v>March</v>
      </c>
      <c r="D311" t="s">
        <v>11</v>
      </c>
      <c r="E311">
        <v>58.9</v>
      </c>
      <c r="F311" s="2">
        <v>0.87</v>
      </c>
      <c r="G311" s="4">
        <v>35</v>
      </c>
      <c r="H311">
        <v>0.3</v>
      </c>
      <c r="I311">
        <v>23</v>
      </c>
      <c r="J311" s="3">
        <f>H311*I311</f>
        <v>6.8999999999999995</v>
      </c>
    </row>
    <row r="312" spans="1:10">
      <c r="A312" s="2">
        <f ca="1">RAND()</f>
        <v>0.54541742491074585</v>
      </c>
      <c r="B312" s="1">
        <v>42914</v>
      </c>
      <c r="C312" s="1" t="str">
        <f>TEXT(B312, "mmmm")</f>
        <v>June</v>
      </c>
      <c r="D312" t="s">
        <v>12</v>
      </c>
      <c r="E312">
        <v>75.899999999999991</v>
      </c>
      <c r="F312" s="2">
        <v>0.59</v>
      </c>
      <c r="G312" s="4">
        <v>65</v>
      </c>
      <c r="H312">
        <v>0.3</v>
      </c>
      <c r="I312">
        <v>33</v>
      </c>
      <c r="J312" s="3">
        <f>H312*I312</f>
        <v>9.9</v>
      </c>
    </row>
    <row r="313" spans="1:10">
      <c r="A313" s="2">
        <f ca="1">RAND()</f>
        <v>0.981881344994604</v>
      </c>
      <c r="B313" s="1">
        <v>42889</v>
      </c>
      <c r="C313" s="1" t="str">
        <f>TEXT(B313, "mmmm")</f>
        <v>June</v>
      </c>
      <c r="D313" t="s">
        <v>15</v>
      </c>
      <c r="E313">
        <v>81.5</v>
      </c>
      <c r="F313" s="2">
        <v>0.56000000000000005</v>
      </c>
      <c r="G313" s="4">
        <v>59</v>
      </c>
      <c r="H313">
        <v>0.3</v>
      </c>
      <c r="I313">
        <v>35</v>
      </c>
      <c r="J313" s="3">
        <f>H313*I313</f>
        <v>10.5</v>
      </c>
    </row>
    <row r="314" spans="1:10">
      <c r="A314" s="2">
        <f ca="1">RAND()</f>
        <v>0.39208754773189536</v>
      </c>
      <c r="B314" s="1">
        <v>43077</v>
      </c>
      <c r="C314" s="1" t="str">
        <f>TEXT(B314, "mmmm")</f>
        <v>December</v>
      </c>
      <c r="D314" t="s">
        <v>14</v>
      </c>
      <c r="E314">
        <v>40.5</v>
      </c>
      <c r="F314" s="2">
        <v>1.25</v>
      </c>
      <c r="G314" s="4">
        <v>30</v>
      </c>
      <c r="H314">
        <v>0.3</v>
      </c>
      <c r="I314">
        <v>15</v>
      </c>
      <c r="J314" s="3">
        <f>H314*I314</f>
        <v>4.5</v>
      </c>
    </row>
    <row r="315" spans="1:10">
      <c r="A315" s="2">
        <f ca="1">RAND()</f>
        <v>0.68587503593097998</v>
      </c>
      <c r="B315" s="1">
        <v>42756</v>
      </c>
      <c r="C315" s="1" t="str">
        <f>TEXT(B315, "mmmm")</f>
        <v>January</v>
      </c>
      <c r="D315" t="s">
        <v>15</v>
      </c>
      <c r="E315">
        <v>36.199999999999996</v>
      </c>
      <c r="F315" s="2">
        <v>1.25</v>
      </c>
      <c r="G315" s="4">
        <v>16</v>
      </c>
      <c r="H315">
        <v>0.3</v>
      </c>
      <c r="I315">
        <v>14</v>
      </c>
      <c r="J315" s="3">
        <f>H315*I315</f>
        <v>4.2</v>
      </c>
    </row>
    <row r="316" spans="1:10">
      <c r="A316" s="2">
        <f ca="1">RAND()</f>
        <v>1.9985429073388294E-2</v>
      </c>
      <c r="B316" s="1">
        <v>42807</v>
      </c>
      <c r="C316" s="1" t="str">
        <f>TEXT(B316, "mmmm")</f>
        <v>March</v>
      </c>
      <c r="D316" t="s">
        <v>10</v>
      </c>
      <c r="E316">
        <v>55.9</v>
      </c>
      <c r="F316" s="2">
        <v>0.87</v>
      </c>
      <c r="G316" s="4">
        <v>48</v>
      </c>
      <c r="H316">
        <v>0.3</v>
      </c>
      <c r="I316">
        <v>23</v>
      </c>
      <c r="J316" s="3">
        <f>H316*I316</f>
        <v>6.8999999999999995</v>
      </c>
    </row>
    <row r="317" spans="1:10">
      <c r="A317" s="2">
        <f ca="1">RAND()</f>
        <v>0.25755123841070648</v>
      </c>
      <c r="B317" s="1">
        <v>42940</v>
      </c>
      <c r="C317" s="1" t="str">
        <f>TEXT(B317, "mmmm")</f>
        <v>July</v>
      </c>
      <c r="D317" t="s">
        <v>10</v>
      </c>
      <c r="E317">
        <v>83.5</v>
      </c>
      <c r="F317" s="2">
        <v>0.56999999999999995</v>
      </c>
      <c r="G317" s="4">
        <v>69</v>
      </c>
      <c r="H317">
        <v>0.5</v>
      </c>
      <c r="I317">
        <v>35</v>
      </c>
      <c r="J317" s="3">
        <f>H317*I317</f>
        <v>17.5</v>
      </c>
    </row>
    <row r="318" spans="1:10">
      <c r="A318" s="2">
        <f ca="1">RAND()</f>
        <v>0.91769623036611758</v>
      </c>
      <c r="B318" s="1">
        <v>42966</v>
      </c>
      <c r="C318" s="1" t="str">
        <f>TEXT(B318, "mmmm")</f>
        <v>August</v>
      </c>
      <c r="D318" t="s">
        <v>15</v>
      </c>
      <c r="E318">
        <v>79.599999999999994</v>
      </c>
      <c r="F318" s="2">
        <v>0.61</v>
      </c>
      <c r="G318" s="4">
        <v>58</v>
      </c>
      <c r="H318">
        <v>0.5</v>
      </c>
      <c r="I318">
        <v>32</v>
      </c>
      <c r="J318" s="3">
        <f>H318*I318</f>
        <v>16</v>
      </c>
    </row>
    <row r="319" spans="1:10">
      <c r="A319" s="2">
        <f ca="1">RAND()</f>
        <v>0.86126893164149587</v>
      </c>
      <c r="B319" s="1">
        <v>42882</v>
      </c>
      <c r="C319" s="1" t="str">
        <f>TEXT(B319, "mmmm")</f>
        <v>May</v>
      </c>
      <c r="D319" t="s">
        <v>15</v>
      </c>
      <c r="E319">
        <v>77.3</v>
      </c>
      <c r="F319" s="2">
        <v>0.63</v>
      </c>
      <c r="G319" s="4">
        <v>56</v>
      </c>
      <c r="H319">
        <v>0.3</v>
      </c>
      <c r="I319">
        <v>31</v>
      </c>
      <c r="J319" s="3">
        <f>H319*I319</f>
        <v>9.2999999999999989</v>
      </c>
    </row>
    <row r="320" spans="1:10">
      <c r="A320" s="2">
        <f ca="1">RAND()</f>
        <v>0.49998392862506591</v>
      </c>
      <c r="B320" s="1">
        <v>42902</v>
      </c>
      <c r="C320" s="1" t="str">
        <f>TEXT(B320, "mmmm")</f>
        <v>June</v>
      </c>
      <c r="D320" t="s">
        <v>14</v>
      </c>
      <c r="E320">
        <v>99.3</v>
      </c>
      <c r="F320" s="2">
        <v>0.47</v>
      </c>
      <c r="G320" s="4">
        <v>77</v>
      </c>
      <c r="H320">
        <v>0.3</v>
      </c>
      <c r="I320">
        <v>41</v>
      </c>
      <c r="J320" s="3">
        <f>H320*I320</f>
        <v>12.299999999999999</v>
      </c>
    </row>
    <row r="321" spans="1:10">
      <c r="A321" s="2">
        <f ca="1">RAND()</f>
        <v>1.3301474192554785E-2</v>
      </c>
      <c r="B321" s="1">
        <v>42948</v>
      </c>
      <c r="C321" s="1" t="str">
        <f>TEXT(B321, "mmmm")</f>
        <v>August</v>
      </c>
      <c r="D321" t="s">
        <v>11</v>
      </c>
      <c r="E321">
        <v>75.599999999999994</v>
      </c>
      <c r="F321" s="2">
        <v>0.63</v>
      </c>
      <c r="G321" s="4">
        <v>56</v>
      </c>
      <c r="H321">
        <v>0.5</v>
      </c>
      <c r="I321">
        <v>32</v>
      </c>
      <c r="J321" s="3">
        <f>H321*I321</f>
        <v>16</v>
      </c>
    </row>
    <row r="322" spans="1:10">
      <c r="A322" s="2">
        <f ca="1">RAND()</f>
        <v>0.37756815849277781</v>
      </c>
      <c r="B322" s="1">
        <v>42858</v>
      </c>
      <c r="C322" s="1" t="str">
        <f>TEXT(B322, "mmmm")</f>
        <v>May</v>
      </c>
      <c r="D322" t="s">
        <v>12</v>
      </c>
      <c r="E322">
        <v>71</v>
      </c>
      <c r="F322" s="2">
        <v>0.63</v>
      </c>
      <c r="G322" s="4">
        <v>55</v>
      </c>
      <c r="H322">
        <v>0.3</v>
      </c>
      <c r="I322">
        <v>30</v>
      </c>
      <c r="J322" s="3">
        <f>H322*I322</f>
        <v>9</v>
      </c>
    </row>
    <row r="323" spans="1:10">
      <c r="A323" s="2">
        <f ca="1">RAND()</f>
        <v>0.50927542831087225</v>
      </c>
      <c r="B323" s="1">
        <v>43063</v>
      </c>
      <c r="C323" s="1" t="str">
        <f>TEXT(B323, "mmmm")</f>
        <v>November</v>
      </c>
      <c r="D323" t="s">
        <v>14</v>
      </c>
      <c r="E323">
        <v>53.599999999999994</v>
      </c>
      <c r="F323" s="2">
        <v>0.83</v>
      </c>
      <c r="G323" s="4">
        <v>46</v>
      </c>
      <c r="H323">
        <v>0.3</v>
      </c>
      <c r="I323">
        <v>22</v>
      </c>
      <c r="J323" s="3">
        <f>H323*I323</f>
        <v>6.6</v>
      </c>
    </row>
    <row r="324" spans="1:10">
      <c r="A324" s="2">
        <f ca="1">RAND()</f>
        <v>0.64270882748664826</v>
      </c>
      <c r="B324" s="1">
        <v>42925</v>
      </c>
      <c r="C324" s="1" t="str">
        <f>TEXT(B324, "mmmm")</f>
        <v>July</v>
      </c>
      <c r="D324" t="s">
        <v>9</v>
      </c>
      <c r="E324">
        <v>77.899999999999991</v>
      </c>
      <c r="F324" s="2">
        <v>0.59</v>
      </c>
      <c r="G324" s="4">
        <v>44</v>
      </c>
      <c r="H324">
        <v>0.5</v>
      </c>
      <c r="I324">
        <v>33</v>
      </c>
      <c r="J324" s="3">
        <f>H324*I324</f>
        <v>16.5</v>
      </c>
    </row>
    <row r="325" spans="1:10">
      <c r="A325" s="2">
        <f ca="1">RAND()</f>
        <v>0.1590076983989861</v>
      </c>
      <c r="B325" s="1">
        <v>43047</v>
      </c>
      <c r="C325" s="1" t="str">
        <f>TEXT(B325, "mmmm")</f>
        <v>November</v>
      </c>
      <c r="D325" t="s">
        <v>12</v>
      </c>
      <c r="E325">
        <v>44.699999999999996</v>
      </c>
      <c r="F325" s="2">
        <v>0.95</v>
      </c>
      <c r="G325" s="4">
        <v>37</v>
      </c>
      <c r="H325">
        <v>0.3</v>
      </c>
      <c r="I325">
        <v>19</v>
      </c>
      <c r="J325" s="3">
        <f>H325*I325</f>
        <v>5.7</v>
      </c>
    </row>
    <row r="326" spans="1:10">
      <c r="A326" s="2">
        <f ca="1">RAND()</f>
        <v>0.60828976578609095</v>
      </c>
      <c r="B326" s="1">
        <v>42822</v>
      </c>
      <c r="C326" s="1" t="str">
        <f>TEXT(B326, "mmmm")</f>
        <v>March</v>
      </c>
      <c r="D326" t="s">
        <v>11</v>
      </c>
      <c r="E326">
        <v>55.9</v>
      </c>
      <c r="F326" s="2">
        <v>0.83</v>
      </c>
      <c r="G326" s="4">
        <v>48</v>
      </c>
      <c r="H326">
        <v>0.3</v>
      </c>
      <c r="I326">
        <v>23</v>
      </c>
      <c r="J326" s="3">
        <f>H326*I326</f>
        <v>6.8999999999999995</v>
      </c>
    </row>
    <row r="327" spans="1:10">
      <c r="A327" s="2">
        <f ca="1">RAND()</f>
        <v>3.7581800343291061E-2</v>
      </c>
      <c r="B327" s="1">
        <v>42927</v>
      </c>
      <c r="C327" s="1" t="str">
        <f>TEXT(B327, "mmmm")</f>
        <v>July</v>
      </c>
      <c r="D327" t="s">
        <v>11</v>
      </c>
      <c r="E327">
        <v>83.5</v>
      </c>
      <c r="F327" s="2">
        <v>0.54</v>
      </c>
      <c r="G327" s="4">
        <v>40</v>
      </c>
      <c r="H327">
        <v>0.5</v>
      </c>
      <c r="I327">
        <v>35</v>
      </c>
      <c r="J327" s="3">
        <f>H327*I327</f>
        <v>17.5</v>
      </c>
    </row>
    <row r="328" spans="1:10">
      <c r="A328" s="2">
        <f ca="1">RAND()</f>
        <v>0.76491604800506585</v>
      </c>
      <c r="B328" s="1">
        <v>42876</v>
      </c>
      <c r="C328" s="1" t="str">
        <f>TEXT(B328, "mmmm")</f>
        <v>May</v>
      </c>
      <c r="D328" t="s">
        <v>9</v>
      </c>
      <c r="E328">
        <v>71.699999999999989</v>
      </c>
      <c r="F328" s="2">
        <v>0.69</v>
      </c>
      <c r="G328" s="4">
        <v>47</v>
      </c>
      <c r="H328">
        <v>0.3</v>
      </c>
      <c r="I328">
        <v>29</v>
      </c>
      <c r="J328" s="3">
        <f>H328*I328</f>
        <v>8.6999999999999993</v>
      </c>
    </row>
    <row r="329" spans="1:10">
      <c r="A329" s="2">
        <f ca="1">RAND()</f>
        <v>0.89141533091980274</v>
      </c>
      <c r="B329" s="1">
        <v>42821</v>
      </c>
      <c r="C329" s="1" t="str">
        <f>TEXT(B329, "mmmm")</f>
        <v>March</v>
      </c>
      <c r="D329" t="s">
        <v>10</v>
      </c>
      <c r="E329">
        <v>60.499999999999993</v>
      </c>
      <c r="F329" s="2">
        <v>0.74</v>
      </c>
      <c r="G329" s="4">
        <v>30</v>
      </c>
      <c r="H329">
        <v>0.3</v>
      </c>
      <c r="I329">
        <v>25</v>
      </c>
      <c r="J329" s="3">
        <f>H329*I329</f>
        <v>7.5</v>
      </c>
    </row>
    <row r="330" spans="1:10">
      <c r="A330" s="2">
        <f ca="1">RAND()</f>
        <v>0.56444775773624545</v>
      </c>
      <c r="B330" s="1">
        <v>43076</v>
      </c>
      <c r="C330" s="1" t="str">
        <f>TEXT(B330, "mmmm")</f>
        <v>December</v>
      </c>
      <c r="D330" t="s">
        <v>13</v>
      </c>
      <c r="E330">
        <v>42.099999999999994</v>
      </c>
      <c r="F330" s="2">
        <v>1.05</v>
      </c>
      <c r="G330" s="4">
        <v>26</v>
      </c>
      <c r="H330">
        <v>0.3</v>
      </c>
      <c r="I330">
        <v>17</v>
      </c>
      <c r="J330" s="3">
        <f>H330*I330</f>
        <v>5.0999999999999996</v>
      </c>
    </row>
    <row r="331" spans="1:10">
      <c r="A331" s="2">
        <f ca="1">RAND()</f>
        <v>0.4986344040346623</v>
      </c>
      <c r="B331" s="1">
        <v>42964</v>
      </c>
      <c r="C331" s="1" t="str">
        <f>TEXT(B331, "mmmm")</f>
        <v>August</v>
      </c>
      <c r="D331" t="s">
        <v>13</v>
      </c>
      <c r="E331">
        <v>68</v>
      </c>
      <c r="F331" s="2">
        <v>0.67</v>
      </c>
      <c r="G331" s="4">
        <v>42</v>
      </c>
      <c r="H331">
        <v>0.5</v>
      </c>
      <c r="I331">
        <v>30</v>
      </c>
      <c r="J331" s="3">
        <f>H331*I331</f>
        <v>15</v>
      </c>
    </row>
    <row r="332" spans="1:10">
      <c r="A332" s="2">
        <f ca="1">RAND()</f>
        <v>0.86276142645744325</v>
      </c>
      <c r="B332" s="1">
        <v>42885</v>
      </c>
      <c r="C332" s="1" t="str">
        <f>TEXT(B332, "mmmm")</f>
        <v>May</v>
      </c>
      <c r="D332" t="s">
        <v>11</v>
      </c>
      <c r="E332">
        <v>75</v>
      </c>
      <c r="F332" s="2">
        <v>0.67</v>
      </c>
      <c r="G332" s="4">
        <v>43</v>
      </c>
      <c r="H332">
        <v>0.3</v>
      </c>
      <c r="I332">
        <v>30</v>
      </c>
      <c r="J332" s="3">
        <f>H332*I332</f>
        <v>9</v>
      </c>
    </row>
    <row r="333" spans="1:10">
      <c r="A333" s="2">
        <f ca="1">RAND()</f>
        <v>0.30710425496486038</v>
      </c>
      <c r="B333" s="1">
        <v>42924</v>
      </c>
      <c r="C333" s="1" t="str">
        <f>TEXT(B333, "mmmm")</f>
        <v>July</v>
      </c>
      <c r="D333" t="s">
        <v>15</v>
      </c>
      <c r="E333">
        <v>83.199999999999989</v>
      </c>
      <c r="F333" s="2">
        <v>0.56999999999999995</v>
      </c>
      <c r="G333" s="4">
        <v>44</v>
      </c>
      <c r="H333">
        <v>0.5</v>
      </c>
      <c r="I333">
        <v>34</v>
      </c>
      <c r="J333" s="3">
        <f>H333*I333</f>
        <v>17</v>
      </c>
    </row>
    <row r="334" spans="1:10">
      <c r="A334" s="2">
        <f ca="1">RAND()</f>
        <v>0.15894378821081734</v>
      </c>
      <c r="B334" s="1">
        <v>43010</v>
      </c>
      <c r="C334" s="1" t="str">
        <f>TEXT(B334, "mmmm")</f>
        <v>October</v>
      </c>
      <c r="D334" t="s">
        <v>10</v>
      </c>
      <c r="E334">
        <v>58.499999999999993</v>
      </c>
      <c r="F334" s="2">
        <v>0.74</v>
      </c>
      <c r="G334" s="4">
        <v>32</v>
      </c>
      <c r="H334">
        <v>0.3</v>
      </c>
      <c r="I334">
        <v>25</v>
      </c>
      <c r="J334" s="3">
        <f>H334*I334</f>
        <v>7.5</v>
      </c>
    </row>
    <row r="335" spans="1:10">
      <c r="A335" s="2">
        <f ca="1">RAND()</f>
        <v>0.42914059232254509</v>
      </c>
      <c r="B335" s="1">
        <v>42949</v>
      </c>
      <c r="C335" s="1" t="str">
        <f>TEXT(B335, "mmmm")</f>
        <v>August</v>
      </c>
      <c r="D335" t="s">
        <v>12</v>
      </c>
      <c r="E335">
        <v>76.3</v>
      </c>
      <c r="F335" s="2">
        <v>0.63</v>
      </c>
      <c r="G335" s="4">
        <v>48</v>
      </c>
      <c r="H335">
        <v>0.5</v>
      </c>
      <c r="I335">
        <v>31</v>
      </c>
      <c r="J335" s="3">
        <f>H335*I335</f>
        <v>15.5</v>
      </c>
    </row>
    <row r="336" spans="1:10">
      <c r="A336" s="2">
        <f ca="1">RAND()</f>
        <v>0.13556253780375072</v>
      </c>
      <c r="B336" s="1">
        <v>42951</v>
      </c>
      <c r="C336" s="1" t="str">
        <f>TEXT(B336, "mmmm")</f>
        <v>August</v>
      </c>
      <c r="D336" t="s">
        <v>14</v>
      </c>
      <c r="E336">
        <v>70.699999999999989</v>
      </c>
      <c r="F336" s="2">
        <v>0.69</v>
      </c>
      <c r="G336" s="4">
        <v>34</v>
      </c>
      <c r="H336">
        <v>0.5</v>
      </c>
      <c r="I336">
        <v>29</v>
      </c>
      <c r="J336" s="3">
        <f>H336*I336</f>
        <v>14.5</v>
      </c>
    </row>
    <row r="337" spans="1:10">
      <c r="A337" s="2">
        <f ca="1">RAND()</f>
        <v>0.1146177752867823</v>
      </c>
      <c r="B337" s="1">
        <v>42816</v>
      </c>
      <c r="C337" s="1" t="str">
        <f>TEXT(B337, "mmmm")</f>
        <v>March</v>
      </c>
      <c r="D337" t="s">
        <v>12</v>
      </c>
      <c r="E337">
        <v>56.499999999999993</v>
      </c>
      <c r="F337" s="2">
        <v>0.74</v>
      </c>
      <c r="G337" s="4">
        <v>38</v>
      </c>
      <c r="H337">
        <v>0.3</v>
      </c>
      <c r="I337">
        <v>25</v>
      </c>
      <c r="J337" s="3">
        <f>H337*I337</f>
        <v>7.5</v>
      </c>
    </row>
    <row r="338" spans="1:10">
      <c r="A338" s="2">
        <f ca="1">RAND()</f>
        <v>0.32061828131826409</v>
      </c>
      <c r="B338" s="1">
        <v>42815</v>
      </c>
      <c r="C338" s="1" t="str">
        <f>TEXT(B338, "mmmm")</f>
        <v>March</v>
      </c>
      <c r="D338" t="s">
        <v>11</v>
      </c>
      <c r="E338">
        <v>57.199999999999996</v>
      </c>
      <c r="F338" s="2">
        <v>0.83</v>
      </c>
      <c r="G338" s="4">
        <v>36</v>
      </c>
      <c r="H338">
        <v>0.3</v>
      </c>
      <c r="I338">
        <v>24</v>
      </c>
      <c r="J338" s="3">
        <f>H338*I338</f>
        <v>7.1999999999999993</v>
      </c>
    </row>
    <row r="339" spans="1:10">
      <c r="A339" s="2">
        <f ca="1">RAND()</f>
        <v>0.30450032554462803</v>
      </c>
      <c r="B339" s="1">
        <v>42752</v>
      </c>
      <c r="C339" s="1" t="str">
        <f>TEXT(B339, "mmmm")</f>
        <v>January</v>
      </c>
      <c r="D339" t="s">
        <v>11</v>
      </c>
      <c r="E339">
        <v>32.199999999999996</v>
      </c>
      <c r="F339" s="2">
        <v>1.43</v>
      </c>
      <c r="G339" s="4">
        <v>26</v>
      </c>
      <c r="H339">
        <v>0.3</v>
      </c>
      <c r="I339">
        <v>14</v>
      </c>
      <c r="J339" s="3">
        <f>H339*I339</f>
        <v>4.2</v>
      </c>
    </row>
    <row r="340" spans="1:10">
      <c r="A340" s="2">
        <f ca="1">RAND()</f>
        <v>0.10582169788133344</v>
      </c>
      <c r="B340" s="1">
        <v>42880</v>
      </c>
      <c r="C340" s="1" t="str">
        <f>TEXT(B340, "mmmm")</f>
        <v>May</v>
      </c>
      <c r="D340" t="s">
        <v>13</v>
      </c>
      <c r="E340">
        <v>71.699999999999989</v>
      </c>
      <c r="F340" s="2">
        <v>0.69</v>
      </c>
      <c r="G340" s="4">
        <v>53</v>
      </c>
      <c r="H340">
        <v>0.3</v>
      </c>
      <c r="I340">
        <v>29</v>
      </c>
      <c r="J340" s="3">
        <f>H340*I340</f>
        <v>8.6999999999999993</v>
      </c>
    </row>
    <row r="341" spans="1:10">
      <c r="A341" s="2">
        <f ca="1">RAND()</f>
        <v>0.86689092951520619</v>
      </c>
      <c r="B341" s="1">
        <v>42909</v>
      </c>
      <c r="C341" s="1" t="str">
        <f>TEXT(B341, "mmmm")</f>
        <v>June</v>
      </c>
      <c r="D341" t="s">
        <v>14</v>
      </c>
      <c r="E341">
        <v>79.899999999999991</v>
      </c>
      <c r="F341" s="2">
        <v>0.61</v>
      </c>
      <c r="G341" s="4">
        <v>39</v>
      </c>
      <c r="H341">
        <v>0.3</v>
      </c>
      <c r="I341">
        <v>33</v>
      </c>
      <c r="J341" s="3">
        <f>H341*I341</f>
        <v>9.9</v>
      </c>
    </row>
    <row r="342" spans="1:10">
      <c r="A342" s="2">
        <f ca="1">RAND()</f>
        <v>3.6157703991268608E-3</v>
      </c>
      <c r="B342" s="1">
        <v>43082</v>
      </c>
      <c r="C342" s="1" t="str">
        <f>TEXT(B342, "mmmm")</f>
        <v>December</v>
      </c>
      <c r="D342" t="s">
        <v>12</v>
      </c>
      <c r="E342">
        <v>32.199999999999996</v>
      </c>
      <c r="F342" s="2">
        <v>1.43</v>
      </c>
      <c r="G342" s="4">
        <v>26</v>
      </c>
      <c r="H342">
        <v>0.3</v>
      </c>
      <c r="I342">
        <v>14</v>
      </c>
      <c r="J342" s="3">
        <f>H342*I342</f>
        <v>4.2</v>
      </c>
    </row>
    <row r="343" spans="1:10">
      <c r="A343" s="2">
        <f ca="1">RAND()</f>
        <v>0.18546205218111811</v>
      </c>
      <c r="B343" s="1">
        <v>42818</v>
      </c>
      <c r="C343" s="1" t="str">
        <f>TEXT(B343, "mmmm")</f>
        <v>March</v>
      </c>
      <c r="D343" t="s">
        <v>14</v>
      </c>
      <c r="E343">
        <v>56.9</v>
      </c>
      <c r="F343" s="2">
        <v>0.83</v>
      </c>
      <c r="G343" s="4">
        <v>41</v>
      </c>
      <c r="H343">
        <v>0.3</v>
      </c>
      <c r="I343">
        <v>23</v>
      </c>
      <c r="J343" s="3">
        <f>H343*I343</f>
        <v>6.8999999999999995</v>
      </c>
    </row>
    <row r="344" spans="1:10">
      <c r="A344" s="2">
        <f ca="1">RAND()</f>
        <v>0.84430678116806013</v>
      </c>
      <c r="B344" s="1">
        <v>42812</v>
      </c>
      <c r="C344" s="1" t="str">
        <f>TEXT(B344, "mmmm")</f>
        <v>March</v>
      </c>
      <c r="D344" t="s">
        <v>15</v>
      </c>
      <c r="E344">
        <v>53.9</v>
      </c>
      <c r="F344" s="2">
        <v>0.83</v>
      </c>
      <c r="G344" s="4">
        <v>32</v>
      </c>
      <c r="H344">
        <v>0.3</v>
      </c>
      <c r="I344">
        <v>23</v>
      </c>
      <c r="J344" s="3">
        <f>H344*I344</f>
        <v>6.8999999999999995</v>
      </c>
    </row>
    <row r="345" spans="1:10">
      <c r="A345" s="2">
        <f ca="1">RAND()</f>
        <v>0.62999141184433438</v>
      </c>
      <c r="B345" s="1">
        <v>42918</v>
      </c>
      <c r="C345" s="1" t="str">
        <f>TEXT(B345, "mmmm")</f>
        <v>July</v>
      </c>
      <c r="D345" t="s">
        <v>9</v>
      </c>
      <c r="E345">
        <v>93.399999999999991</v>
      </c>
      <c r="F345" s="2">
        <v>0.51</v>
      </c>
      <c r="G345" s="4">
        <v>68</v>
      </c>
      <c r="H345">
        <v>0.5</v>
      </c>
      <c r="I345">
        <v>38</v>
      </c>
      <c r="J345" s="3">
        <f>H345*I345</f>
        <v>19</v>
      </c>
    </row>
    <row r="346" spans="1:10">
      <c r="A346" s="2">
        <f ca="1">RAND()</f>
        <v>0.28597743296798084</v>
      </c>
      <c r="B346" s="1">
        <v>42980</v>
      </c>
      <c r="C346" s="1" t="str">
        <f>TEXT(B346, "mmmm")</f>
        <v>September</v>
      </c>
      <c r="D346" t="s">
        <v>15</v>
      </c>
      <c r="E346">
        <v>67.399999999999991</v>
      </c>
      <c r="F346" s="2">
        <v>0.69</v>
      </c>
      <c r="G346" s="4">
        <v>53</v>
      </c>
      <c r="H346">
        <v>0.3</v>
      </c>
      <c r="I346">
        <v>28</v>
      </c>
      <c r="J346" s="3">
        <f>H346*I346</f>
        <v>8.4</v>
      </c>
    </row>
    <row r="347" spans="1:10">
      <c r="A347" s="2">
        <f ca="1">RAND()</f>
        <v>0.18783829183323231</v>
      </c>
      <c r="B347" s="1">
        <v>43009</v>
      </c>
      <c r="C347" s="1" t="str">
        <f>TEXT(B347, "mmmm")</f>
        <v>October</v>
      </c>
      <c r="D347" t="s">
        <v>9</v>
      </c>
      <c r="E347">
        <v>56.499999999999993</v>
      </c>
      <c r="F347" s="2">
        <v>0.8</v>
      </c>
      <c r="G347" s="4">
        <v>43</v>
      </c>
      <c r="H347">
        <v>0.3</v>
      </c>
      <c r="I347">
        <v>25</v>
      </c>
      <c r="J347" s="3">
        <f>H347*I347</f>
        <v>7.5</v>
      </c>
    </row>
    <row r="348" spans="1:10">
      <c r="A348" s="2">
        <f ca="1">RAND()</f>
        <v>0.3617369086077592</v>
      </c>
      <c r="B348" s="1">
        <v>42990</v>
      </c>
      <c r="C348" s="1" t="str">
        <f>TEXT(B348, "mmmm")</f>
        <v>September</v>
      </c>
      <c r="D348" t="s">
        <v>11</v>
      </c>
      <c r="E348">
        <v>61.099999999999994</v>
      </c>
      <c r="F348" s="2">
        <v>0.71</v>
      </c>
      <c r="G348" s="4">
        <v>36</v>
      </c>
      <c r="H348">
        <v>0.3</v>
      </c>
      <c r="I348">
        <v>27</v>
      </c>
      <c r="J348" s="3">
        <f>H348*I348</f>
        <v>8.1</v>
      </c>
    </row>
    <row r="349" spans="1:10">
      <c r="A349" s="2">
        <f ca="1">RAND()</f>
        <v>0.88323137310720756</v>
      </c>
      <c r="B349" s="1">
        <v>43019</v>
      </c>
      <c r="C349" s="1" t="str">
        <f>TEXT(B349, "mmmm")</f>
        <v>October</v>
      </c>
      <c r="D349" t="s">
        <v>12</v>
      </c>
      <c r="E349">
        <v>61.499999999999993</v>
      </c>
      <c r="F349" s="2">
        <v>0.77</v>
      </c>
      <c r="G349" s="4">
        <v>47</v>
      </c>
      <c r="H349">
        <v>0.3</v>
      </c>
      <c r="I349">
        <v>25</v>
      </c>
      <c r="J349" s="3">
        <f>H349*I349</f>
        <v>7.5</v>
      </c>
    </row>
    <row r="350" spans="1:10">
      <c r="A350" s="2">
        <f ca="1">RAND()</f>
        <v>0.84622764607715983</v>
      </c>
      <c r="B350" s="1">
        <v>42994</v>
      </c>
      <c r="C350" s="1" t="str">
        <f>TEXT(B350, "mmmm")</f>
        <v>September</v>
      </c>
      <c r="D350" t="s">
        <v>15</v>
      </c>
      <c r="E350">
        <v>68.099999999999994</v>
      </c>
      <c r="F350" s="2">
        <v>0.69</v>
      </c>
      <c r="G350" s="4">
        <v>37</v>
      </c>
      <c r="H350">
        <v>0.3</v>
      </c>
      <c r="I350">
        <v>27</v>
      </c>
      <c r="J350" s="3">
        <f>H350*I350</f>
        <v>8.1</v>
      </c>
    </row>
    <row r="351" spans="1:10">
      <c r="A351" s="2">
        <f ca="1">RAND()</f>
        <v>0.7130845858901752</v>
      </c>
      <c r="B351" s="1">
        <v>42839</v>
      </c>
      <c r="C351" s="1" t="str">
        <f>TEXT(B351, "mmmm")</f>
        <v>April</v>
      </c>
      <c r="D351" t="s">
        <v>14</v>
      </c>
      <c r="E351">
        <v>61.499999999999993</v>
      </c>
      <c r="F351" s="2">
        <v>0.77</v>
      </c>
      <c r="G351" s="4">
        <v>49</v>
      </c>
      <c r="H351">
        <v>0.3</v>
      </c>
      <c r="I351">
        <v>25</v>
      </c>
      <c r="J351" s="3">
        <f>H351*I351</f>
        <v>7.5</v>
      </c>
    </row>
    <row r="352" spans="1:10">
      <c r="A352" s="2">
        <f ca="1">RAND()</f>
        <v>6.8713919310702143E-2</v>
      </c>
      <c r="B352" s="1">
        <v>43069</v>
      </c>
      <c r="C352" s="1" t="str">
        <f>TEXT(B352, "mmmm")</f>
        <v>November</v>
      </c>
      <c r="D352" t="s">
        <v>13</v>
      </c>
      <c r="E352">
        <v>44.699999999999996</v>
      </c>
      <c r="F352" s="2">
        <v>1.05</v>
      </c>
      <c r="G352" s="4">
        <v>28</v>
      </c>
      <c r="H352">
        <v>0.3</v>
      </c>
      <c r="I352">
        <v>19</v>
      </c>
      <c r="J352" s="3">
        <f>H352*I352</f>
        <v>5.7</v>
      </c>
    </row>
    <row r="353" spans="1:10">
      <c r="A353" s="2">
        <f ca="1">RAND()</f>
        <v>0.37046574297884427</v>
      </c>
      <c r="B353" s="1">
        <v>43058</v>
      </c>
      <c r="C353" s="1" t="str">
        <f>TEXT(B353, "mmmm")</f>
        <v>November</v>
      </c>
      <c r="D353" t="s">
        <v>9</v>
      </c>
      <c r="E353">
        <v>55.9</v>
      </c>
      <c r="F353" s="2">
        <v>0.87</v>
      </c>
      <c r="G353" s="4">
        <v>34</v>
      </c>
      <c r="H353">
        <v>0.3</v>
      </c>
      <c r="I353">
        <v>23</v>
      </c>
      <c r="J353" s="3">
        <f>H353*I353</f>
        <v>6.8999999999999995</v>
      </c>
    </row>
    <row r="354" spans="1:10">
      <c r="A354" s="2">
        <f ca="1">RAND()</f>
        <v>0.7783168673698333</v>
      </c>
      <c r="B354" s="1">
        <v>43013</v>
      </c>
      <c r="C354" s="1" t="str">
        <f>TEXT(B354, "mmmm")</f>
        <v>October</v>
      </c>
      <c r="D354" t="s">
        <v>13</v>
      </c>
      <c r="E354">
        <v>60.499999999999993</v>
      </c>
      <c r="F354" s="2">
        <v>0.8</v>
      </c>
      <c r="G354" s="4">
        <v>33</v>
      </c>
      <c r="H354">
        <v>0.3</v>
      </c>
      <c r="I354">
        <v>25</v>
      </c>
      <c r="J354" s="3">
        <f>H354*I354</f>
        <v>7.5</v>
      </c>
    </row>
    <row r="355" spans="1:10">
      <c r="A355" s="2">
        <f ca="1">RAND()</f>
        <v>0.59743687917543986</v>
      </c>
      <c r="B355" s="1">
        <v>42861</v>
      </c>
      <c r="C355" s="1" t="str">
        <f>TEXT(B355, "mmmm")</f>
        <v>May</v>
      </c>
      <c r="D355" t="s">
        <v>15</v>
      </c>
      <c r="E355">
        <v>66.699999999999989</v>
      </c>
      <c r="F355" s="2">
        <v>0.67</v>
      </c>
      <c r="G355" s="4">
        <v>51</v>
      </c>
      <c r="H355">
        <v>0.3</v>
      </c>
      <c r="I355">
        <v>29</v>
      </c>
      <c r="J355" s="3">
        <f>H355*I355</f>
        <v>8.6999999999999993</v>
      </c>
    </row>
    <row r="356" spans="1:10">
      <c r="A356" s="2">
        <f ca="1">RAND()</f>
        <v>0.38479752529602185</v>
      </c>
      <c r="B356" s="1">
        <v>42753</v>
      </c>
      <c r="C356" s="1" t="str">
        <f>TEXT(B356, "mmmm")</f>
        <v>January</v>
      </c>
      <c r="D356" t="s">
        <v>12</v>
      </c>
      <c r="E356">
        <v>42.8</v>
      </c>
      <c r="F356" s="2">
        <v>1.18</v>
      </c>
      <c r="G356" s="4">
        <v>33</v>
      </c>
      <c r="H356">
        <v>0.3</v>
      </c>
      <c r="I356">
        <v>16</v>
      </c>
      <c r="J356" s="3">
        <f>H356*I356</f>
        <v>4.8</v>
      </c>
    </row>
    <row r="357" spans="1:10">
      <c r="A357" s="2">
        <f ca="1">RAND()</f>
        <v>0.91572283025222523</v>
      </c>
      <c r="B357" s="1">
        <v>42759</v>
      </c>
      <c r="C357" s="1" t="str">
        <f>TEXT(B357, "mmmm")</f>
        <v>January</v>
      </c>
      <c r="D357" t="s">
        <v>11</v>
      </c>
      <c r="E357">
        <v>28.599999999999998</v>
      </c>
      <c r="F357" s="2">
        <v>1.54</v>
      </c>
      <c r="G357" s="4">
        <v>20</v>
      </c>
      <c r="H357">
        <v>0.3</v>
      </c>
      <c r="I357">
        <v>12</v>
      </c>
      <c r="J357" s="3">
        <f>H357*I357</f>
        <v>3.5999999999999996</v>
      </c>
    </row>
    <row r="358" spans="1:10">
      <c r="A358" s="2">
        <f ca="1">RAND()</f>
        <v>0.23489750955095012</v>
      </c>
      <c r="B358" s="1">
        <v>43031</v>
      </c>
      <c r="C358" s="1" t="str">
        <f>TEXT(B358, "mmmm")</f>
        <v>October</v>
      </c>
      <c r="D358" t="s">
        <v>10</v>
      </c>
      <c r="E358">
        <v>58.499999999999993</v>
      </c>
      <c r="F358" s="2">
        <v>0.8</v>
      </c>
      <c r="G358" s="4">
        <v>50</v>
      </c>
      <c r="H358">
        <v>0.3</v>
      </c>
      <c r="I358">
        <v>25</v>
      </c>
      <c r="J358" s="3">
        <f>H358*I358</f>
        <v>7.5</v>
      </c>
    </row>
    <row r="359" spans="1:10">
      <c r="A359" s="2">
        <f ca="1">RAND()</f>
        <v>0.81123592581191328</v>
      </c>
      <c r="B359" s="1">
        <v>42952</v>
      </c>
      <c r="C359" s="1" t="str">
        <f>TEXT(B359, "mmmm")</f>
        <v>August</v>
      </c>
      <c r="D359" t="s">
        <v>15</v>
      </c>
      <c r="E359">
        <v>76.599999999999994</v>
      </c>
      <c r="F359" s="2">
        <v>0.61</v>
      </c>
      <c r="G359" s="4">
        <v>66</v>
      </c>
      <c r="H359">
        <v>0.5</v>
      </c>
      <c r="I359">
        <v>32</v>
      </c>
      <c r="J359" s="3">
        <f>H359*I359</f>
        <v>16</v>
      </c>
    </row>
    <row r="360" spans="1:10">
      <c r="A360" s="2">
        <f ca="1">RAND()</f>
        <v>0.90653321869869741</v>
      </c>
      <c r="B360" s="1">
        <v>42865</v>
      </c>
      <c r="C360" s="1" t="str">
        <f>TEXT(B360, "mmmm")</f>
        <v>May</v>
      </c>
      <c r="D360" t="s">
        <v>12</v>
      </c>
      <c r="E360">
        <v>69.399999999999991</v>
      </c>
      <c r="F360" s="2">
        <v>0.69</v>
      </c>
      <c r="G360" s="4">
        <v>40</v>
      </c>
      <c r="H360">
        <v>0.3</v>
      </c>
      <c r="I360">
        <v>28</v>
      </c>
      <c r="J360" s="3">
        <f>H360*I360</f>
        <v>8.4</v>
      </c>
    </row>
    <row r="361" spans="1:10">
      <c r="A361" s="2">
        <f ca="1">RAND()</f>
        <v>0.11874551462128169</v>
      </c>
      <c r="B361" s="1">
        <v>43043</v>
      </c>
      <c r="C361" s="1" t="str">
        <f>TEXT(B361, "mmmm")</f>
        <v>November</v>
      </c>
      <c r="D361" t="s">
        <v>15</v>
      </c>
      <c r="E361">
        <v>48.699999999999996</v>
      </c>
      <c r="F361" s="2">
        <v>0.95</v>
      </c>
      <c r="G361" s="4">
        <v>39</v>
      </c>
      <c r="H361">
        <v>0.3</v>
      </c>
      <c r="I361">
        <v>19</v>
      </c>
      <c r="J361" s="3">
        <f>H361*I361</f>
        <v>5.7</v>
      </c>
    </row>
    <row r="362" spans="1:10">
      <c r="A362" s="2">
        <f ca="1">RAND()</f>
        <v>0.18049558236974361</v>
      </c>
      <c r="B362" s="1">
        <v>42804</v>
      </c>
      <c r="C362" s="1" t="str">
        <f>TEXT(B362, "mmmm")</f>
        <v>March</v>
      </c>
      <c r="D362" t="s">
        <v>14</v>
      </c>
      <c r="E362">
        <v>59.199999999999996</v>
      </c>
      <c r="F362" s="2">
        <v>0.83</v>
      </c>
      <c r="G362" s="4">
        <v>31</v>
      </c>
      <c r="H362">
        <v>0.3</v>
      </c>
      <c r="I362">
        <v>24</v>
      </c>
      <c r="J362" s="3">
        <f>H362*I362</f>
        <v>7.1999999999999993</v>
      </c>
    </row>
    <row r="363" spans="1:10">
      <c r="A363" s="2">
        <f ca="1">RAND()</f>
        <v>6.1157328803510991E-2</v>
      </c>
      <c r="B363" s="1">
        <v>42850</v>
      </c>
      <c r="C363" s="1" t="str">
        <f>TEXT(B363, "mmmm")</f>
        <v>April</v>
      </c>
      <c r="D363" t="s">
        <v>11</v>
      </c>
      <c r="E363">
        <v>65.099999999999994</v>
      </c>
      <c r="F363" s="2">
        <v>0.71</v>
      </c>
      <c r="G363" s="4">
        <v>37</v>
      </c>
      <c r="H363">
        <v>0.3</v>
      </c>
      <c r="I363">
        <v>27</v>
      </c>
      <c r="J363" s="3">
        <f>H363*I363</f>
        <v>8.1</v>
      </c>
    </row>
    <row r="364" spans="1:10">
      <c r="A364" s="2">
        <f ca="1">RAND()</f>
        <v>5.4000651247232412E-3</v>
      </c>
      <c r="B364" s="1">
        <v>43000</v>
      </c>
      <c r="C364" s="1" t="str">
        <f>TEXT(B364, "mmmm")</f>
        <v>September</v>
      </c>
      <c r="D364" t="s">
        <v>14</v>
      </c>
      <c r="E364">
        <v>64.8</v>
      </c>
      <c r="F364" s="2">
        <v>0.74</v>
      </c>
      <c r="G364" s="4">
        <v>34</v>
      </c>
      <c r="H364">
        <v>0.3</v>
      </c>
      <c r="I364">
        <v>26</v>
      </c>
      <c r="J364" s="3">
        <f>H364*I364</f>
        <v>7.8</v>
      </c>
    </row>
    <row r="365" spans="1:10">
      <c r="A365" s="2">
        <f ca="1">RAND()</f>
        <v>0.62443484999222842</v>
      </c>
      <c r="B365" s="1">
        <v>42806</v>
      </c>
      <c r="C365" s="1" t="str">
        <f>TEXT(B365, "mmmm")</f>
        <v>March</v>
      </c>
      <c r="D365" t="s">
        <v>9</v>
      </c>
      <c r="E365">
        <v>61.499999999999993</v>
      </c>
      <c r="F365" s="2">
        <v>0.74</v>
      </c>
      <c r="G365" s="4">
        <v>47</v>
      </c>
      <c r="H365">
        <v>0.3</v>
      </c>
      <c r="I365">
        <v>25</v>
      </c>
      <c r="J365" s="3">
        <f>H365*I365</f>
        <v>7.5</v>
      </c>
    </row>
    <row r="366" spans="1:10">
      <c r="A366" s="2">
        <f ca="1">RAND()</f>
        <v>0.11025800159046939</v>
      </c>
      <c r="B366" s="1">
        <v>42755</v>
      </c>
      <c r="C366" s="1" t="str">
        <f>TEXT(B366, "mmmm")</f>
        <v>January</v>
      </c>
      <c r="D366" t="s">
        <v>14</v>
      </c>
      <c r="E366">
        <v>31.599999999999998</v>
      </c>
      <c r="F366" s="2">
        <v>1.43</v>
      </c>
      <c r="G366" s="4">
        <v>20</v>
      </c>
      <c r="H366">
        <v>0.3</v>
      </c>
      <c r="I366">
        <v>12</v>
      </c>
      <c r="J366" s="3">
        <f>H366*I366</f>
        <v>3.5999999999999996</v>
      </c>
    </row>
    <row r="367" spans="1:10">
      <c r="B367" s="1"/>
      <c r="C367" s="1"/>
      <c r="F367" s="2"/>
      <c r="G367" s="4">
        <f>SUBTOTAL(109,Table13[Flyers])</f>
        <v>14704</v>
      </c>
      <c r="J367" s="3">
        <f>SUBTOTAL(109,Table13[Revenue])</f>
        <v>3183.699999999998</v>
      </c>
    </row>
  </sheetData>
  <conditionalFormatting sqref="E2:E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F2:F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{8412854C-0BFF-49BB-9F32-C1A807B32720}</x14:id>
        </ext>
      </extLst>
    </cfRule>
  </conditionalFormatting>
  <conditionalFormatting sqref="I1:I367">
    <cfRule type="top10" dxfId="13" priority="2" percent="1" rank="10"/>
  </conditionalFormatting>
  <conditionalFormatting sqref="I1:I367">
    <cfRule type="top10" dxfId="12" priority="1" percent="1" bottom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12854C-0BFF-49BB-9F32-C1A807B32720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F2:F366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2310D-098C-4C97-82E5-54F48D81178C}">
  <dimension ref="A1:C366"/>
  <sheetViews>
    <sheetView workbookViewId="0" xr3:uid="{BA3B86DF-143C-552E-BEAF-424815F05652}">
      <selection activeCell="C1" sqref="C1"/>
    </sheetView>
  </sheetViews>
  <sheetFormatPr defaultRowHeight="15"/>
  <cols>
    <col min="1" max="1" width="10.85546875" bestFit="1" customWidth="1"/>
    <col min="2" max="2" width="12.7109375" bestFit="1" customWidth="1"/>
    <col min="3" max="3" width="10" customWidth="1"/>
  </cols>
  <sheetData>
    <row r="1" spans="1:3">
      <c r="A1" s="10" t="s">
        <v>4</v>
      </c>
      <c r="B1" s="10" t="s">
        <v>5</v>
      </c>
      <c r="C1" s="10" t="s">
        <v>6</v>
      </c>
    </row>
    <row r="2" spans="1:3">
      <c r="A2" s="8">
        <v>42736</v>
      </c>
      <c r="B2" s="7">
        <v>27</v>
      </c>
      <c r="C2" s="7">
        <v>2</v>
      </c>
    </row>
    <row r="3" spans="1:3">
      <c r="A3" s="8">
        <v>42737</v>
      </c>
      <c r="B3" s="7">
        <v>28.9</v>
      </c>
      <c r="C3" s="7">
        <v>1.33</v>
      </c>
    </row>
    <row r="4" spans="1:3">
      <c r="A4" s="8">
        <v>42738</v>
      </c>
      <c r="B4" s="7">
        <v>34.5</v>
      </c>
      <c r="C4" s="7">
        <v>1.33</v>
      </c>
    </row>
    <row r="5" spans="1:3">
      <c r="A5" s="8">
        <v>42739</v>
      </c>
      <c r="B5" s="7">
        <v>44.099999999999994</v>
      </c>
      <c r="C5" s="7">
        <v>1.05</v>
      </c>
    </row>
    <row r="6" spans="1:3">
      <c r="A6" s="8">
        <v>42740</v>
      </c>
      <c r="B6" s="7">
        <v>42.4</v>
      </c>
      <c r="C6" s="7">
        <v>1</v>
      </c>
    </row>
    <row r="7" spans="1:3">
      <c r="A7" s="8">
        <v>42741</v>
      </c>
      <c r="B7" s="7">
        <v>25.299999999999997</v>
      </c>
      <c r="C7" s="7">
        <v>1.54</v>
      </c>
    </row>
    <row r="8" spans="1:3">
      <c r="A8" s="8">
        <v>42742</v>
      </c>
      <c r="B8" s="7">
        <v>32.9</v>
      </c>
      <c r="C8" s="7">
        <v>1.54</v>
      </c>
    </row>
    <row r="9" spans="1:3">
      <c r="A9" s="8">
        <v>42743</v>
      </c>
      <c r="B9" s="7">
        <v>37.5</v>
      </c>
      <c r="C9" s="7">
        <v>1.18</v>
      </c>
    </row>
    <row r="10" spans="1:3">
      <c r="A10" s="8">
        <v>42744</v>
      </c>
      <c r="B10" s="7">
        <v>38.099999999999994</v>
      </c>
      <c r="C10" s="7">
        <v>1.18</v>
      </c>
    </row>
    <row r="11" spans="1:3">
      <c r="A11" s="8">
        <v>42745</v>
      </c>
      <c r="B11" s="7">
        <v>43.4</v>
      </c>
      <c r="C11" s="7">
        <v>1.05</v>
      </c>
    </row>
    <row r="12" spans="1:3">
      <c r="A12" s="8">
        <v>42746</v>
      </c>
      <c r="B12" s="7">
        <v>32.599999999999994</v>
      </c>
      <c r="C12" s="7">
        <v>1.54</v>
      </c>
    </row>
    <row r="13" spans="1:3">
      <c r="A13" s="8">
        <v>42747</v>
      </c>
      <c r="B13" s="7">
        <v>38.199999999999996</v>
      </c>
      <c r="C13" s="7">
        <v>1.33</v>
      </c>
    </row>
    <row r="14" spans="1:3">
      <c r="A14" s="8">
        <v>42748</v>
      </c>
      <c r="B14" s="7">
        <v>37.5</v>
      </c>
      <c r="C14" s="7">
        <v>1.33</v>
      </c>
    </row>
    <row r="15" spans="1:3">
      <c r="A15" s="8">
        <v>42749</v>
      </c>
      <c r="B15" s="7">
        <v>44.099999999999994</v>
      </c>
      <c r="C15" s="7">
        <v>1.05</v>
      </c>
    </row>
    <row r="16" spans="1:3">
      <c r="A16" s="8">
        <v>42750</v>
      </c>
      <c r="B16" s="7">
        <v>43.4</v>
      </c>
      <c r="C16" s="7">
        <v>1.1100000000000001</v>
      </c>
    </row>
    <row r="17" spans="1:3">
      <c r="A17" s="8">
        <v>42751</v>
      </c>
      <c r="B17" s="7">
        <v>30.599999999999998</v>
      </c>
      <c r="C17" s="7">
        <v>1.67</v>
      </c>
    </row>
    <row r="18" spans="1:3">
      <c r="A18" s="8">
        <v>42752</v>
      </c>
      <c r="B18" s="7">
        <v>32.199999999999996</v>
      </c>
      <c r="C18" s="7">
        <v>1.43</v>
      </c>
    </row>
    <row r="19" spans="1:3">
      <c r="A19" s="8">
        <v>42753</v>
      </c>
      <c r="B19" s="7">
        <v>42.8</v>
      </c>
      <c r="C19" s="7">
        <v>1.18</v>
      </c>
    </row>
    <row r="20" spans="1:3">
      <c r="A20" s="8">
        <v>42754</v>
      </c>
      <c r="B20" s="7">
        <v>43.099999999999994</v>
      </c>
      <c r="C20" s="7">
        <v>1.18</v>
      </c>
    </row>
    <row r="21" spans="1:3">
      <c r="A21" s="8">
        <v>42755</v>
      </c>
      <c r="B21" s="7">
        <v>31.599999999999998</v>
      </c>
      <c r="C21" s="7">
        <v>1.43</v>
      </c>
    </row>
    <row r="22" spans="1:3">
      <c r="A22" s="8">
        <v>42756</v>
      </c>
      <c r="B22" s="7">
        <v>36.199999999999996</v>
      </c>
      <c r="C22" s="7">
        <v>1.25</v>
      </c>
    </row>
    <row r="23" spans="1:3">
      <c r="A23" s="8">
        <v>42757</v>
      </c>
      <c r="B23" s="7">
        <v>40.799999999999997</v>
      </c>
      <c r="C23" s="7">
        <v>1.1100000000000001</v>
      </c>
    </row>
    <row r="24" spans="1:3">
      <c r="A24" s="8">
        <v>42758</v>
      </c>
      <c r="B24" s="7">
        <v>38.099999999999994</v>
      </c>
      <c r="C24" s="7">
        <v>1.05</v>
      </c>
    </row>
    <row r="25" spans="1:3">
      <c r="A25" s="8">
        <v>42759</v>
      </c>
      <c r="B25" s="7">
        <v>28.599999999999998</v>
      </c>
      <c r="C25" s="7">
        <v>1.54</v>
      </c>
    </row>
    <row r="26" spans="1:3">
      <c r="A26" s="8">
        <v>42760</v>
      </c>
      <c r="B26" s="7">
        <v>32.199999999999996</v>
      </c>
      <c r="C26" s="7">
        <v>1.25</v>
      </c>
    </row>
    <row r="27" spans="1:3">
      <c r="A27" s="8">
        <v>42761</v>
      </c>
      <c r="B27" s="7">
        <v>35.799999999999997</v>
      </c>
      <c r="C27" s="7">
        <v>1.25</v>
      </c>
    </row>
    <row r="28" spans="1:3">
      <c r="A28" s="8">
        <v>42762</v>
      </c>
      <c r="B28" s="7">
        <v>42.099999999999994</v>
      </c>
      <c r="C28" s="7">
        <v>1.05</v>
      </c>
    </row>
    <row r="29" spans="1:3">
      <c r="A29" s="8">
        <v>42763</v>
      </c>
      <c r="B29" s="7">
        <v>34.9</v>
      </c>
      <c r="C29" s="7">
        <v>1.33</v>
      </c>
    </row>
    <row r="30" spans="1:3">
      <c r="A30" s="8">
        <v>42764</v>
      </c>
      <c r="B30" s="7">
        <v>35.199999999999996</v>
      </c>
      <c r="C30" s="7">
        <v>1.33</v>
      </c>
    </row>
    <row r="31" spans="1:3">
      <c r="A31" s="8">
        <v>42765</v>
      </c>
      <c r="B31" s="7">
        <v>41.099999999999994</v>
      </c>
      <c r="C31" s="7">
        <v>1.05</v>
      </c>
    </row>
    <row r="32" spans="1:3">
      <c r="A32" s="8">
        <v>42766</v>
      </c>
      <c r="B32" s="7">
        <v>40.4</v>
      </c>
      <c r="C32" s="7">
        <v>1.05</v>
      </c>
    </row>
    <row r="33" spans="1:3">
      <c r="A33" s="8">
        <v>42767</v>
      </c>
      <c r="B33" s="7">
        <v>42.4</v>
      </c>
      <c r="C33" s="7">
        <v>1</v>
      </c>
    </row>
    <row r="34" spans="1:3">
      <c r="A34" s="8">
        <v>42768</v>
      </c>
      <c r="B34" s="7">
        <v>52</v>
      </c>
      <c r="C34" s="7">
        <v>1</v>
      </c>
    </row>
    <row r="35" spans="1:3">
      <c r="A35" s="8">
        <v>42769</v>
      </c>
      <c r="B35" s="7">
        <v>50.3</v>
      </c>
      <c r="C35" s="7">
        <v>0.87</v>
      </c>
    </row>
    <row r="36" spans="1:3">
      <c r="A36" s="8">
        <v>42770</v>
      </c>
      <c r="B36" s="7">
        <v>56.599999999999994</v>
      </c>
      <c r="C36" s="7">
        <v>0.83</v>
      </c>
    </row>
    <row r="37" spans="1:3">
      <c r="A37" s="8">
        <v>42771</v>
      </c>
      <c r="B37" s="7">
        <v>45.4</v>
      </c>
      <c r="C37" s="7">
        <v>1.1100000000000001</v>
      </c>
    </row>
    <row r="38" spans="1:3">
      <c r="A38" s="8">
        <v>42772</v>
      </c>
      <c r="B38" s="7">
        <v>45</v>
      </c>
      <c r="C38" s="7">
        <v>0.95</v>
      </c>
    </row>
    <row r="39" spans="1:3">
      <c r="A39" s="8">
        <v>42773</v>
      </c>
      <c r="B39" s="7">
        <v>52.3</v>
      </c>
      <c r="C39" s="7">
        <v>0.87</v>
      </c>
    </row>
    <row r="40" spans="1:3">
      <c r="A40" s="8">
        <v>42774</v>
      </c>
      <c r="B40" s="7">
        <v>52.599999999999994</v>
      </c>
      <c r="C40" s="7">
        <v>0.87</v>
      </c>
    </row>
    <row r="41" spans="1:3">
      <c r="A41" s="8">
        <v>42775</v>
      </c>
      <c r="B41" s="7">
        <v>42.699999999999996</v>
      </c>
      <c r="C41" s="7">
        <v>1</v>
      </c>
    </row>
    <row r="42" spans="1:3">
      <c r="A42" s="8">
        <v>42776</v>
      </c>
      <c r="B42" s="7">
        <v>50</v>
      </c>
      <c r="C42" s="7">
        <v>0.91</v>
      </c>
    </row>
    <row r="43" spans="1:3">
      <c r="A43" s="8">
        <v>42777</v>
      </c>
      <c r="B43" s="7">
        <v>51.3</v>
      </c>
      <c r="C43" s="7">
        <v>0.91</v>
      </c>
    </row>
    <row r="44" spans="1:3">
      <c r="A44" s="8">
        <v>42778</v>
      </c>
      <c r="B44" s="7">
        <v>55.599999999999994</v>
      </c>
      <c r="C44" s="7">
        <v>0.83</v>
      </c>
    </row>
    <row r="45" spans="1:3">
      <c r="A45" s="8">
        <v>42779</v>
      </c>
      <c r="B45" s="7">
        <v>46.4</v>
      </c>
      <c r="C45" s="7">
        <v>1.1100000000000001</v>
      </c>
    </row>
    <row r="46" spans="1:3">
      <c r="A46" s="8">
        <v>42780</v>
      </c>
      <c r="B46" s="7">
        <v>47.699999999999996</v>
      </c>
      <c r="C46" s="7">
        <v>0.95</v>
      </c>
    </row>
    <row r="47" spans="1:3">
      <c r="A47" s="8">
        <v>42781</v>
      </c>
      <c r="B47" s="7">
        <v>52</v>
      </c>
      <c r="C47" s="7">
        <v>0.91</v>
      </c>
    </row>
    <row r="48" spans="1:3">
      <c r="A48" s="8">
        <v>42782</v>
      </c>
      <c r="B48" s="7">
        <v>47.3</v>
      </c>
      <c r="C48" s="7">
        <v>0.87</v>
      </c>
    </row>
    <row r="49" spans="1:3">
      <c r="A49" s="8">
        <v>42783</v>
      </c>
      <c r="B49" s="7">
        <v>40.4</v>
      </c>
      <c r="C49" s="7">
        <v>1</v>
      </c>
    </row>
    <row r="50" spans="1:3">
      <c r="A50" s="8">
        <v>42784</v>
      </c>
      <c r="B50" s="7">
        <v>43.699999999999996</v>
      </c>
      <c r="C50" s="7">
        <v>0.95</v>
      </c>
    </row>
    <row r="51" spans="1:3">
      <c r="A51" s="8">
        <v>42785</v>
      </c>
      <c r="B51" s="7">
        <v>50</v>
      </c>
      <c r="C51" s="7">
        <v>0.95</v>
      </c>
    </row>
    <row r="52" spans="1:3">
      <c r="A52" s="8">
        <v>42786</v>
      </c>
      <c r="B52" s="7">
        <v>50.3</v>
      </c>
      <c r="C52" s="7">
        <v>0.95</v>
      </c>
    </row>
    <row r="53" spans="1:3">
      <c r="A53" s="8">
        <v>42787</v>
      </c>
      <c r="B53" s="7">
        <v>42.4</v>
      </c>
      <c r="C53" s="7">
        <v>1</v>
      </c>
    </row>
    <row r="54" spans="1:3">
      <c r="A54" s="8">
        <v>42788</v>
      </c>
      <c r="B54" s="7">
        <v>47.699999999999996</v>
      </c>
      <c r="C54" s="7">
        <v>0.95</v>
      </c>
    </row>
    <row r="55" spans="1:3">
      <c r="A55" s="8">
        <v>42789</v>
      </c>
      <c r="B55" s="7">
        <v>45</v>
      </c>
      <c r="C55" s="7">
        <v>1</v>
      </c>
    </row>
    <row r="56" spans="1:3">
      <c r="A56" s="8">
        <v>42790</v>
      </c>
      <c r="B56" s="7">
        <v>47.3</v>
      </c>
      <c r="C56" s="7">
        <v>0.87</v>
      </c>
    </row>
    <row r="57" spans="1:3">
      <c r="A57" s="8">
        <v>42791</v>
      </c>
      <c r="B57" s="7">
        <v>42.4</v>
      </c>
      <c r="C57" s="7">
        <v>1</v>
      </c>
    </row>
    <row r="58" spans="1:3">
      <c r="A58" s="8">
        <v>42792</v>
      </c>
      <c r="B58" s="7">
        <v>48.699999999999996</v>
      </c>
      <c r="C58" s="7">
        <v>1.05</v>
      </c>
    </row>
    <row r="59" spans="1:3">
      <c r="A59" s="8">
        <v>42793</v>
      </c>
      <c r="B59" s="7">
        <v>45</v>
      </c>
      <c r="C59" s="7">
        <v>1</v>
      </c>
    </row>
    <row r="60" spans="1:3">
      <c r="A60" s="8">
        <v>42794</v>
      </c>
      <c r="B60" s="7">
        <v>49.599999999999994</v>
      </c>
      <c r="C60" s="7">
        <v>0.91</v>
      </c>
    </row>
    <row r="61" spans="1:3">
      <c r="A61" s="8">
        <v>42795</v>
      </c>
      <c r="B61" s="7">
        <v>57.9</v>
      </c>
      <c r="C61" s="7">
        <v>0.87</v>
      </c>
    </row>
    <row r="62" spans="1:3">
      <c r="A62" s="8">
        <v>42796</v>
      </c>
      <c r="B62" s="7">
        <v>57.199999999999996</v>
      </c>
      <c r="C62" s="7">
        <v>0.8</v>
      </c>
    </row>
    <row r="63" spans="1:3">
      <c r="A63" s="8">
        <v>42797</v>
      </c>
      <c r="B63" s="7">
        <v>60.199999999999996</v>
      </c>
      <c r="C63" s="7">
        <v>0.77</v>
      </c>
    </row>
    <row r="64" spans="1:3">
      <c r="A64" s="8">
        <v>42798</v>
      </c>
      <c r="B64" s="7">
        <v>59.499999999999993</v>
      </c>
      <c r="C64" s="7">
        <v>0.77</v>
      </c>
    </row>
    <row r="65" spans="1:3">
      <c r="A65" s="8">
        <v>42799</v>
      </c>
      <c r="B65" s="7">
        <v>55.9</v>
      </c>
      <c r="C65" s="7">
        <v>0.87</v>
      </c>
    </row>
    <row r="66" spans="1:3">
      <c r="A66" s="8">
        <v>42800</v>
      </c>
      <c r="B66" s="7">
        <v>61.199999999999996</v>
      </c>
      <c r="C66" s="7">
        <v>0.77</v>
      </c>
    </row>
    <row r="67" spans="1:3">
      <c r="A67" s="8">
        <v>42801</v>
      </c>
      <c r="B67" s="7">
        <v>60.199999999999996</v>
      </c>
      <c r="C67" s="7">
        <v>0.77</v>
      </c>
    </row>
    <row r="68" spans="1:3">
      <c r="A68" s="8">
        <v>42802</v>
      </c>
      <c r="B68" s="7">
        <v>58.499999999999993</v>
      </c>
      <c r="C68" s="7">
        <v>0.77</v>
      </c>
    </row>
    <row r="69" spans="1:3">
      <c r="A69" s="8">
        <v>42803</v>
      </c>
      <c r="B69" s="7">
        <v>52.9</v>
      </c>
      <c r="C69" s="7">
        <v>0.8</v>
      </c>
    </row>
    <row r="70" spans="1:3">
      <c r="A70" s="8">
        <v>42804</v>
      </c>
      <c r="B70" s="7">
        <v>59.199999999999996</v>
      </c>
      <c r="C70" s="7">
        <v>0.83</v>
      </c>
    </row>
    <row r="71" spans="1:3">
      <c r="A71" s="8">
        <v>42805</v>
      </c>
      <c r="B71" s="7">
        <v>58.199999999999996</v>
      </c>
      <c r="C71" s="7">
        <v>0.83</v>
      </c>
    </row>
    <row r="72" spans="1:3">
      <c r="A72" s="8">
        <v>42806</v>
      </c>
      <c r="B72" s="7">
        <v>61.499999999999993</v>
      </c>
      <c r="C72" s="7">
        <v>0.74</v>
      </c>
    </row>
    <row r="73" spans="1:3">
      <c r="A73" s="8">
        <v>42807</v>
      </c>
      <c r="B73" s="7">
        <v>55.9</v>
      </c>
      <c r="C73" s="7">
        <v>0.87</v>
      </c>
    </row>
    <row r="74" spans="1:3">
      <c r="A74" s="8">
        <v>42808</v>
      </c>
      <c r="B74" s="7">
        <v>58.9</v>
      </c>
      <c r="C74" s="7">
        <v>0.87</v>
      </c>
    </row>
    <row r="75" spans="1:3">
      <c r="A75" s="8">
        <v>42809</v>
      </c>
      <c r="B75" s="7">
        <v>56.199999999999996</v>
      </c>
      <c r="C75" s="7">
        <v>0.83</v>
      </c>
    </row>
    <row r="76" spans="1:3">
      <c r="A76" s="8">
        <v>42810</v>
      </c>
      <c r="B76" s="7">
        <v>60.199999999999996</v>
      </c>
      <c r="C76" s="7">
        <v>0.83</v>
      </c>
    </row>
    <row r="77" spans="1:3">
      <c r="A77" s="8">
        <v>42811</v>
      </c>
      <c r="B77" s="7">
        <v>56.499999999999993</v>
      </c>
      <c r="C77" s="7">
        <v>0.77</v>
      </c>
    </row>
    <row r="78" spans="1:3">
      <c r="A78" s="8">
        <v>42812</v>
      </c>
      <c r="B78" s="7">
        <v>53.9</v>
      </c>
      <c r="C78" s="7">
        <v>0.83</v>
      </c>
    </row>
    <row r="79" spans="1:3">
      <c r="A79" s="8">
        <v>42813</v>
      </c>
      <c r="B79" s="7">
        <v>56.9</v>
      </c>
      <c r="C79" s="7">
        <v>0.83</v>
      </c>
    </row>
    <row r="80" spans="1:3">
      <c r="A80" s="8">
        <v>42814</v>
      </c>
      <c r="B80" s="7">
        <v>58.199999999999996</v>
      </c>
      <c r="C80" s="7">
        <v>0.77</v>
      </c>
    </row>
    <row r="81" spans="1:3">
      <c r="A81" s="8">
        <v>42815</v>
      </c>
      <c r="B81" s="7">
        <v>57.199999999999996</v>
      </c>
      <c r="C81" s="7">
        <v>0.83</v>
      </c>
    </row>
    <row r="82" spans="1:3">
      <c r="A82" s="8">
        <v>42816</v>
      </c>
      <c r="B82" s="7">
        <v>56.499999999999993</v>
      </c>
      <c r="C82" s="7">
        <v>0.74</v>
      </c>
    </row>
    <row r="83" spans="1:3">
      <c r="A83" s="8">
        <v>42817</v>
      </c>
      <c r="B83" s="7">
        <v>55.9</v>
      </c>
      <c r="C83" s="7">
        <v>0.87</v>
      </c>
    </row>
    <row r="84" spans="1:3">
      <c r="A84" s="8">
        <v>42818</v>
      </c>
      <c r="B84" s="7">
        <v>56.9</v>
      </c>
      <c r="C84" s="7">
        <v>0.83</v>
      </c>
    </row>
    <row r="85" spans="1:3">
      <c r="A85" s="8">
        <v>42819</v>
      </c>
      <c r="B85" s="7">
        <v>58.199999999999996</v>
      </c>
      <c r="C85" s="7">
        <v>0.8</v>
      </c>
    </row>
    <row r="86" spans="1:3">
      <c r="A86" s="8">
        <v>42820</v>
      </c>
      <c r="B86" s="7">
        <v>59.499999999999993</v>
      </c>
      <c r="C86" s="7">
        <v>0.77</v>
      </c>
    </row>
    <row r="87" spans="1:3">
      <c r="A87" s="8">
        <v>42821</v>
      </c>
      <c r="B87" s="7">
        <v>60.499999999999993</v>
      </c>
      <c r="C87" s="7">
        <v>0.74</v>
      </c>
    </row>
    <row r="88" spans="1:3">
      <c r="A88" s="8">
        <v>42822</v>
      </c>
      <c r="B88" s="7">
        <v>55.9</v>
      </c>
      <c r="C88" s="7">
        <v>0.83</v>
      </c>
    </row>
    <row r="89" spans="1:3">
      <c r="A89" s="8">
        <v>42823</v>
      </c>
      <c r="B89" s="7">
        <v>57.199999999999996</v>
      </c>
      <c r="C89" s="7">
        <v>0.83</v>
      </c>
    </row>
    <row r="90" spans="1:3">
      <c r="A90" s="8">
        <v>42824</v>
      </c>
      <c r="B90" s="7">
        <v>55.199999999999996</v>
      </c>
      <c r="C90" s="7">
        <v>0.8</v>
      </c>
    </row>
    <row r="91" spans="1:3">
      <c r="A91" s="8">
        <v>42825</v>
      </c>
      <c r="B91" s="7">
        <v>58.499999999999993</v>
      </c>
      <c r="C91" s="7">
        <v>0.77</v>
      </c>
    </row>
    <row r="92" spans="1:3">
      <c r="A92" s="8">
        <v>42826</v>
      </c>
      <c r="B92" s="7">
        <v>57.499999999999993</v>
      </c>
      <c r="C92" s="7">
        <v>0.8</v>
      </c>
    </row>
    <row r="93" spans="1:3">
      <c r="A93" s="8">
        <v>42827</v>
      </c>
      <c r="B93" s="7">
        <v>65.8</v>
      </c>
      <c r="C93" s="7">
        <v>0.74</v>
      </c>
    </row>
    <row r="94" spans="1:3">
      <c r="A94" s="8">
        <v>42828</v>
      </c>
      <c r="B94" s="7">
        <v>60.8</v>
      </c>
      <c r="C94" s="7">
        <v>0.74</v>
      </c>
    </row>
    <row r="95" spans="1:3">
      <c r="A95" s="8">
        <v>42829</v>
      </c>
      <c r="B95" s="7">
        <v>62.099999999999994</v>
      </c>
      <c r="C95" s="7">
        <v>0.71</v>
      </c>
    </row>
    <row r="96" spans="1:3">
      <c r="A96" s="8">
        <v>42830</v>
      </c>
      <c r="B96" s="7">
        <v>64.399999999999991</v>
      </c>
      <c r="C96" s="7">
        <v>0.71</v>
      </c>
    </row>
    <row r="97" spans="1:3">
      <c r="A97" s="8">
        <v>42831</v>
      </c>
      <c r="B97" s="7">
        <v>57.499999999999993</v>
      </c>
      <c r="C97" s="7">
        <v>0.8</v>
      </c>
    </row>
    <row r="98" spans="1:3">
      <c r="A98" s="8">
        <v>42832</v>
      </c>
      <c r="B98" s="7">
        <v>59.8</v>
      </c>
      <c r="C98" s="7">
        <v>0.74</v>
      </c>
    </row>
    <row r="99" spans="1:3">
      <c r="A99" s="8">
        <v>42833</v>
      </c>
      <c r="B99" s="7">
        <v>63.8</v>
      </c>
      <c r="C99" s="7">
        <v>0.74</v>
      </c>
    </row>
    <row r="100" spans="1:3">
      <c r="A100" s="8">
        <v>42834</v>
      </c>
      <c r="B100" s="7">
        <v>63.099999999999994</v>
      </c>
      <c r="C100" s="7">
        <v>0.69</v>
      </c>
    </row>
    <row r="101" spans="1:3">
      <c r="A101" s="8">
        <v>42835</v>
      </c>
      <c r="B101" s="7">
        <v>58.499999999999993</v>
      </c>
      <c r="C101" s="7">
        <v>0.74</v>
      </c>
    </row>
    <row r="102" spans="1:3">
      <c r="A102" s="8">
        <v>42836</v>
      </c>
      <c r="B102" s="7">
        <v>60.8</v>
      </c>
      <c r="C102" s="7">
        <v>0.74</v>
      </c>
    </row>
    <row r="103" spans="1:3">
      <c r="A103" s="8">
        <v>42837</v>
      </c>
      <c r="B103" s="7">
        <v>66.099999999999994</v>
      </c>
      <c r="C103" s="7">
        <v>0.74</v>
      </c>
    </row>
    <row r="104" spans="1:3">
      <c r="A104" s="8">
        <v>42838</v>
      </c>
      <c r="B104" s="7">
        <v>61.099999999999994</v>
      </c>
      <c r="C104" s="7">
        <v>0.69</v>
      </c>
    </row>
    <row r="105" spans="1:3">
      <c r="A105" s="8">
        <v>42839</v>
      </c>
      <c r="B105" s="7">
        <v>61.499999999999993</v>
      </c>
      <c r="C105" s="7">
        <v>0.77</v>
      </c>
    </row>
    <row r="106" spans="1:3">
      <c r="A106" s="8">
        <v>42840</v>
      </c>
      <c r="B106" s="7">
        <v>65.8</v>
      </c>
      <c r="C106" s="7">
        <v>0.74</v>
      </c>
    </row>
    <row r="107" spans="1:3">
      <c r="A107" s="8">
        <v>42841</v>
      </c>
      <c r="B107" s="7">
        <v>65.099999999999994</v>
      </c>
      <c r="C107" s="7">
        <v>0.69</v>
      </c>
    </row>
    <row r="108" spans="1:3">
      <c r="A108" s="8">
        <v>42842</v>
      </c>
      <c r="B108" s="7">
        <v>64.099999999999994</v>
      </c>
      <c r="C108" s="7">
        <v>0.71</v>
      </c>
    </row>
    <row r="109" spans="1:3">
      <c r="A109" s="8">
        <v>42843</v>
      </c>
      <c r="B109" s="7">
        <v>62.499999999999993</v>
      </c>
      <c r="C109" s="7">
        <v>0.74</v>
      </c>
    </row>
    <row r="110" spans="1:3">
      <c r="A110" s="8">
        <v>42844</v>
      </c>
      <c r="B110" s="7">
        <v>59.8</v>
      </c>
      <c r="C110" s="7">
        <v>0.77</v>
      </c>
    </row>
    <row r="111" spans="1:3">
      <c r="A111" s="8">
        <v>42845</v>
      </c>
      <c r="B111" s="7">
        <v>68.099999999999994</v>
      </c>
      <c r="C111" s="7">
        <v>0.69</v>
      </c>
    </row>
    <row r="112" spans="1:3">
      <c r="A112" s="8">
        <v>42846</v>
      </c>
      <c r="B112" s="7">
        <v>67.099999999999994</v>
      </c>
      <c r="C112" s="7">
        <v>0.74</v>
      </c>
    </row>
    <row r="113" spans="1:3">
      <c r="A113" s="8">
        <v>42847</v>
      </c>
      <c r="B113" s="7">
        <v>57.499999999999993</v>
      </c>
      <c r="C113" s="7">
        <v>0.77</v>
      </c>
    </row>
    <row r="114" spans="1:3">
      <c r="A114" s="8">
        <v>42848</v>
      </c>
      <c r="B114" s="7">
        <v>60.8</v>
      </c>
      <c r="C114" s="7">
        <v>0.77</v>
      </c>
    </row>
    <row r="115" spans="1:3">
      <c r="A115" s="8">
        <v>42849</v>
      </c>
      <c r="B115" s="7">
        <v>65.099999999999994</v>
      </c>
      <c r="C115" s="7">
        <v>0.69</v>
      </c>
    </row>
    <row r="116" spans="1:3">
      <c r="A116" s="8">
        <v>42850</v>
      </c>
      <c r="B116" s="7">
        <v>65.099999999999994</v>
      </c>
      <c r="C116" s="7">
        <v>0.71</v>
      </c>
    </row>
    <row r="117" spans="1:3">
      <c r="A117" s="8">
        <v>42851</v>
      </c>
      <c r="B117" s="7">
        <v>62.499999999999993</v>
      </c>
      <c r="C117" s="7">
        <v>0.8</v>
      </c>
    </row>
    <row r="118" spans="1:3">
      <c r="A118" s="8">
        <v>42852</v>
      </c>
      <c r="B118" s="7">
        <v>63.499999999999993</v>
      </c>
      <c r="C118" s="7">
        <v>0.77</v>
      </c>
    </row>
    <row r="119" spans="1:3">
      <c r="A119" s="8">
        <v>42853</v>
      </c>
      <c r="B119" s="7">
        <v>58.8</v>
      </c>
      <c r="C119" s="7">
        <v>0.74</v>
      </c>
    </row>
    <row r="120" spans="1:3">
      <c r="A120" s="8">
        <v>42854</v>
      </c>
      <c r="B120" s="7">
        <v>65.099999999999994</v>
      </c>
      <c r="C120" s="7">
        <v>0.71</v>
      </c>
    </row>
    <row r="121" spans="1:3">
      <c r="A121" s="8">
        <v>42855</v>
      </c>
      <c r="B121" s="7">
        <v>67.099999999999994</v>
      </c>
      <c r="C121" s="7">
        <v>0.74</v>
      </c>
    </row>
    <row r="122" spans="1:3">
      <c r="A122" s="8">
        <v>42856</v>
      </c>
      <c r="B122" s="7">
        <v>66.699999999999989</v>
      </c>
      <c r="C122" s="7">
        <v>0.65</v>
      </c>
    </row>
    <row r="123" spans="1:3">
      <c r="A123" s="8">
        <v>42857</v>
      </c>
      <c r="B123" s="7">
        <v>65.699999999999989</v>
      </c>
      <c r="C123" s="7">
        <v>0.69</v>
      </c>
    </row>
    <row r="124" spans="1:3">
      <c r="A124" s="8">
        <v>42858</v>
      </c>
      <c r="B124" s="7">
        <v>71</v>
      </c>
      <c r="C124" s="7">
        <v>0.63</v>
      </c>
    </row>
    <row r="125" spans="1:3">
      <c r="A125" s="8">
        <v>42859</v>
      </c>
      <c r="B125" s="7">
        <v>71.3</v>
      </c>
      <c r="C125" s="7">
        <v>0.63</v>
      </c>
    </row>
    <row r="126" spans="1:3">
      <c r="A126" s="8">
        <v>42860</v>
      </c>
      <c r="B126" s="7">
        <v>69.399999999999991</v>
      </c>
      <c r="C126" s="7">
        <v>0.71</v>
      </c>
    </row>
    <row r="127" spans="1:3">
      <c r="A127" s="8">
        <v>42861</v>
      </c>
      <c r="B127" s="7">
        <v>66.699999999999989</v>
      </c>
      <c r="C127" s="7">
        <v>0.67</v>
      </c>
    </row>
    <row r="128" spans="1:3">
      <c r="A128" s="8">
        <v>42862</v>
      </c>
      <c r="B128" s="7">
        <v>69.699999999999989</v>
      </c>
      <c r="C128" s="7">
        <v>0.65</v>
      </c>
    </row>
    <row r="129" spans="1:3">
      <c r="A129" s="8">
        <v>42863</v>
      </c>
      <c r="B129" s="7">
        <v>75</v>
      </c>
      <c r="C129" s="7">
        <v>0.67</v>
      </c>
    </row>
    <row r="130" spans="1:3">
      <c r="A130" s="8">
        <v>42864</v>
      </c>
      <c r="B130" s="7">
        <v>71.3</v>
      </c>
      <c r="C130" s="7">
        <v>0.63</v>
      </c>
    </row>
    <row r="131" spans="1:3">
      <c r="A131" s="8">
        <v>42865</v>
      </c>
      <c r="B131" s="7">
        <v>69.399999999999991</v>
      </c>
      <c r="C131" s="7">
        <v>0.69</v>
      </c>
    </row>
    <row r="132" spans="1:3">
      <c r="A132" s="8">
        <v>42866</v>
      </c>
      <c r="B132" s="7">
        <v>72.699999999999989</v>
      </c>
      <c r="C132" s="7">
        <v>0.67</v>
      </c>
    </row>
    <row r="133" spans="1:3">
      <c r="A133" s="8">
        <v>42867</v>
      </c>
      <c r="B133" s="7">
        <v>66.699999999999989</v>
      </c>
      <c r="C133" s="7">
        <v>0.67</v>
      </c>
    </row>
    <row r="134" spans="1:3">
      <c r="A134" s="8">
        <v>42868</v>
      </c>
      <c r="B134" s="7">
        <v>70</v>
      </c>
      <c r="C134" s="7">
        <v>0.65</v>
      </c>
    </row>
    <row r="135" spans="1:3">
      <c r="A135" s="8">
        <v>42869</v>
      </c>
      <c r="B135" s="7">
        <v>77.3</v>
      </c>
      <c r="C135" s="7">
        <v>0.63</v>
      </c>
    </row>
    <row r="136" spans="1:3">
      <c r="A136" s="8">
        <v>42870</v>
      </c>
      <c r="B136" s="7">
        <v>63.399999999999991</v>
      </c>
      <c r="C136" s="7">
        <v>0.69</v>
      </c>
    </row>
    <row r="137" spans="1:3">
      <c r="A137" s="8">
        <v>42871</v>
      </c>
      <c r="B137" s="7">
        <v>65.699999999999989</v>
      </c>
      <c r="C137" s="7">
        <v>0.67</v>
      </c>
    </row>
    <row r="138" spans="1:3">
      <c r="A138" s="8">
        <v>42872</v>
      </c>
      <c r="B138" s="7">
        <v>70.699999999999989</v>
      </c>
      <c r="C138" s="7">
        <v>0.67</v>
      </c>
    </row>
    <row r="139" spans="1:3">
      <c r="A139" s="8">
        <v>42873</v>
      </c>
      <c r="B139" s="7">
        <v>72</v>
      </c>
      <c r="C139" s="7">
        <v>0.67</v>
      </c>
    </row>
    <row r="140" spans="1:3">
      <c r="A140" s="8">
        <v>42874</v>
      </c>
      <c r="B140" s="7">
        <v>75.3</v>
      </c>
      <c r="C140" s="7">
        <v>0.61</v>
      </c>
    </row>
    <row r="141" spans="1:3">
      <c r="A141" s="8">
        <v>42875</v>
      </c>
      <c r="B141" s="7">
        <v>64.399999999999991</v>
      </c>
      <c r="C141" s="7">
        <v>0.67</v>
      </c>
    </row>
    <row r="142" spans="1:3">
      <c r="A142" s="8">
        <v>42876</v>
      </c>
      <c r="B142" s="7">
        <v>71.699999999999989</v>
      </c>
      <c r="C142" s="7">
        <v>0.69</v>
      </c>
    </row>
    <row r="143" spans="1:3">
      <c r="A143" s="8">
        <v>42877</v>
      </c>
      <c r="B143" s="7">
        <v>71</v>
      </c>
      <c r="C143" s="7">
        <v>0.67</v>
      </c>
    </row>
    <row r="144" spans="1:3">
      <c r="A144" s="8">
        <v>42878</v>
      </c>
      <c r="B144" s="7">
        <v>76.3</v>
      </c>
      <c r="C144" s="7">
        <v>0.63</v>
      </c>
    </row>
    <row r="145" spans="1:3">
      <c r="A145" s="8">
        <v>42879</v>
      </c>
      <c r="B145" s="7">
        <v>69.399999999999991</v>
      </c>
      <c r="C145" s="7">
        <v>0.69</v>
      </c>
    </row>
    <row r="146" spans="1:3">
      <c r="A146" s="8">
        <v>42880</v>
      </c>
      <c r="B146" s="7">
        <v>71.699999999999989</v>
      </c>
      <c r="C146" s="7">
        <v>0.69</v>
      </c>
    </row>
    <row r="147" spans="1:3">
      <c r="A147" s="8">
        <v>42881</v>
      </c>
      <c r="B147" s="7">
        <v>72</v>
      </c>
      <c r="C147" s="7">
        <v>0.67</v>
      </c>
    </row>
    <row r="148" spans="1:3">
      <c r="A148" s="8">
        <v>42882</v>
      </c>
      <c r="B148" s="7">
        <v>77.3</v>
      </c>
      <c r="C148" s="7">
        <v>0.63</v>
      </c>
    </row>
    <row r="149" spans="1:3">
      <c r="A149" s="8">
        <v>42883</v>
      </c>
      <c r="B149" s="7">
        <v>71.699999999999989</v>
      </c>
      <c r="C149" s="7">
        <v>0.65</v>
      </c>
    </row>
    <row r="150" spans="1:3">
      <c r="A150" s="8">
        <v>42884</v>
      </c>
      <c r="B150" s="7">
        <v>66.699999999999989</v>
      </c>
      <c r="C150" s="7">
        <v>0.65</v>
      </c>
    </row>
    <row r="151" spans="1:3">
      <c r="A151" s="8">
        <v>42885</v>
      </c>
      <c r="B151" s="7">
        <v>75</v>
      </c>
      <c r="C151" s="7">
        <v>0.67</v>
      </c>
    </row>
    <row r="152" spans="1:3">
      <c r="A152" s="8">
        <v>42886</v>
      </c>
      <c r="B152" s="7">
        <v>77.3</v>
      </c>
      <c r="C152" s="7">
        <v>0.65</v>
      </c>
    </row>
    <row r="153" spans="1:3">
      <c r="A153" s="8">
        <v>42887</v>
      </c>
      <c r="B153" s="7">
        <v>71.3</v>
      </c>
      <c r="C153" s="7">
        <v>0.65</v>
      </c>
    </row>
    <row r="154" spans="1:3">
      <c r="A154" s="8">
        <v>42888</v>
      </c>
      <c r="B154" s="7">
        <v>79.899999999999991</v>
      </c>
      <c r="C154" s="7">
        <v>0.59</v>
      </c>
    </row>
    <row r="155" spans="1:3">
      <c r="A155" s="8">
        <v>42889</v>
      </c>
      <c r="B155" s="7">
        <v>81.5</v>
      </c>
      <c r="C155" s="7">
        <v>0.56000000000000005</v>
      </c>
    </row>
    <row r="156" spans="1:3">
      <c r="A156" s="8">
        <v>42890</v>
      </c>
      <c r="B156" s="7">
        <v>90.399999999999991</v>
      </c>
      <c r="C156" s="7">
        <v>0.51</v>
      </c>
    </row>
    <row r="157" spans="1:3">
      <c r="A157" s="8">
        <v>42891</v>
      </c>
      <c r="B157" s="7">
        <v>78.599999999999994</v>
      </c>
      <c r="C157" s="7">
        <v>0.59</v>
      </c>
    </row>
    <row r="158" spans="1:3">
      <c r="A158" s="8">
        <v>42892</v>
      </c>
      <c r="B158" s="7">
        <v>84.199999999999989</v>
      </c>
      <c r="C158" s="7">
        <v>0.56000000000000005</v>
      </c>
    </row>
    <row r="159" spans="1:3">
      <c r="A159" s="8">
        <v>42893</v>
      </c>
      <c r="B159" s="7">
        <v>86.8</v>
      </c>
      <c r="C159" s="7">
        <v>0.56000000000000005</v>
      </c>
    </row>
    <row r="160" spans="1:3">
      <c r="A160" s="8">
        <v>42894</v>
      </c>
      <c r="B160" s="7">
        <v>90.699999999999989</v>
      </c>
      <c r="C160" s="7">
        <v>0.5</v>
      </c>
    </row>
    <row r="161" spans="1:3">
      <c r="A161" s="8">
        <v>42895</v>
      </c>
      <c r="B161" s="7">
        <v>77.599999999999994</v>
      </c>
      <c r="C161" s="7">
        <v>0.61</v>
      </c>
    </row>
    <row r="162" spans="1:3">
      <c r="A162" s="8">
        <v>42896</v>
      </c>
      <c r="B162" s="7">
        <v>79.5</v>
      </c>
      <c r="C162" s="7">
        <v>0.54</v>
      </c>
    </row>
    <row r="163" spans="1:3">
      <c r="A163" s="8">
        <v>42897</v>
      </c>
      <c r="B163" s="7">
        <v>84.8</v>
      </c>
      <c r="C163" s="7">
        <v>0.53</v>
      </c>
    </row>
    <row r="164" spans="1:3">
      <c r="A164" s="8">
        <v>42898</v>
      </c>
      <c r="B164" s="7">
        <v>93</v>
      </c>
      <c r="C164" s="7">
        <v>0.5</v>
      </c>
    </row>
    <row r="165" spans="1:3">
      <c r="A165" s="8">
        <v>42899</v>
      </c>
      <c r="B165" s="7">
        <v>75.599999999999994</v>
      </c>
      <c r="C165" s="7">
        <v>0.59</v>
      </c>
    </row>
    <row r="166" spans="1:3">
      <c r="A166" s="8">
        <v>42900</v>
      </c>
      <c r="B166" s="7">
        <v>80.5</v>
      </c>
      <c r="C166" s="7">
        <v>0.56999999999999995</v>
      </c>
    </row>
    <row r="167" spans="1:3">
      <c r="A167" s="8">
        <v>42901</v>
      </c>
      <c r="B167" s="7">
        <v>84.8</v>
      </c>
      <c r="C167" s="7">
        <v>0.56000000000000005</v>
      </c>
    </row>
    <row r="168" spans="1:3">
      <c r="A168" s="8">
        <v>42902</v>
      </c>
      <c r="B168" s="7">
        <v>99.3</v>
      </c>
      <c r="C168" s="7">
        <v>0.47</v>
      </c>
    </row>
    <row r="169" spans="1:3">
      <c r="A169" s="8">
        <v>42903</v>
      </c>
      <c r="B169" s="7">
        <v>76.3</v>
      </c>
      <c r="C169" s="7">
        <v>0.65</v>
      </c>
    </row>
    <row r="170" spans="1:3">
      <c r="A170" s="8">
        <v>42904</v>
      </c>
      <c r="B170" s="7">
        <v>72.599999999999994</v>
      </c>
      <c r="C170" s="7">
        <v>0.59</v>
      </c>
    </row>
    <row r="171" spans="1:3">
      <c r="A171" s="8">
        <v>42905</v>
      </c>
      <c r="B171" s="7">
        <v>86.5</v>
      </c>
      <c r="C171" s="7">
        <v>0.56000000000000005</v>
      </c>
    </row>
    <row r="172" spans="1:3">
      <c r="A172" s="8">
        <v>42906</v>
      </c>
      <c r="B172" s="7">
        <v>85.1</v>
      </c>
      <c r="C172" s="7">
        <v>0.54</v>
      </c>
    </row>
    <row r="173" spans="1:3">
      <c r="A173" s="8">
        <v>42907</v>
      </c>
      <c r="B173" s="7">
        <v>94.3</v>
      </c>
      <c r="C173" s="7">
        <v>0.47</v>
      </c>
    </row>
    <row r="174" spans="1:3">
      <c r="A174" s="8">
        <v>42908</v>
      </c>
      <c r="B174" s="7">
        <v>72.3</v>
      </c>
      <c r="C174" s="7">
        <v>0.65</v>
      </c>
    </row>
    <row r="175" spans="1:3">
      <c r="A175" s="8">
        <v>42909</v>
      </c>
      <c r="B175" s="7">
        <v>79.899999999999991</v>
      </c>
      <c r="C175" s="7">
        <v>0.61</v>
      </c>
    </row>
    <row r="176" spans="1:3">
      <c r="A176" s="8">
        <v>42910</v>
      </c>
      <c r="B176" s="7">
        <v>80.5</v>
      </c>
      <c r="C176" s="7">
        <v>0.56999999999999995</v>
      </c>
    </row>
    <row r="177" spans="1:3">
      <c r="A177" s="8">
        <v>42911</v>
      </c>
      <c r="B177" s="7">
        <v>85.1</v>
      </c>
      <c r="C177" s="7">
        <v>0.51</v>
      </c>
    </row>
    <row r="178" spans="1:3">
      <c r="A178" s="8">
        <v>42912</v>
      </c>
      <c r="B178" s="7">
        <v>102.6</v>
      </c>
      <c r="C178" s="7">
        <v>0.47</v>
      </c>
    </row>
    <row r="179" spans="1:3">
      <c r="A179" s="8">
        <v>42913</v>
      </c>
      <c r="B179" s="7">
        <v>75.3</v>
      </c>
      <c r="C179" s="7">
        <v>0.63</v>
      </c>
    </row>
    <row r="180" spans="1:3">
      <c r="A180" s="8">
        <v>42914</v>
      </c>
      <c r="B180" s="7">
        <v>75.899999999999991</v>
      </c>
      <c r="C180" s="7">
        <v>0.59</v>
      </c>
    </row>
    <row r="181" spans="1:3">
      <c r="A181" s="8">
        <v>42915</v>
      </c>
      <c r="B181" s="7">
        <v>86.5</v>
      </c>
      <c r="C181" s="7">
        <v>0.54</v>
      </c>
    </row>
    <row r="182" spans="1:3">
      <c r="A182" s="8">
        <v>42916</v>
      </c>
      <c r="B182" s="7">
        <v>89.399999999999991</v>
      </c>
      <c r="C182" s="7">
        <v>0.53</v>
      </c>
    </row>
    <row r="183" spans="1:3">
      <c r="A183" s="8">
        <v>42917</v>
      </c>
      <c r="B183" s="7">
        <v>102.89999999999999</v>
      </c>
      <c r="C183" s="7">
        <v>0.47</v>
      </c>
    </row>
    <row r="184" spans="1:3">
      <c r="A184" s="8">
        <v>42918</v>
      </c>
      <c r="B184" s="7">
        <v>93.399999999999991</v>
      </c>
      <c r="C184" s="7">
        <v>0.51</v>
      </c>
    </row>
    <row r="185" spans="1:3">
      <c r="A185" s="8">
        <v>42919</v>
      </c>
      <c r="B185" s="7">
        <v>81.5</v>
      </c>
      <c r="C185" s="7">
        <v>0.54</v>
      </c>
    </row>
    <row r="186" spans="1:3">
      <c r="A186" s="8">
        <v>42920</v>
      </c>
      <c r="B186" s="7">
        <v>84.199999999999989</v>
      </c>
      <c r="C186" s="7">
        <v>0.59</v>
      </c>
    </row>
    <row r="187" spans="1:3">
      <c r="A187" s="8">
        <v>42921</v>
      </c>
      <c r="B187" s="7">
        <v>73.599999999999994</v>
      </c>
      <c r="C187" s="7">
        <v>0.63</v>
      </c>
    </row>
    <row r="188" spans="1:3">
      <c r="A188" s="8">
        <v>42922</v>
      </c>
      <c r="B188" s="7">
        <v>91.699999999999989</v>
      </c>
      <c r="C188" s="7">
        <v>0.51</v>
      </c>
    </row>
    <row r="189" spans="1:3">
      <c r="A189" s="8">
        <v>42923</v>
      </c>
      <c r="B189" s="7">
        <v>82.5</v>
      </c>
      <c r="C189" s="7">
        <v>0.56999999999999995</v>
      </c>
    </row>
    <row r="190" spans="1:3">
      <c r="A190" s="8">
        <v>42924</v>
      </c>
      <c r="B190" s="7">
        <v>83.199999999999989</v>
      </c>
      <c r="C190" s="7">
        <v>0.56999999999999995</v>
      </c>
    </row>
    <row r="191" spans="1:3">
      <c r="A191" s="8">
        <v>42925</v>
      </c>
      <c r="B191" s="7">
        <v>77.899999999999991</v>
      </c>
      <c r="C191" s="7">
        <v>0.59</v>
      </c>
    </row>
    <row r="192" spans="1:3">
      <c r="A192" s="8">
        <v>42926</v>
      </c>
      <c r="B192" s="7">
        <v>98</v>
      </c>
      <c r="C192" s="7">
        <v>0.49</v>
      </c>
    </row>
    <row r="193" spans="1:3">
      <c r="A193" s="8">
        <v>42927</v>
      </c>
      <c r="B193" s="7">
        <v>83.5</v>
      </c>
      <c r="C193" s="7">
        <v>0.54</v>
      </c>
    </row>
    <row r="194" spans="1:3">
      <c r="A194" s="8">
        <v>42928</v>
      </c>
      <c r="B194" s="7">
        <v>80.199999999999989</v>
      </c>
      <c r="C194" s="7">
        <v>0.56000000000000005</v>
      </c>
    </row>
    <row r="195" spans="1:3">
      <c r="A195" s="8">
        <v>42929</v>
      </c>
      <c r="B195" s="7">
        <v>78.899999999999991</v>
      </c>
      <c r="C195" s="7">
        <v>0.61</v>
      </c>
    </row>
    <row r="196" spans="1:3">
      <c r="A196" s="8">
        <v>42930</v>
      </c>
      <c r="B196" s="7">
        <v>92</v>
      </c>
      <c r="C196" s="7">
        <v>0.5</v>
      </c>
    </row>
    <row r="197" spans="1:3">
      <c r="A197" s="8">
        <v>42931</v>
      </c>
      <c r="B197" s="7">
        <v>82.5</v>
      </c>
      <c r="C197" s="7">
        <v>0.54</v>
      </c>
    </row>
    <row r="198" spans="1:3">
      <c r="A198" s="8">
        <v>42932</v>
      </c>
      <c r="B198" s="7">
        <v>79.199999999999989</v>
      </c>
      <c r="C198" s="7">
        <v>0.59</v>
      </c>
    </row>
    <row r="199" spans="1:3">
      <c r="A199" s="8">
        <v>42933</v>
      </c>
      <c r="B199" s="7">
        <v>80.899999999999991</v>
      </c>
      <c r="C199" s="7">
        <v>0.56999999999999995</v>
      </c>
    </row>
    <row r="200" spans="1:3">
      <c r="A200" s="8">
        <v>42934</v>
      </c>
      <c r="B200" s="7">
        <v>99.3</v>
      </c>
      <c r="C200" s="7">
        <v>0.47</v>
      </c>
    </row>
    <row r="201" spans="1:3">
      <c r="A201" s="8">
        <v>42935</v>
      </c>
      <c r="B201" s="7">
        <v>83.8</v>
      </c>
      <c r="C201" s="7">
        <v>0.56000000000000005</v>
      </c>
    </row>
    <row r="202" spans="1:3">
      <c r="A202" s="8">
        <v>42936</v>
      </c>
      <c r="B202" s="7">
        <v>86.5</v>
      </c>
      <c r="C202" s="7">
        <v>0.56999999999999995</v>
      </c>
    </row>
    <row r="203" spans="1:3">
      <c r="A203" s="8">
        <v>42937</v>
      </c>
      <c r="B203" s="7">
        <v>76.899999999999991</v>
      </c>
      <c r="C203" s="7">
        <v>0.56999999999999995</v>
      </c>
    </row>
    <row r="204" spans="1:3">
      <c r="A204" s="8">
        <v>42938</v>
      </c>
      <c r="B204" s="7">
        <v>99.6</v>
      </c>
      <c r="C204" s="7">
        <v>0.47</v>
      </c>
    </row>
    <row r="205" spans="1:3">
      <c r="A205" s="8">
        <v>42939</v>
      </c>
      <c r="B205" s="7">
        <v>89.1</v>
      </c>
      <c r="C205" s="7">
        <v>0.51</v>
      </c>
    </row>
    <row r="206" spans="1:3">
      <c r="A206" s="8">
        <v>42940</v>
      </c>
      <c r="B206" s="7">
        <v>83.5</v>
      </c>
      <c r="C206" s="7">
        <v>0.56999999999999995</v>
      </c>
    </row>
    <row r="207" spans="1:3">
      <c r="A207" s="8">
        <v>42941</v>
      </c>
      <c r="B207" s="7">
        <v>79.899999999999991</v>
      </c>
      <c r="C207" s="7">
        <v>0.56999999999999995</v>
      </c>
    </row>
    <row r="208" spans="1:3">
      <c r="A208" s="8">
        <v>42942</v>
      </c>
      <c r="B208" s="7">
        <v>76.599999999999994</v>
      </c>
      <c r="C208" s="7">
        <v>0.59</v>
      </c>
    </row>
    <row r="209" spans="1:3">
      <c r="A209" s="8">
        <v>42943</v>
      </c>
      <c r="B209" s="7">
        <v>97.899999999999991</v>
      </c>
      <c r="C209" s="7">
        <v>0.47</v>
      </c>
    </row>
    <row r="210" spans="1:3">
      <c r="A210" s="8">
        <v>42944</v>
      </c>
      <c r="B210" s="7">
        <v>87.399999999999991</v>
      </c>
      <c r="C210" s="7">
        <v>0.51</v>
      </c>
    </row>
    <row r="211" spans="1:3">
      <c r="A211" s="8">
        <v>42945</v>
      </c>
      <c r="B211" s="7">
        <v>85.5</v>
      </c>
      <c r="C211" s="7">
        <v>0.56999999999999995</v>
      </c>
    </row>
    <row r="212" spans="1:3">
      <c r="A212" s="8">
        <v>42946</v>
      </c>
      <c r="B212" s="7">
        <v>78.199999999999989</v>
      </c>
      <c r="C212" s="7">
        <v>0.59</v>
      </c>
    </row>
    <row r="213" spans="1:3">
      <c r="A213" s="8">
        <v>42947</v>
      </c>
      <c r="B213" s="7">
        <v>74.599999999999994</v>
      </c>
      <c r="C213" s="7">
        <v>0.61</v>
      </c>
    </row>
    <row r="214" spans="1:3">
      <c r="A214" s="8">
        <v>42948</v>
      </c>
      <c r="B214" s="7">
        <v>75.599999999999994</v>
      </c>
      <c r="C214" s="7">
        <v>0.63</v>
      </c>
    </row>
    <row r="215" spans="1:3">
      <c r="A215" s="8">
        <v>42949</v>
      </c>
      <c r="B215" s="7">
        <v>76.3</v>
      </c>
      <c r="C215" s="7">
        <v>0.63</v>
      </c>
    </row>
    <row r="216" spans="1:3">
      <c r="A216" s="8">
        <v>42950</v>
      </c>
      <c r="B216" s="7">
        <v>75</v>
      </c>
      <c r="C216" s="7">
        <v>0.63</v>
      </c>
    </row>
    <row r="217" spans="1:3">
      <c r="A217" s="8">
        <v>42951</v>
      </c>
      <c r="B217" s="7">
        <v>70.699999999999989</v>
      </c>
      <c r="C217" s="7">
        <v>0.69</v>
      </c>
    </row>
    <row r="218" spans="1:3">
      <c r="A218" s="8">
        <v>42952</v>
      </c>
      <c r="B218" s="7">
        <v>76.599999999999994</v>
      </c>
      <c r="C218" s="7">
        <v>0.61</v>
      </c>
    </row>
    <row r="219" spans="1:3">
      <c r="A219" s="8">
        <v>42953</v>
      </c>
      <c r="B219" s="7">
        <v>77.3</v>
      </c>
      <c r="C219" s="7">
        <v>0.61</v>
      </c>
    </row>
    <row r="220" spans="1:3">
      <c r="A220" s="8">
        <v>42954</v>
      </c>
      <c r="B220" s="7">
        <v>75</v>
      </c>
      <c r="C220" s="7">
        <v>0.67</v>
      </c>
    </row>
    <row r="221" spans="1:3">
      <c r="A221" s="8">
        <v>42955</v>
      </c>
      <c r="B221" s="7">
        <v>68.699999999999989</v>
      </c>
      <c r="C221" s="7">
        <v>0.65</v>
      </c>
    </row>
    <row r="222" spans="1:3">
      <c r="A222" s="8">
        <v>42956</v>
      </c>
      <c r="B222" s="7">
        <v>76.599999999999994</v>
      </c>
      <c r="C222" s="7">
        <v>0.63</v>
      </c>
    </row>
    <row r="223" spans="1:3">
      <c r="A223" s="8">
        <v>42957</v>
      </c>
      <c r="B223" s="7">
        <v>70.3</v>
      </c>
      <c r="C223" s="7">
        <v>0.65</v>
      </c>
    </row>
    <row r="224" spans="1:3">
      <c r="A224" s="8">
        <v>42958</v>
      </c>
      <c r="B224" s="7">
        <v>75</v>
      </c>
      <c r="C224" s="7">
        <v>0.67</v>
      </c>
    </row>
    <row r="225" spans="1:3">
      <c r="A225" s="8">
        <v>42959</v>
      </c>
      <c r="B225" s="7">
        <v>67.699999999999989</v>
      </c>
      <c r="C225" s="7">
        <v>0.65</v>
      </c>
    </row>
    <row r="226" spans="1:3">
      <c r="A226" s="8">
        <v>42960</v>
      </c>
      <c r="B226" s="7">
        <v>67.699999999999989</v>
      </c>
      <c r="C226" s="7">
        <v>0.65</v>
      </c>
    </row>
    <row r="227" spans="1:3">
      <c r="A227" s="8">
        <v>42961</v>
      </c>
      <c r="B227" s="7">
        <v>72.599999999999994</v>
      </c>
      <c r="C227" s="7">
        <v>0.59</v>
      </c>
    </row>
    <row r="228" spans="1:3">
      <c r="A228" s="8">
        <v>42962</v>
      </c>
      <c r="B228" s="7">
        <v>74.3</v>
      </c>
      <c r="C228" s="7">
        <v>0.63</v>
      </c>
    </row>
    <row r="229" spans="1:3">
      <c r="A229" s="8">
        <v>42963</v>
      </c>
      <c r="B229" s="7">
        <v>71</v>
      </c>
      <c r="C229" s="7">
        <v>0.63</v>
      </c>
    </row>
    <row r="230" spans="1:3">
      <c r="A230" s="8">
        <v>42964</v>
      </c>
      <c r="B230" s="7">
        <v>68</v>
      </c>
      <c r="C230" s="7">
        <v>0.67</v>
      </c>
    </row>
    <row r="231" spans="1:3">
      <c r="A231" s="8">
        <v>42965</v>
      </c>
      <c r="B231" s="7">
        <v>65.699999999999989</v>
      </c>
      <c r="C231" s="7">
        <v>0.69</v>
      </c>
    </row>
    <row r="232" spans="1:3">
      <c r="A232" s="8">
        <v>42966</v>
      </c>
      <c r="B232" s="7">
        <v>79.599999999999994</v>
      </c>
      <c r="C232" s="7">
        <v>0.61</v>
      </c>
    </row>
    <row r="233" spans="1:3">
      <c r="A233" s="8">
        <v>42967</v>
      </c>
      <c r="B233" s="7">
        <v>74.3</v>
      </c>
      <c r="C233" s="7">
        <v>0.65</v>
      </c>
    </row>
    <row r="234" spans="1:3">
      <c r="A234" s="8">
        <v>42968</v>
      </c>
      <c r="B234" s="7">
        <v>68</v>
      </c>
      <c r="C234" s="7">
        <v>0.65</v>
      </c>
    </row>
    <row r="235" spans="1:3">
      <c r="A235" s="8">
        <v>42969</v>
      </c>
      <c r="B235" s="7">
        <v>69</v>
      </c>
      <c r="C235" s="7">
        <v>0.63</v>
      </c>
    </row>
    <row r="236" spans="1:3">
      <c r="A236" s="8">
        <v>42970</v>
      </c>
      <c r="B236" s="7">
        <v>70.699999999999989</v>
      </c>
      <c r="C236" s="7">
        <v>0.67</v>
      </c>
    </row>
    <row r="237" spans="1:3">
      <c r="A237" s="8">
        <v>42971</v>
      </c>
      <c r="B237" s="7">
        <v>74.599999999999994</v>
      </c>
      <c r="C237" s="7">
        <v>0.59</v>
      </c>
    </row>
    <row r="238" spans="1:3">
      <c r="A238" s="8">
        <v>42972</v>
      </c>
      <c r="B238" s="7">
        <v>71</v>
      </c>
      <c r="C238" s="7">
        <v>0.63</v>
      </c>
    </row>
    <row r="239" spans="1:3">
      <c r="A239" s="8">
        <v>42973</v>
      </c>
      <c r="B239" s="7">
        <v>70</v>
      </c>
      <c r="C239" s="7">
        <v>0.63</v>
      </c>
    </row>
    <row r="240" spans="1:3">
      <c r="A240" s="8">
        <v>42974</v>
      </c>
      <c r="B240" s="7">
        <v>65.699999999999989</v>
      </c>
      <c r="C240" s="7">
        <v>0.65</v>
      </c>
    </row>
    <row r="241" spans="1:3">
      <c r="A241" s="8">
        <v>42975</v>
      </c>
      <c r="B241" s="7">
        <v>77.599999999999994</v>
      </c>
      <c r="C241" s="7">
        <v>0.63</v>
      </c>
    </row>
    <row r="242" spans="1:3">
      <c r="A242" s="8">
        <v>42976</v>
      </c>
      <c r="B242" s="7">
        <v>75</v>
      </c>
      <c r="C242" s="7">
        <v>0.65</v>
      </c>
    </row>
    <row r="243" spans="1:3">
      <c r="A243" s="8">
        <v>42977</v>
      </c>
      <c r="B243" s="7">
        <v>72</v>
      </c>
      <c r="C243" s="7">
        <v>0.63</v>
      </c>
    </row>
    <row r="244" spans="1:3">
      <c r="A244" s="8">
        <v>42978</v>
      </c>
      <c r="B244" s="7">
        <v>67.699999999999989</v>
      </c>
      <c r="C244" s="7">
        <v>0.69</v>
      </c>
    </row>
    <row r="245" spans="1:3">
      <c r="A245" s="8">
        <v>42979</v>
      </c>
      <c r="B245" s="7">
        <v>71.699999999999989</v>
      </c>
      <c r="C245" s="7">
        <v>0.69</v>
      </c>
    </row>
    <row r="246" spans="1:3">
      <c r="A246" s="8">
        <v>42980</v>
      </c>
      <c r="B246" s="7">
        <v>67.399999999999991</v>
      </c>
      <c r="C246" s="7">
        <v>0.69</v>
      </c>
    </row>
    <row r="247" spans="1:3">
      <c r="A247" s="8">
        <v>42981</v>
      </c>
      <c r="B247" s="7">
        <v>61.099999999999994</v>
      </c>
      <c r="C247" s="7">
        <v>0.69</v>
      </c>
    </row>
    <row r="248" spans="1:3">
      <c r="A248" s="8">
        <v>42982</v>
      </c>
      <c r="B248" s="7">
        <v>59.8</v>
      </c>
      <c r="C248" s="7">
        <v>0.74</v>
      </c>
    </row>
    <row r="249" spans="1:3">
      <c r="A249" s="8">
        <v>42983</v>
      </c>
      <c r="B249" s="7">
        <v>61.8</v>
      </c>
      <c r="C249" s="7">
        <v>0.71</v>
      </c>
    </row>
    <row r="250" spans="1:3">
      <c r="A250" s="8">
        <v>42984</v>
      </c>
      <c r="B250" s="7">
        <v>71.699999999999989</v>
      </c>
      <c r="C250" s="7">
        <v>0.69</v>
      </c>
    </row>
    <row r="251" spans="1:3">
      <c r="A251" s="8">
        <v>42985</v>
      </c>
      <c r="B251" s="7">
        <v>68.399999999999991</v>
      </c>
      <c r="C251" s="7">
        <v>0.67</v>
      </c>
    </row>
    <row r="252" spans="1:3">
      <c r="A252" s="8">
        <v>42986</v>
      </c>
      <c r="B252" s="7">
        <v>65.099999999999994</v>
      </c>
      <c r="C252" s="7">
        <v>0.71</v>
      </c>
    </row>
    <row r="253" spans="1:3">
      <c r="A253" s="8">
        <v>42987</v>
      </c>
      <c r="B253" s="7">
        <v>64.8</v>
      </c>
      <c r="C253" s="7">
        <v>0.77</v>
      </c>
    </row>
    <row r="254" spans="1:3">
      <c r="A254" s="8">
        <v>42988</v>
      </c>
      <c r="B254" s="7">
        <v>61.8</v>
      </c>
      <c r="C254" s="7">
        <v>0.74</v>
      </c>
    </row>
    <row r="255" spans="1:3">
      <c r="A255" s="8">
        <v>42989</v>
      </c>
      <c r="B255" s="7">
        <v>68.399999999999991</v>
      </c>
      <c r="C255" s="7">
        <v>0.69</v>
      </c>
    </row>
    <row r="256" spans="1:3">
      <c r="A256" s="8">
        <v>42990</v>
      </c>
      <c r="B256" s="7">
        <v>61.099999999999994</v>
      </c>
      <c r="C256" s="7">
        <v>0.71</v>
      </c>
    </row>
    <row r="257" spans="1:3">
      <c r="A257" s="8">
        <v>42991</v>
      </c>
      <c r="B257" s="7">
        <v>64.8</v>
      </c>
      <c r="C257" s="7">
        <v>0.71</v>
      </c>
    </row>
    <row r="258" spans="1:3">
      <c r="A258" s="8">
        <v>42992</v>
      </c>
      <c r="B258" s="7">
        <v>63.8</v>
      </c>
      <c r="C258" s="7">
        <v>0.71</v>
      </c>
    </row>
    <row r="259" spans="1:3">
      <c r="A259" s="8">
        <v>42993</v>
      </c>
      <c r="B259" s="7">
        <v>63.399999999999991</v>
      </c>
      <c r="C259" s="7">
        <v>0.67</v>
      </c>
    </row>
    <row r="260" spans="1:3">
      <c r="A260" s="8">
        <v>42994</v>
      </c>
      <c r="B260" s="7">
        <v>68.099999999999994</v>
      </c>
      <c r="C260" s="7">
        <v>0.69</v>
      </c>
    </row>
    <row r="261" spans="1:3">
      <c r="A261" s="8">
        <v>42995</v>
      </c>
      <c r="B261" s="7">
        <v>59.8</v>
      </c>
      <c r="C261" s="7">
        <v>0.71</v>
      </c>
    </row>
    <row r="262" spans="1:3">
      <c r="A262" s="8">
        <v>42996</v>
      </c>
      <c r="B262" s="7">
        <v>64.8</v>
      </c>
      <c r="C262" s="7">
        <v>0.71</v>
      </c>
    </row>
    <row r="263" spans="1:3">
      <c r="A263" s="8">
        <v>42997</v>
      </c>
      <c r="B263" s="7">
        <v>67.399999999999991</v>
      </c>
      <c r="C263" s="7">
        <v>0.67</v>
      </c>
    </row>
    <row r="264" spans="1:3">
      <c r="A264" s="8">
        <v>42998</v>
      </c>
      <c r="B264" s="7">
        <v>67.099999999999994</v>
      </c>
      <c r="C264" s="7">
        <v>0.69</v>
      </c>
    </row>
    <row r="265" spans="1:3">
      <c r="A265" s="8">
        <v>42999</v>
      </c>
      <c r="B265" s="7">
        <v>59.8</v>
      </c>
      <c r="C265" s="7">
        <v>0.71</v>
      </c>
    </row>
    <row r="266" spans="1:3">
      <c r="A266" s="8">
        <v>43000</v>
      </c>
      <c r="B266" s="7">
        <v>64.8</v>
      </c>
      <c r="C266" s="7">
        <v>0.74</v>
      </c>
    </row>
    <row r="267" spans="1:3">
      <c r="A267" s="8">
        <v>43001</v>
      </c>
      <c r="B267" s="7">
        <v>63.399999999999991</v>
      </c>
      <c r="C267" s="7">
        <v>0.71</v>
      </c>
    </row>
    <row r="268" spans="1:3">
      <c r="A268" s="8">
        <v>43002</v>
      </c>
      <c r="B268" s="7">
        <v>63.399999999999991</v>
      </c>
      <c r="C268" s="7">
        <v>0.71</v>
      </c>
    </row>
    <row r="269" spans="1:3">
      <c r="A269" s="8">
        <v>43003</v>
      </c>
      <c r="B269" s="7">
        <v>61.099999999999994</v>
      </c>
      <c r="C269" s="7">
        <v>0.71</v>
      </c>
    </row>
    <row r="270" spans="1:3">
      <c r="A270" s="8">
        <v>43004</v>
      </c>
      <c r="B270" s="7">
        <v>61.8</v>
      </c>
      <c r="C270" s="7">
        <v>0.77</v>
      </c>
    </row>
    <row r="271" spans="1:3">
      <c r="A271" s="8">
        <v>43005</v>
      </c>
      <c r="B271" s="7">
        <v>70.699999999999989</v>
      </c>
      <c r="C271" s="7">
        <v>0.67</v>
      </c>
    </row>
    <row r="272" spans="1:3">
      <c r="A272" s="8">
        <v>43006</v>
      </c>
      <c r="B272" s="7">
        <v>67.399999999999991</v>
      </c>
      <c r="C272" s="7">
        <v>0.69</v>
      </c>
    </row>
    <row r="273" spans="1:3">
      <c r="A273" s="8">
        <v>43007</v>
      </c>
      <c r="B273" s="7">
        <v>66.099999999999994</v>
      </c>
      <c r="C273" s="7">
        <v>0.71</v>
      </c>
    </row>
    <row r="274" spans="1:3">
      <c r="A274" s="8">
        <v>43008</v>
      </c>
      <c r="B274" s="7">
        <v>64.8</v>
      </c>
      <c r="C274" s="7">
        <v>0.74</v>
      </c>
    </row>
    <row r="275" spans="1:3">
      <c r="A275" s="8">
        <v>43009</v>
      </c>
      <c r="B275" s="7">
        <v>56.499999999999993</v>
      </c>
      <c r="C275" s="7">
        <v>0.8</v>
      </c>
    </row>
    <row r="276" spans="1:3">
      <c r="A276" s="8">
        <v>43010</v>
      </c>
      <c r="B276" s="7">
        <v>58.499999999999993</v>
      </c>
      <c r="C276" s="7">
        <v>0.74</v>
      </c>
    </row>
    <row r="277" spans="1:3">
      <c r="A277" s="8">
        <v>43011</v>
      </c>
      <c r="B277" s="7">
        <v>59.199999999999996</v>
      </c>
      <c r="C277" s="7">
        <v>0.8</v>
      </c>
    </row>
    <row r="278" spans="1:3">
      <c r="A278" s="8">
        <v>43012</v>
      </c>
      <c r="B278" s="7">
        <v>61.199999999999996</v>
      </c>
      <c r="C278" s="7">
        <v>0.77</v>
      </c>
    </row>
    <row r="279" spans="1:3">
      <c r="A279" s="8">
        <v>43013</v>
      </c>
      <c r="B279" s="7">
        <v>60.499999999999993</v>
      </c>
      <c r="C279" s="7">
        <v>0.8</v>
      </c>
    </row>
    <row r="280" spans="1:3">
      <c r="A280" s="8">
        <v>43014</v>
      </c>
      <c r="B280" s="7">
        <v>62.499999999999993</v>
      </c>
      <c r="C280" s="7">
        <v>0.74</v>
      </c>
    </row>
    <row r="281" spans="1:3">
      <c r="A281" s="8">
        <v>43015</v>
      </c>
      <c r="B281" s="7">
        <v>63.499999999999993</v>
      </c>
      <c r="C281" s="7">
        <v>0.8</v>
      </c>
    </row>
    <row r="282" spans="1:3">
      <c r="A282" s="8">
        <v>43016</v>
      </c>
      <c r="B282" s="7">
        <v>60.199999999999996</v>
      </c>
      <c r="C282" s="7">
        <v>0.8</v>
      </c>
    </row>
    <row r="283" spans="1:3">
      <c r="A283" s="8">
        <v>43017</v>
      </c>
      <c r="B283" s="7">
        <v>63.499999999999993</v>
      </c>
      <c r="C283" s="7">
        <v>0.74</v>
      </c>
    </row>
    <row r="284" spans="1:3">
      <c r="A284" s="8">
        <v>43018</v>
      </c>
      <c r="B284" s="7">
        <v>58.499999999999993</v>
      </c>
      <c r="C284" s="7">
        <v>0.74</v>
      </c>
    </row>
    <row r="285" spans="1:3">
      <c r="A285" s="8">
        <v>43019</v>
      </c>
      <c r="B285" s="7">
        <v>61.499999999999993</v>
      </c>
      <c r="C285" s="7">
        <v>0.77</v>
      </c>
    </row>
    <row r="286" spans="1:3">
      <c r="A286" s="8">
        <v>43020</v>
      </c>
      <c r="B286" s="7">
        <v>58.199999999999996</v>
      </c>
      <c r="C286" s="7">
        <v>0.77</v>
      </c>
    </row>
    <row r="287" spans="1:3">
      <c r="A287" s="8">
        <v>43021</v>
      </c>
      <c r="B287" s="7">
        <v>61.499999999999993</v>
      </c>
      <c r="C287" s="7">
        <v>0.8</v>
      </c>
    </row>
    <row r="288" spans="1:3">
      <c r="A288" s="8">
        <v>43022</v>
      </c>
      <c r="B288" s="7">
        <v>59.499999999999993</v>
      </c>
      <c r="C288" s="7">
        <v>0.74</v>
      </c>
    </row>
    <row r="289" spans="1:3">
      <c r="A289" s="8">
        <v>43023</v>
      </c>
      <c r="B289" s="7">
        <v>61.499999999999993</v>
      </c>
      <c r="C289" s="7">
        <v>0.74</v>
      </c>
    </row>
    <row r="290" spans="1:3">
      <c r="A290" s="8">
        <v>43024</v>
      </c>
      <c r="B290" s="7">
        <v>58.199999999999996</v>
      </c>
      <c r="C290" s="7">
        <v>0.8</v>
      </c>
    </row>
    <row r="291" spans="1:3">
      <c r="A291" s="8">
        <v>43025</v>
      </c>
      <c r="B291" s="7">
        <v>58.499999999999993</v>
      </c>
      <c r="C291" s="7">
        <v>0.77</v>
      </c>
    </row>
    <row r="292" spans="1:3">
      <c r="A292" s="8">
        <v>43026</v>
      </c>
      <c r="B292" s="7">
        <v>62.499999999999993</v>
      </c>
      <c r="C292" s="7">
        <v>0.77</v>
      </c>
    </row>
    <row r="293" spans="1:3">
      <c r="A293" s="8">
        <v>43027</v>
      </c>
      <c r="B293" s="7">
        <v>60.499999999999993</v>
      </c>
      <c r="C293" s="7">
        <v>0.8</v>
      </c>
    </row>
    <row r="294" spans="1:3">
      <c r="A294" s="8">
        <v>43028</v>
      </c>
      <c r="B294" s="7">
        <v>60.199999999999996</v>
      </c>
      <c r="C294" s="7">
        <v>0.8</v>
      </c>
    </row>
    <row r="295" spans="1:3">
      <c r="A295" s="8">
        <v>43029</v>
      </c>
      <c r="B295" s="7">
        <v>56.199999999999996</v>
      </c>
      <c r="C295" s="7">
        <v>0.83</v>
      </c>
    </row>
    <row r="296" spans="1:3">
      <c r="A296" s="8">
        <v>43030</v>
      </c>
      <c r="B296" s="7">
        <v>57.499999999999993</v>
      </c>
      <c r="C296" s="7">
        <v>0.77</v>
      </c>
    </row>
    <row r="297" spans="1:3">
      <c r="A297" s="8">
        <v>43031</v>
      </c>
      <c r="B297" s="7">
        <v>58.499999999999993</v>
      </c>
      <c r="C297" s="7">
        <v>0.8</v>
      </c>
    </row>
    <row r="298" spans="1:3">
      <c r="A298" s="8">
        <v>43032</v>
      </c>
      <c r="B298" s="7">
        <v>61.499999999999993</v>
      </c>
      <c r="C298" s="7">
        <v>0.74</v>
      </c>
    </row>
    <row r="299" spans="1:3">
      <c r="A299" s="8">
        <v>43033</v>
      </c>
      <c r="B299" s="7">
        <v>61.199999999999996</v>
      </c>
      <c r="C299" s="7">
        <v>0.8</v>
      </c>
    </row>
    <row r="300" spans="1:3">
      <c r="A300" s="8">
        <v>43034</v>
      </c>
      <c r="B300" s="7">
        <v>54.199999999999996</v>
      </c>
      <c r="C300" s="7">
        <v>0.77</v>
      </c>
    </row>
    <row r="301" spans="1:3">
      <c r="A301" s="8">
        <v>43035</v>
      </c>
      <c r="B301" s="7">
        <v>62.8</v>
      </c>
      <c r="C301" s="7">
        <v>0.71</v>
      </c>
    </row>
    <row r="302" spans="1:3">
      <c r="A302" s="8">
        <v>43036</v>
      </c>
      <c r="B302" s="7">
        <v>57.499999999999993</v>
      </c>
      <c r="C302" s="7">
        <v>0.77</v>
      </c>
    </row>
    <row r="303" spans="1:3">
      <c r="A303" s="8">
        <v>43037</v>
      </c>
      <c r="B303" s="7">
        <v>61.499999999999993</v>
      </c>
      <c r="C303" s="7">
        <v>0.8</v>
      </c>
    </row>
    <row r="304" spans="1:3">
      <c r="A304" s="8">
        <v>43038</v>
      </c>
      <c r="B304" s="7">
        <v>58.199999999999996</v>
      </c>
      <c r="C304" s="7">
        <v>0.77</v>
      </c>
    </row>
    <row r="305" spans="1:3">
      <c r="A305" s="8">
        <v>43039</v>
      </c>
      <c r="B305" s="7">
        <v>54.199999999999996</v>
      </c>
      <c r="C305" s="7">
        <v>0.77</v>
      </c>
    </row>
    <row r="306" spans="1:3">
      <c r="A306" s="8">
        <v>43040</v>
      </c>
      <c r="B306" s="7">
        <v>51.9</v>
      </c>
      <c r="C306" s="7">
        <v>0.83</v>
      </c>
    </row>
    <row r="307" spans="1:3">
      <c r="A307" s="8">
        <v>43041</v>
      </c>
      <c r="B307" s="7">
        <v>53.599999999999994</v>
      </c>
      <c r="C307" s="7">
        <v>0.91</v>
      </c>
    </row>
    <row r="308" spans="1:3">
      <c r="A308" s="8">
        <v>43042</v>
      </c>
      <c r="B308" s="7">
        <v>51.3</v>
      </c>
      <c r="C308" s="7">
        <v>0.87</v>
      </c>
    </row>
    <row r="309" spans="1:3">
      <c r="A309" s="8">
        <v>43043</v>
      </c>
      <c r="B309" s="7">
        <v>48.699999999999996</v>
      </c>
      <c r="C309" s="7">
        <v>0.95</v>
      </c>
    </row>
    <row r="310" spans="1:3">
      <c r="A310" s="8">
        <v>43044</v>
      </c>
      <c r="B310" s="7">
        <v>55.9</v>
      </c>
      <c r="C310" s="7">
        <v>0.87</v>
      </c>
    </row>
    <row r="311" spans="1:3">
      <c r="A311" s="8">
        <v>43045</v>
      </c>
      <c r="B311" s="7">
        <v>51.599999999999994</v>
      </c>
      <c r="C311" s="7">
        <v>0.91</v>
      </c>
    </row>
    <row r="312" spans="1:3">
      <c r="A312" s="8">
        <v>43046</v>
      </c>
      <c r="B312" s="7">
        <v>52.3</v>
      </c>
      <c r="C312" s="7">
        <v>0.91</v>
      </c>
    </row>
    <row r="313" spans="1:3">
      <c r="A313" s="8">
        <v>43047</v>
      </c>
      <c r="B313" s="7">
        <v>44.699999999999996</v>
      </c>
      <c r="C313" s="7">
        <v>0.95</v>
      </c>
    </row>
    <row r="314" spans="1:3">
      <c r="A314" s="8">
        <v>43048</v>
      </c>
      <c r="B314" s="7">
        <v>53.9</v>
      </c>
      <c r="C314" s="7">
        <v>0.83</v>
      </c>
    </row>
    <row r="315" spans="1:3">
      <c r="A315" s="8">
        <v>43049</v>
      </c>
      <c r="B315" s="7">
        <v>54.599999999999994</v>
      </c>
      <c r="C315" s="7">
        <v>0.87</v>
      </c>
    </row>
    <row r="316" spans="1:3">
      <c r="A316" s="8">
        <v>43050</v>
      </c>
      <c r="B316" s="7">
        <v>47.3</v>
      </c>
      <c r="C316" s="7">
        <v>0.91</v>
      </c>
    </row>
    <row r="317" spans="1:3">
      <c r="A317" s="8">
        <v>43051</v>
      </c>
      <c r="B317" s="7">
        <v>49.699999999999996</v>
      </c>
      <c r="C317" s="7">
        <v>1.05</v>
      </c>
    </row>
    <row r="318" spans="1:3">
      <c r="A318" s="8">
        <v>43052</v>
      </c>
      <c r="B318" s="7">
        <v>44.699999999999996</v>
      </c>
      <c r="C318" s="7">
        <v>1.05</v>
      </c>
    </row>
    <row r="319" spans="1:3">
      <c r="A319" s="8">
        <v>43053</v>
      </c>
      <c r="B319" s="7">
        <v>55.9</v>
      </c>
      <c r="C319" s="7">
        <v>0.8</v>
      </c>
    </row>
    <row r="320" spans="1:3">
      <c r="A320" s="8">
        <v>43054</v>
      </c>
      <c r="B320" s="7">
        <v>55.9</v>
      </c>
      <c r="C320" s="7">
        <v>0.83</v>
      </c>
    </row>
    <row r="321" spans="1:3">
      <c r="A321" s="8">
        <v>43055</v>
      </c>
      <c r="B321" s="7">
        <v>47.3</v>
      </c>
      <c r="C321" s="7">
        <v>0.87</v>
      </c>
    </row>
    <row r="322" spans="1:3">
      <c r="A322" s="8">
        <v>43056</v>
      </c>
      <c r="B322" s="7">
        <v>46</v>
      </c>
      <c r="C322" s="7">
        <v>1</v>
      </c>
    </row>
    <row r="323" spans="1:3">
      <c r="A323" s="8">
        <v>43057</v>
      </c>
      <c r="B323" s="7">
        <v>48.699999999999996</v>
      </c>
      <c r="C323" s="7">
        <v>1.05</v>
      </c>
    </row>
    <row r="324" spans="1:3">
      <c r="A324" s="8">
        <v>43058</v>
      </c>
      <c r="B324" s="7">
        <v>55.9</v>
      </c>
      <c r="C324" s="7">
        <v>0.87</v>
      </c>
    </row>
    <row r="325" spans="1:3">
      <c r="A325" s="8">
        <v>43059</v>
      </c>
      <c r="B325" s="7">
        <v>55.599999999999994</v>
      </c>
      <c r="C325" s="7">
        <v>0.87</v>
      </c>
    </row>
    <row r="326" spans="1:3">
      <c r="A326" s="8">
        <v>43060</v>
      </c>
      <c r="B326" s="7">
        <v>47</v>
      </c>
      <c r="C326" s="7">
        <v>0.95</v>
      </c>
    </row>
    <row r="327" spans="1:3">
      <c r="A327" s="8">
        <v>43061</v>
      </c>
      <c r="B327" s="7">
        <v>48.699999999999996</v>
      </c>
      <c r="C327" s="7">
        <v>1</v>
      </c>
    </row>
    <row r="328" spans="1:3">
      <c r="A328" s="8">
        <v>43062</v>
      </c>
      <c r="B328" s="7">
        <v>51.9</v>
      </c>
      <c r="C328" s="7">
        <v>0.87</v>
      </c>
    </row>
    <row r="329" spans="1:3">
      <c r="A329" s="8">
        <v>43063</v>
      </c>
      <c r="B329" s="7">
        <v>53.599999999999994</v>
      </c>
      <c r="C329" s="7">
        <v>0.83</v>
      </c>
    </row>
    <row r="330" spans="1:3">
      <c r="A330" s="8">
        <v>43064</v>
      </c>
      <c r="B330" s="7">
        <v>49</v>
      </c>
      <c r="C330" s="7">
        <v>0.91</v>
      </c>
    </row>
    <row r="331" spans="1:3">
      <c r="A331" s="8">
        <v>43065</v>
      </c>
      <c r="B331" s="7">
        <v>49.699999999999996</v>
      </c>
      <c r="C331" s="7">
        <v>1.05</v>
      </c>
    </row>
    <row r="332" spans="1:3">
      <c r="A332" s="8">
        <v>43066</v>
      </c>
      <c r="B332" s="7">
        <v>53.9</v>
      </c>
      <c r="C332" s="7">
        <v>0.87</v>
      </c>
    </row>
    <row r="333" spans="1:3">
      <c r="A333" s="8">
        <v>43067</v>
      </c>
      <c r="B333" s="7">
        <v>54.599999999999994</v>
      </c>
      <c r="C333" s="7">
        <v>0.91</v>
      </c>
    </row>
    <row r="334" spans="1:3">
      <c r="A334" s="8">
        <v>43068</v>
      </c>
      <c r="B334" s="7">
        <v>50</v>
      </c>
      <c r="C334" s="7">
        <v>0.95</v>
      </c>
    </row>
    <row r="335" spans="1:3">
      <c r="A335" s="8">
        <v>43069</v>
      </c>
      <c r="B335" s="7">
        <v>44.699999999999996</v>
      </c>
      <c r="C335" s="7">
        <v>1.05</v>
      </c>
    </row>
    <row r="336" spans="1:3">
      <c r="A336" s="8">
        <v>43070</v>
      </c>
      <c r="B336" s="7">
        <v>48.699999999999996</v>
      </c>
      <c r="C336" s="7">
        <v>1</v>
      </c>
    </row>
    <row r="337" spans="1:3">
      <c r="A337" s="8">
        <v>43071</v>
      </c>
      <c r="B337" s="7">
        <v>44.099999999999994</v>
      </c>
      <c r="C337" s="7">
        <v>1.1100000000000001</v>
      </c>
    </row>
    <row r="338" spans="1:3">
      <c r="A338" s="8">
        <v>43072</v>
      </c>
      <c r="B338" s="7">
        <v>33.5</v>
      </c>
      <c r="C338" s="7">
        <v>1.18</v>
      </c>
    </row>
    <row r="339" spans="1:3">
      <c r="A339" s="8">
        <v>43073</v>
      </c>
      <c r="B339" s="7">
        <v>34.9</v>
      </c>
      <c r="C339" s="7">
        <v>1.54</v>
      </c>
    </row>
    <row r="340" spans="1:3">
      <c r="A340" s="8">
        <v>43074</v>
      </c>
      <c r="B340" s="7">
        <v>22</v>
      </c>
      <c r="C340" s="7">
        <v>1.82</v>
      </c>
    </row>
    <row r="341" spans="1:3">
      <c r="A341" s="8">
        <v>43075</v>
      </c>
      <c r="B341" s="7">
        <v>44.699999999999996</v>
      </c>
      <c r="C341" s="7">
        <v>0.95</v>
      </c>
    </row>
    <row r="342" spans="1:3">
      <c r="A342" s="8">
        <v>43076</v>
      </c>
      <c r="B342" s="7">
        <v>42.099999999999994</v>
      </c>
      <c r="C342" s="7">
        <v>1.05</v>
      </c>
    </row>
    <row r="343" spans="1:3">
      <c r="A343" s="8">
        <v>43077</v>
      </c>
      <c r="B343" s="7">
        <v>40.5</v>
      </c>
      <c r="C343" s="7">
        <v>1.25</v>
      </c>
    </row>
    <row r="344" spans="1:3">
      <c r="A344" s="8">
        <v>43078</v>
      </c>
      <c r="B344" s="7">
        <v>31.199999999999996</v>
      </c>
      <c r="C344" s="7">
        <v>1.43</v>
      </c>
    </row>
    <row r="345" spans="1:3">
      <c r="A345" s="8">
        <v>43079</v>
      </c>
      <c r="B345" s="7">
        <v>31.299999999999997</v>
      </c>
      <c r="C345" s="7">
        <v>1.82</v>
      </c>
    </row>
    <row r="346" spans="1:3">
      <c r="A346" s="8">
        <v>43080</v>
      </c>
      <c r="B346" s="7">
        <v>45.099999999999994</v>
      </c>
      <c r="C346" s="7">
        <v>1.1100000000000001</v>
      </c>
    </row>
    <row r="347" spans="1:3">
      <c r="A347" s="8">
        <v>43081</v>
      </c>
      <c r="B347" s="7">
        <v>33.5</v>
      </c>
      <c r="C347" s="7">
        <v>1.33</v>
      </c>
    </row>
    <row r="348" spans="1:3">
      <c r="A348" s="8">
        <v>43082</v>
      </c>
      <c r="B348" s="7">
        <v>32.199999999999996</v>
      </c>
      <c r="C348" s="7">
        <v>1.43</v>
      </c>
    </row>
    <row r="349" spans="1:3">
      <c r="A349" s="8">
        <v>43083</v>
      </c>
      <c r="B349" s="7">
        <v>31.9</v>
      </c>
      <c r="C349" s="7">
        <v>1.54</v>
      </c>
    </row>
    <row r="350" spans="1:3">
      <c r="A350" s="8">
        <v>43084</v>
      </c>
      <c r="B350" s="7">
        <v>42.099999999999994</v>
      </c>
      <c r="C350" s="7">
        <v>1.05</v>
      </c>
    </row>
    <row r="351" spans="1:3">
      <c r="A351" s="8">
        <v>43085</v>
      </c>
      <c r="B351" s="7">
        <v>35.5</v>
      </c>
      <c r="C351" s="7">
        <v>1.25</v>
      </c>
    </row>
    <row r="352" spans="1:3">
      <c r="A352" s="8">
        <v>43086</v>
      </c>
      <c r="B352" s="7">
        <v>32.199999999999996</v>
      </c>
      <c r="C352" s="7">
        <v>1.33</v>
      </c>
    </row>
    <row r="353" spans="1:3">
      <c r="A353" s="8">
        <v>43087</v>
      </c>
      <c r="B353" s="7">
        <v>30.9</v>
      </c>
      <c r="C353" s="7">
        <v>1.43</v>
      </c>
    </row>
    <row r="354" spans="1:3">
      <c r="A354" s="8">
        <v>43088</v>
      </c>
      <c r="B354" s="7">
        <v>41.4</v>
      </c>
      <c r="C354" s="7">
        <v>1</v>
      </c>
    </row>
    <row r="355" spans="1:3">
      <c r="A355" s="8">
        <v>43089</v>
      </c>
      <c r="B355" s="7">
        <v>36.799999999999997</v>
      </c>
      <c r="C355" s="7">
        <v>1.25</v>
      </c>
    </row>
    <row r="356" spans="1:3">
      <c r="A356" s="8">
        <v>43090</v>
      </c>
      <c r="B356" s="7">
        <v>40.5</v>
      </c>
      <c r="C356" s="7">
        <v>1.33</v>
      </c>
    </row>
    <row r="357" spans="1:3">
      <c r="A357" s="8">
        <v>43091</v>
      </c>
      <c r="B357" s="7">
        <v>30.9</v>
      </c>
      <c r="C357" s="7">
        <v>1.54</v>
      </c>
    </row>
    <row r="358" spans="1:3">
      <c r="A358" s="8">
        <v>43092</v>
      </c>
      <c r="B358" s="7">
        <v>42.4</v>
      </c>
      <c r="C358" s="7">
        <v>1.1100000000000001</v>
      </c>
    </row>
    <row r="359" spans="1:3">
      <c r="A359" s="8">
        <v>43093</v>
      </c>
      <c r="B359" s="7">
        <v>35.799999999999997</v>
      </c>
      <c r="C359" s="7">
        <v>1.25</v>
      </c>
    </row>
    <row r="360" spans="1:3">
      <c r="A360" s="8">
        <v>43094</v>
      </c>
      <c r="B360" s="7">
        <v>35.5</v>
      </c>
      <c r="C360" s="7">
        <v>1.25</v>
      </c>
    </row>
    <row r="361" spans="1:3">
      <c r="A361" s="8">
        <v>43095</v>
      </c>
      <c r="B361" s="7">
        <v>28.9</v>
      </c>
      <c r="C361" s="7">
        <v>1.43</v>
      </c>
    </row>
    <row r="362" spans="1:3">
      <c r="A362" s="8">
        <v>43096</v>
      </c>
      <c r="B362" s="7">
        <v>42.699999999999996</v>
      </c>
      <c r="C362" s="7">
        <v>1</v>
      </c>
    </row>
    <row r="363" spans="1:3">
      <c r="A363" s="8">
        <v>43097</v>
      </c>
      <c r="B363" s="7">
        <v>37.799999999999997</v>
      </c>
      <c r="C363" s="7">
        <v>1.25</v>
      </c>
    </row>
    <row r="364" spans="1:3">
      <c r="A364" s="8">
        <v>43098</v>
      </c>
      <c r="B364" s="7">
        <v>39.5</v>
      </c>
      <c r="C364" s="7">
        <v>1.25</v>
      </c>
    </row>
    <row r="365" spans="1:3">
      <c r="A365" s="8">
        <v>43099</v>
      </c>
      <c r="B365" s="7">
        <v>30.9</v>
      </c>
      <c r="C365" s="7">
        <v>1.43</v>
      </c>
    </row>
    <row r="366" spans="1:3">
      <c r="A366" s="8">
        <v>43100</v>
      </c>
      <c r="B366" s="7">
        <v>15.099999999999998</v>
      </c>
      <c r="C366" s="7">
        <v>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0E6A-9A0B-4174-B40E-D2A78BB73016}">
  <dimension ref="A1:B366"/>
  <sheetViews>
    <sheetView workbookViewId="0" xr3:uid="{8C70A4FC-CA43-5B14-AFCD-8DA6DDE9A36E}">
      <selection activeCell="B1" sqref="B1"/>
    </sheetView>
  </sheetViews>
  <sheetFormatPr defaultRowHeight="15"/>
  <cols>
    <col min="1" max="1" width="10.85546875" bestFit="1" customWidth="1"/>
    <col min="2" max="2" width="12.85546875" bestFit="1" customWidth="1"/>
  </cols>
  <sheetData>
    <row r="1" spans="1:2">
      <c r="A1" s="10" t="s">
        <v>7</v>
      </c>
      <c r="B1" s="10" t="s">
        <v>8</v>
      </c>
    </row>
    <row r="2" spans="1:2">
      <c r="A2" s="6" t="s">
        <v>9</v>
      </c>
      <c r="B2" s="7">
        <v>2137</v>
      </c>
    </row>
    <row r="3" spans="1:2">
      <c r="A3" s="6" t="s">
        <v>10</v>
      </c>
      <c r="B3" s="7">
        <v>2069</v>
      </c>
    </row>
    <row r="4" spans="1:2">
      <c r="A4" s="6" t="s">
        <v>11</v>
      </c>
      <c r="B4" s="7">
        <v>2135</v>
      </c>
    </row>
    <row r="5" spans="1:2">
      <c r="A5" s="6" t="s">
        <v>12</v>
      </c>
      <c r="B5" s="7">
        <v>2152</v>
      </c>
    </row>
    <row r="6" spans="1:2">
      <c r="A6" s="6" t="s">
        <v>13</v>
      </c>
      <c r="B6" s="7">
        <v>2117</v>
      </c>
    </row>
    <row r="7" spans="1:2">
      <c r="A7" s="6" t="s">
        <v>14</v>
      </c>
      <c r="B7" s="7">
        <v>2097</v>
      </c>
    </row>
    <row r="8" spans="1:2">
      <c r="A8" s="6" t="s">
        <v>15</v>
      </c>
      <c r="B8" s="7">
        <v>1997</v>
      </c>
    </row>
    <row r="9" spans="1:2">
      <c r="A9" s="8"/>
      <c r="B9" s="7"/>
    </row>
    <row r="10" spans="1:2">
      <c r="A10" s="8"/>
      <c r="B10" s="7"/>
    </row>
    <row r="11" spans="1:2">
      <c r="A11" s="8"/>
      <c r="B11" s="7"/>
    </row>
    <row r="12" spans="1:2">
      <c r="A12" s="8"/>
      <c r="B12" s="7"/>
    </row>
    <row r="13" spans="1:2">
      <c r="A13" s="8"/>
      <c r="B13" s="7"/>
    </row>
    <row r="14" spans="1:2">
      <c r="A14" s="8"/>
      <c r="B14" s="7"/>
    </row>
    <row r="15" spans="1:2">
      <c r="A15" s="8"/>
      <c r="B15" s="7"/>
    </row>
    <row r="16" spans="1:2">
      <c r="A16" s="8"/>
      <c r="B16" s="7"/>
    </row>
    <row r="17" spans="1:2">
      <c r="A17" s="8"/>
      <c r="B17" s="7"/>
    </row>
    <row r="18" spans="1:2">
      <c r="A18" s="8"/>
      <c r="B18" s="7"/>
    </row>
    <row r="19" spans="1:2">
      <c r="A19" s="8"/>
      <c r="B19" s="7"/>
    </row>
    <row r="20" spans="1:2">
      <c r="A20" s="8"/>
      <c r="B20" s="7"/>
    </row>
    <row r="21" spans="1:2">
      <c r="A21" s="8"/>
      <c r="B21" s="7"/>
    </row>
    <row r="22" spans="1:2">
      <c r="A22" s="8"/>
      <c r="B22" s="7"/>
    </row>
    <row r="23" spans="1:2">
      <c r="A23" s="8"/>
      <c r="B23" s="7"/>
    </row>
    <row r="24" spans="1:2">
      <c r="A24" s="8"/>
      <c r="B24" s="7"/>
    </row>
    <row r="25" spans="1:2">
      <c r="A25" s="8"/>
      <c r="B25" s="7"/>
    </row>
    <row r="26" spans="1:2">
      <c r="A26" s="8"/>
      <c r="B26" s="7"/>
    </row>
    <row r="27" spans="1:2">
      <c r="A27" s="8"/>
      <c r="B27" s="7"/>
    </row>
    <row r="28" spans="1:2">
      <c r="A28" s="8"/>
      <c r="B28" s="7"/>
    </row>
    <row r="29" spans="1:2">
      <c r="A29" s="8"/>
      <c r="B29" s="7"/>
    </row>
    <row r="30" spans="1:2">
      <c r="A30" s="8"/>
      <c r="B30" s="7"/>
    </row>
    <row r="31" spans="1:2">
      <c r="A31" s="8"/>
      <c r="B31" s="7"/>
    </row>
    <row r="32" spans="1:2">
      <c r="A32" s="8"/>
      <c r="B32" s="7"/>
    </row>
    <row r="33" spans="1:2">
      <c r="A33" s="8"/>
      <c r="B33" s="7"/>
    </row>
    <row r="34" spans="1:2">
      <c r="A34" s="8"/>
      <c r="B34" s="7"/>
    </row>
    <row r="35" spans="1:2">
      <c r="A35" s="8"/>
      <c r="B35" s="7"/>
    </row>
    <row r="36" spans="1:2">
      <c r="A36" s="8"/>
      <c r="B36" s="7"/>
    </row>
    <row r="37" spans="1:2">
      <c r="A37" s="8"/>
      <c r="B37" s="7"/>
    </row>
    <row r="38" spans="1:2">
      <c r="A38" s="8"/>
      <c r="B38" s="7"/>
    </row>
    <row r="39" spans="1:2">
      <c r="A39" s="8"/>
      <c r="B39" s="7"/>
    </row>
    <row r="40" spans="1:2">
      <c r="A40" s="8"/>
      <c r="B40" s="7"/>
    </row>
    <row r="41" spans="1:2">
      <c r="A41" s="8"/>
      <c r="B41" s="7"/>
    </row>
    <row r="42" spans="1:2">
      <c r="A42" s="8"/>
      <c r="B42" s="7"/>
    </row>
    <row r="43" spans="1:2">
      <c r="A43" s="8"/>
      <c r="B43" s="7"/>
    </row>
    <row r="44" spans="1:2">
      <c r="A44" s="8"/>
      <c r="B44" s="7"/>
    </row>
    <row r="45" spans="1:2">
      <c r="A45" s="8"/>
      <c r="B45" s="7"/>
    </row>
    <row r="46" spans="1:2">
      <c r="A46" s="8"/>
      <c r="B46" s="7"/>
    </row>
    <row r="47" spans="1:2">
      <c r="A47" s="8"/>
      <c r="B47" s="7"/>
    </row>
    <row r="48" spans="1:2">
      <c r="A48" s="8"/>
      <c r="B48" s="7"/>
    </row>
    <row r="49" spans="1:2">
      <c r="A49" s="8"/>
      <c r="B49" s="7"/>
    </row>
    <row r="50" spans="1:2">
      <c r="A50" s="8"/>
      <c r="B50" s="7"/>
    </row>
    <row r="51" spans="1:2">
      <c r="A51" s="8"/>
      <c r="B51" s="7"/>
    </row>
    <row r="52" spans="1:2">
      <c r="A52" s="8"/>
      <c r="B52" s="7"/>
    </row>
    <row r="53" spans="1:2">
      <c r="A53" s="8"/>
      <c r="B53" s="7"/>
    </row>
    <row r="54" spans="1:2">
      <c r="A54" s="8"/>
      <c r="B54" s="7"/>
    </row>
    <row r="55" spans="1:2">
      <c r="A55" s="8"/>
      <c r="B55" s="7"/>
    </row>
    <row r="56" spans="1:2">
      <c r="A56" s="8"/>
      <c r="B56" s="7"/>
    </row>
    <row r="57" spans="1:2">
      <c r="A57" s="8"/>
      <c r="B57" s="7"/>
    </row>
    <row r="58" spans="1:2">
      <c r="A58" s="8"/>
      <c r="B58" s="7"/>
    </row>
    <row r="59" spans="1:2">
      <c r="A59" s="8"/>
      <c r="B59" s="7"/>
    </row>
    <row r="60" spans="1:2">
      <c r="A60" s="8"/>
      <c r="B60" s="7"/>
    </row>
    <row r="61" spans="1:2">
      <c r="A61" s="8"/>
      <c r="B61" s="7"/>
    </row>
    <row r="62" spans="1:2">
      <c r="A62" s="8"/>
      <c r="B62" s="7"/>
    </row>
    <row r="63" spans="1:2">
      <c r="A63" s="8"/>
      <c r="B63" s="7"/>
    </row>
    <row r="64" spans="1:2">
      <c r="A64" s="8"/>
      <c r="B64" s="7"/>
    </row>
    <row r="65" spans="1:2">
      <c r="A65" s="8"/>
      <c r="B65" s="7"/>
    </row>
    <row r="66" spans="1:2">
      <c r="A66" s="8"/>
      <c r="B66" s="7"/>
    </row>
    <row r="67" spans="1:2">
      <c r="A67" s="8"/>
      <c r="B67" s="7"/>
    </row>
    <row r="68" spans="1:2">
      <c r="A68" s="8"/>
      <c r="B68" s="7"/>
    </row>
    <row r="69" spans="1:2">
      <c r="A69" s="8"/>
      <c r="B69" s="7"/>
    </row>
    <row r="70" spans="1:2">
      <c r="A70" s="8"/>
      <c r="B70" s="7"/>
    </row>
    <row r="71" spans="1:2">
      <c r="A71" s="8"/>
      <c r="B71" s="7"/>
    </row>
    <row r="72" spans="1:2">
      <c r="A72" s="8"/>
      <c r="B72" s="7"/>
    </row>
    <row r="73" spans="1:2">
      <c r="A73" s="8"/>
      <c r="B73" s="7"/>
    </row>
    <row r="74" spans="1:2">
      <c r="A74" s="8"/>
      <c r="B74" s="7"/>
    </row>
    <row r="75" spans="1:2">
      <c r="A75" s="8"/>
      <c r="B75" s="7"/>
    </row>
    <row r="76" spans="1:2">
      <c r="A76" s="8"/>
      <c r="B76" s="7"/>
    </row>
    <row r="77" spans="1:2">
      <c r="A77" s="8"/>
      <c r="B77" s="7"/>
    </row>
    <row r="78" spans="1:2">
      <c r="A78" s="8"/>
      <c r="B78" s="7"/>
    </row>
    <row r="79" spans="1:2">
      <c r="A79" s="8"/>
      <c r="B79" s="7"/>
    </row>
    <row r="80" spans="1:2">
      <c r="A80" s="8"/>
      <c r="B80" s="7"/>
    </row>
    <row r="81" spans="1:2">
      <c r="A81" s="8"/>
      <c r="B81" s="7"/>
    </row>
    <row r="82" spans="1:2">
      <c r="A82" s="8"/>
      <c r="B82" s="7"/>
    </row>
    <row r="83" spans="1:2">
      <c r="A83" s="8"/>
      <c r="B83" s="7"/>
    </row>
    <row r="84" spans="1:2">
      <c r="A84" s="8"/>
      <c r="B84" s="7"/>
    </row>
    <row r="85" spans="1:2">
      <c r="A85" s="8"/>
      <c r="B85" s="7"/>
    </row>
    <row r="86" spans="1:2">
      <c r="A86" s="8"/>
      <c r="B86" s="7"/>
    </row>
    <row r="87" spans="1:2">
      <c r="A87" s="8"/>
      <c r="B87" s="7"/>
    </row>
    <row r="88" spans="1:2">
      <c r="A88" s="8"/>
      <c r="B88" s="7"/>
    </row>
    <row r="89" spans="1:2">
      <c r="A89" s="8"/>
      <c r="B89" s="7"/>
    </row>
    <row r="90" spans="1:2">
      <c r="A90" s="8"/>
      <c r="B90" s="7"/>
    </row>
    <row r="91" spans="1:2">
      <c r="A91" s="8"/>
      <c r="B91" s="7"/>
    </row>
    <row r="92" spans="1:2">
      <c r="A92" s="8"/>
      <c r="B92" s="7"/>
    </row>
    <row r="93" spans="1:2">
      <c r="A93" s="8"/>
      <c r="B93" s="7"/>
    </row>
    <row r="94" spans="1:2">
      <c r="A94" s="8"/>
      <c r="B94" s="7"/>
    </row>
    <row r="95" spans="1:2">
      <c r="A95" s="8"/>
      <c r="B95" s="7"/>
    </row>
    <row r="96" spans="1:2">
      <c r="A96" s="8"/>
      <c r="B96" s="7"/>
    </row>
    <row r="97" spans="1:2">
      <c r="A97" s="8"/>
      <c r="B97" s="7"/>
    </row>
    <row r="98" spans="1:2">
      <c r="A98" s="8"/>
      <c r="B98" s="7"/>
    </row>
    <row r="99" spans="1:2">
      <c r="A99" s="8"/>
      <c r="B99" s="7"/>
    </row>
    <row r="100" spans="1:2">
      <c r="A100" s="8"/>
      <c r="B100" s="7"/>
    </row>
    <row r="101" spans="1:2">
      <c r="A101" s="8"/>
      <c r="B101" s="7"/>
    </row>
    <row r="102" spans="1:2">
      <c r="A102" s="8"/>
      <c r="B102" s="7"/>
    </row>
    <row r="103" spans="1:2">
      <c r="A103" s="8"/>
      <c r="B103" s="7"/>
    </row>
    <row r="104" spans="1:2">
      <c r="A104" s="8"/>
      <c r="B104" s="7"/>
    </row>
    <row r="105" spans="1:2">
      <c r="A105" s="8"/>
      <c r="B105" s="7"/>
    </row>
    <row r="106" spans="1:2">
      <c r="A106" s="8"/>
      <c r="B106" s="7"/>
    </row>
    <row r="107" spans="1:2">
      <c r="A107" s="8"/>
      <c r="B107" s="7"/>
    </row>
    <row r="108" spans="1:2">
      <c r="A108" s="8"/>
      <c r="B108" s="7"/>
    </row>
    <row r="109" spans="1:2">
      <c r="A109" s="8"/>
      <c r="B109" s="7"/>
    </row>
    <row r="110" spans="1:2">
      <c r="A110" s="8"/>
      <c r="B110" s="7"/>
    </row>
    <row r="111" spans="1:2">
      <c r="A111" s="8"/>
      <c r="B111" s="7"/>
    </row>
    <row r="112" spans="1:2">
      <c r="A112" s="8"/>
      <c r="B112" s="7"/>
    </row>
    <row r="113" spans="1:2">
      <c r="A113" s="8"/>
      <c r="B113" s="7"/>
    </row>
    <row r="114" spans="1:2">
      <c r="A114" s="8"/>
      <c r="B114" s="7"/>
    </row>
    <row r="115" spans="1:2">
      <c r="A115" s="8"/>
      <c r="B115" s="7"/>
    </row>
    <row r="116" spans="1:2">
      <c r="A116" s="8"/>
      <c r="B116" s="7"/>
    </row>
    <row r="117" spans="1:2">
      <c r="A117" s="8"/>
      <c r="B117" s="7"/>
    </row>
    <row r="118" spans="1:2">
      <c r="A118" s="8"/>
      <c r="B118" s="7"/>
    </row>
    <row r="119" spans="1:2">
      <c r="A119" s="8"/>
      <c r="B119" s="7"/>
    </row>
    <row r="120" spans="1:2">
      <c r="A120" s="8"/>
      <c r="B120" s="7"/>
    </row>
    <row r="121" spans="1:2">
      <c r="A121" s="8"/>
      <c r="B121" s="7"/>
    </row>
    <row r="122" spans="1:2">
      <c r="A122" s="8"/>
      <c r="B122" s="7"/>
    </row>
    <row r="123" spans="1:2">
      <c r="A123" s="8"/>
      <c r="B123" s="7"/>
    </row>
    <row r="124" spans="1:2">
      <c r="A124" s="8"/>
      <c r="B124" s="7"/>
    </row>
    <row r="125" spans="1:2">
      <c r="A125" s="8"/>
      <c r="B125" s="7"/>
    </row>
    <row r="126" spans="1:2">
      <c r="A126" s="8"/>
      <c r="B126" s="7"/>
    </row>
    <row r="127" spans="1:2">
      <c r="A127" s="8"/>
      <c r="B127" s="7"/>
    </row>
    <row r="128" spans="1:2">
      <c r="A128" s="8"/>
      <c r="B128" s="7"/>
    </row>
    <row r="129" spans="1:2">
      <c r="A129" s="8"/>
      <c r="B129" s="7"/>
    </row>
    <row r="130" spans="1:2">
      <c r="A130" s="8"/>
      <c r="B130" s="7"/>
    </row>
    <row r="131" spans="1:2">
      <c r="A131" s="8"/>
      <c r="B131" s="7"/>
    </row>
    <row r="132" spans="1:2">
      <c r="A132" s="8"/>
      <c r="B132" s="7"/>
    </row>
    <row r="133" spans="1:2">
      <c r="A133" s="8"/>
      <c r="B133" s="7"/>
    </row>
    <row r="134" spans="1:2">
      <c r="A134" s="8"/>
      <c r="B134" s="7"/>
    </row>
    <row r="135" spans="1:2">
      <c r="A135" s="8"/>
      <c r="B135" s="7"/>
    </row>
    <row r="136" spans="1:2">
      <c r="A136" s="8"/>
      <c r="B136" s="7"/>
    </row>
    <row r="137" spans="1:2">
      <c r="A137" s="8"/>
      <c r="B137" s="7"/>
    </row>
    <row r="138" spans="1:2">
      <c r="A138" s="8"/>
      <c r="B138" s="7"/>
    </row>
    <row r="139" spans="1:2">
      <c r="A139" s="8"/>
      <c r="B139" s="7"/>
    </row>
    <row r="140" spans="1:2">
      <c r="A140" s="8"/>
      <c r="B140" s="7"/>
    </row>
    <row r="141" spans="1:2">
      <c r="A141" s="8"/>
      <c r="B141" s="7"/>
    </row>
    <row r="142" spans="1:2">
      <c r="A142" s="8"/>
      <c r="B142" s="7"/>
    </row>
    <row r="143" spans="1:2">
      <c r="A143" s="8"/>
      <c r="B143" s="7"/>
    </row>
    <row r="144" spans="1:2">
      <c r="A144" s="8"/>
      <c r="B144" s="7"/>
    </row>
    <row r="145" spans="1:2">
      <c r="A145" s="8"/>
      <c r="B145" s="7"/>
    </row>
    <row r="146" spans="1:2">
      <c r="A146" s="8"/>
      <c r="B146" s="7"/>
    </row>
    <row r="147" spans="1:2">
      <c r="A147" s="8"/>
      <c r="B147" s="7"/>
    </row>
    <row r="148" spans="1:2">
      <c r="A148" s="8"/>
      <c r="B148" s="7"/>
    </row>
    <row r="149" spans="1:2">
      <c r="A149" s="8"/>
      <c r="B149" s="7"/>
    </row>
    <row r="150" spans="1:2">
      <c r="A150" s="8"/>
      <c r="B150" s="7"/>
    </row>
    <row r="151" spans="1:2">
      <c r="A151" s="8"/>
      <c r="B151" s="7"/>
    </row>
    <row r="152" spans="1:2">
      <c r="A152" s="8"/>
      <c r="B152" s="7"/>
    </row>
    <row r="153" spans="1:2">
      <c r="A153" s="8"/>
      <c r="B153" s="7"/>
    </row>
    <row r="154" spans="1:2">
      <c r="A154" s="8"/>
      <c r="B154" s="7"/>
    </row>
    <row r="155" spans="1:2">
      <c r="A155" s="8"/>
      <c r="B155" s="7"/>
    </row>
    <row r="156" spans="1:2">
      <c r="A156" s="8"/>
      <c r="B156" s="7"/>
    </row>
    <row r="157" spans="1:2">
      <c r="A157" s="8"/>
      <c r="B157" s="7"/>
    </row>
    <row r="158" spans="1:2">
      <c r="A158" s="8"/>
      <c r="B158" s="7"/>
    </row>
    <row r="159" spans="1:2">
      <c r="A159" s="8"/>
      <c r="B159" s="7"/>
    </row>
    <row r="160" spans="1:2">
      <c r="A160" s="8"/>
      <c r="B160" s="7"/>
    </row>
    <row r="161" spans="1:2">
      <c r="A161" s="8"/>
      <c r="B161" s="7"/>
    </row>
    <row r="162" spans="1:2">
      <c r="A162" s="8"/>
      <c r="B162" s="7"/>
    </row>
    <row r="163" spans="1:2">
      <c r="A163" s="8"/>
      <c r="B163" s="7"/>
    </row>
    <row r="164" spans="1:2">
      <c r="A164" s="8"/>
      <c r="B164" s="7"/>
    </row>
    <row r="165" spans="1:2">
      <c r="A165" s="8"/>
      <c r="B165" s="7"/>
    </row>
    <row r="166" spans="1:2">
      <c r="A166" s="8"/>
      <c r="B166" s="7"/>
    </row>
    <row r="167" spans="1:2">
      <c r="A167" s="8"/>
      <c r="B167" s="7"/>
    </row>
    <row r="168" spans="1:2">
      <c r="A168" s="8"/>
      <c r="B168" s="7"/>
    </row>
    <row r="169" spans="1:2">
      <c r="A169" s="8"/>
      <c r="B169" s="7"/>
    </row>
    <row r="170" spans="1:2">
      <c r="A170" s="8"/>
      <c r="B170" s="7"/>
    </row>
    <row r="171" spans="1:2">
      <c r="A171" s="8"/>
      <c r="B171" s="7"/>
    </row>
    <row r="172" spans="1:2">
      <c r="A172" s="8"/>
      <c r="B172" s="7"/>
    </row>
    <row r="173" spans="1:2">
      <c r="A173" s="8"/>
      <c r="B173" s="7"/>
    </row>
    <row r="174" spans="1:2">
      <c r="A174" s="8"/>
      <c r="B174" s="7"/>
    </row>
    <row r="175" spans="1:2">
      <c r="A175" s="8"/>
      <c r="B175" s="7"/>
    </row>
    <row r="176" spans="1:2">
      <c r="A176" s="8"/>
      <c r="B176" s="7"/>
    </row>
    <row r="177" spans="1:2">
      <c r="A177" s="8"/>
      <c r="B177" s="7"/>
    </row>
    <row r="178" spans="1:2">
      <c r="A178" s="8"/>
      <c r="B178" s="7"/>
    </row>
    <row r="179" spans="1:2">
      <c r="A179" s="8"/>
      <c r="B179" s="7"/>
    </row>
    <row r="180" spans="1:2">
      <c r="A180" s="8"/>
      <c r="B180" s="7"/>
    </row>
    <row r="181" spans="1:2">
      <c r="A181" s="8"/>
      <c r="B181" s="7"/>
    </row>
    <row r="182" spans="1:2">
      <c r="A182" s="8"/>
      <c r="B182" s="7"/>
    </row>
    <row r="183" spans="1:2">
      <c r="A183" s="8"/>
      <c r="B183" s="7"/>
    </row>
    <row r="184" spans="1:2">
      <c r="A184" s="8"/>
      <c r="B184" s="7"/>
    </row>
    <row r="185" spans="1:2">
      <c r="A185" s="8"/>
      <c r="B185" s="7"/>
    </row>
    <row r="186" spans="1:2">
      <c r="A186" s="8"/>
      <c r="B186" s="7"/>
    </row>
    <row r="187" spans="1:2">
      <c r="A187" s="8"/>
      <c r="B187" s="7"/>
    </row>
    <row r="188" spans="1:2">
      <c r="A188" s="8"/>
      <c r="B188" s="7"/>
    </row>
    <row r="189" spans="1:2">
      <c r="A189" s="8"/>
      <c r="B189" s="7"/>
    </row>
    <row r="190" spans="1:2">
      <c r="A190" s="8"/>
      <c r="B190" s="7"/>
    </row>
    <row r="191" spans="1:2">
      <c r="A191" s="8"/>
      <c r="B191" s="7"/>
    </row>
    <row r="192" spans="1:2">
      <c r="A192" s="8"/>
      <c r="B192" s="7"/>
    </row>
    <row r="193" spans="1:2">
      <c r="A193" s="8"/>
      <c r="B193" s="7"/>
    </row>
    <row r="194" spans="1:2">
      <c r="A194" s="8"/>
      <c r="B194" s="7"/>
    </row>
    <row r="195" spans="1:2">
      <c r="A195" s="8"/>
      <c r="B195" s="7"/>
    </row>
    <row r="196" spans="1:2">
      <c r="A196" s="8"/>
      <c r="B196" s="7"/>
    </row>
    <row r="197" spans="1:2">
      <c r="A197" s="8"/>
      <c r="B197" s="7"/>
    </row>
    <row r="198" spans="1:2">
      <c r="A198" s="8"/>
      <c r="B198" s="7"/>
    </row>
    <row r="199" spans="1:2">
      <c r="A199" s="8"/>
      <c r="B199" s="7"/>
    </row>
    <row r="200" spans="1:2">
      <c r="A200" s="8"/>
      <c r="B200" s="7"/>
    </row>
    <row r="201" spans="1:2">
      <c r="A201" s="8"/>
      <c r="B201" s="7"/>
    </row>
    <row r="202" spans="1:2">
      <c r="A202" s="8"/>
      <c r="B202" s="7"/>
    </row>
    <row r="203" spans="1:2">
      <c r="A203" s="8"/>
      <c r="B203" s="7"/>
    </row>
    <row r="204" spans="1:2">
      <c r="A204" s="8"/>
      <c r="B204" s="7"/>
    </row>
    <row r="205" spans="1:2">
      <c r="A205" s="8"/>
      <c r="B205" s="7"/>
    </row>
    <row r="206" spans="1:2">
      <c r="A206" s="8"/>
      <c r="B206" s="7"/>
    </row>
    <row r="207" spans="1:2">
      <c r="A207" s="8"/>
      <c r="B207" s="7"/>
    </row>
    <row r="208" spans="1:2">
      <c r="A208" s="8"/>
      <c r="B208" s="7"/>
    </row>
    <row r="209" spans="1:2">
      <c r="A209" s="8"/>
      <c r="B209" s="7"/>
    </row>
    <row r="210" spans="1:2">
      <c r="A210" s="8"/>
      <c r="B210" s="7"/>
    </row>
    <row r="211" spans="1:2">
      <c r="A211" s="8"/>
      <c r="B211" s="7"/>
    </row>
    <row r="212" spans="1:2">
      <c r="A212" s="8"/>
      <c r="B212" s="7"/>
    </row>
    <row r="213" spans="1:2">
      <c r="A213" s="8"/>
      <c r="B213" s="7"/>
    </row>
    <row r="214" spans="1:2">
      <c r="A214" s="8"/>
      <c r="B214" s="7"/>
    </row>
    <row r="215" spans="1:2">
      <c r="A215" s="8"/>
      <c r="B215" s="7"/>
    </row>
    <row r="216" spans="1:2">
      <c r="A216" s="8"/>
      <c r="B216" s="7"/>
    </row>
    <row r="217" spans="1:2">
      <c r="A217" s="8"/>
      <c r="B217" s="7"/>
    </row>
    <row r="218" spans="1:2">
      <c r="A218" s="8"/>
      <c r="B218" s="7"/>
    </row>
    <row r="219" spans="1:2">
      <c r="A219" s="8"/>
      <c r="B219" s="7"/>
    </row>
    <row r="220" spans="1:2">
      <c r="A220" s="8"/>
      <c r="B220" s="7"/>
    </row>
    <row r="221" spans="1:2">
      <c r="A221" s="8"/>
      <c r="B221" s="7"/>
    </row>
    <row r="222" spans="1:2">
      <c r="A222" s="8"/>
      <c r="B222" s="7"/>
    </row>
    <row r="223" spans="1:2">
      <c r="A223" s="8"/>
      <c r="B223" s="7"/>
    </row>
    <row r="224" spans="1:2">
      <c r="A224" s="8"/>
      <c r="B224" s="7"/>
    </row>
    <row r="225" spans="1:2">
      <c r="A225" s="8"/>
      <c r="B225" s="7"/>
    </row>
    <row r="226" spans="1:2">
      <c r="A226" s="8"/>
      <c r="B226" s="7"/>
    </row>
    <row r="227" spans="1:2">
      <c r="A227" s="8"/>
      <c r="B227" s="7"/>
    </row>
    <row r="228" spans="1:2">
      <c r="A228" s="8"/>
      <c r="B228" s="7"/>
    </row>
    <row r="229" spans="1:2">
      <c r="A229" s="8"/>
      <c r="B229" s="7"/>
    </row>
    <row r="230" spans="1:2">
      <c r="A230" s="8"/>
      <c r="B230" s="7"/>
    </row>
    <row r="231" spans="1:2">
      <c r="A231" s="8"/>
      <c r="B231" s="7"/>
    </row>
    <row r="232" spans="1:2">
      <c r="A232" s="8"/>
      <c r="B232" s="7"/>
    </row>
    <row r="233" spans="1:2">
      <c r="A233" s="8"/>
      <c r="B233" s="7"/>
    </row>
    <row r="234" spans="1:2">
      <c r="A234" s="8"/>
      <c r="B234" s="7"/>
    </row>
    <row r="235" spans="1:2">
      <c r="A235" s="8"/>
      <c r="B235" s="7"/>
    </row>
    <row r="236" spans="1:2">
      <c r="A236" s="8"/>
      <c r="B236" s="7"/>
    </row>
    <row r="237" spans="1:2">
      <c r="A237" s="8"/>
      <c r="B237" s="7"/>
    </row>
    <row r="238" spans="1:2">
      <c r="A238" s="8"/>
      <c r="B238" s="7"/>
    </row>
    <row r="239" spans="1:2">
      <c r="A239" s="8"/>
      <c r="B239" s="7"/>
    </row>
    <row r="240" spans="1:2">
      <c r="A240" s="8"/>
      <c r="B240" s="7"/>
    </row>
    <row r="241" spans="1:2">
      <c r="A241" s="8"/>
      <c r="B241" s="7"/>
    </row>
    <row r="242" spans="1:2">
      <c r="A242" s="8"/>
      <c r="B242" s="7"/>
    </row>
    <row r="243" spans="1:2">
      <c r="A243" s="8"/>
      <c r="B243" s="7"/>
    </row>
    <row r="244" spans="1:2">
      <c r="A244" s="8"/>
      <c r="B244" s="7"/>
    </row>
    <row r="245" spans="1:2">
      <c r="A245" s="8"/>
      <c r="B245" s="7"/>
    </row>
    <row r="246" spans="1:2">
      <c r="A246" s="8"/>
      <c r="B246" s="7"/>
    </row>
    <row r="247" spans="1:2">
      <c r="A247" s="8"/>
      <c r="B247" s="7"/>
    </row>
    <row r="248" spans="1:2">
      <c r="A248" s="8"/>
      <c r="B248" s="7"/>
    </row>
    <row r="249" spans="1:2">
      <c r="A249" s="8"/>
      <c r="B249" s="7"/>
    </row>
    <row r="250" spans="1:2">
      <c r="A250" s="8"/>
      <c r="B250" s="7"/>
    </row>
    <row r="251" spans="1:2">
      <c r="A251" s="8"/>
      <c r="B251" s="7"/>
    </row>
    <row r="252" spans="1:2">
      <c r="A252" s="8"/>
      <c r="B252" s="7"/>
    </row>
    <row r="253" spans="1:2">
      <c r="A253" s="8"/>
      <c r="B253" s="7"/>
    </row>
    <row r="254" spans="1:2">
      <c r="A254" s="8"/>
      <c r="B254" s="7"/>
    </row>
    <row r="255" spans="1:2">
      <c r="A255" s="8"/>
      <c r="B255" s="7"/>
    </row>
    <row r="256" spans="1:2">
      <c r="A256" s="8"/>
      <c r="B256" s="7"/>
    </row>
    <row r="257" spans="1:2">
      <c r="A257" s="8"/>
      <c r="B257" s="7"/>
    </row>
    <row r="258" spans="1:2">
      <c r="A258" s="8"/>
      <c r="B258" s="7"/>
    </row>
    <row r="259" spans="1:2">
      <c r="A259" s="8"/>
      <c r="B259" s="7"/>
    </row>
    <row r="260" spans="1:2">
      <c r="A260" s="8"/>
      <c r="B260" s="7"/>
    </row>
    <row r="261" spans="1:2">
      <c r="A261" s="8"/>
      <c r="B261" s="7"/>
    </row>
    <row r="262" spans="1:2">
      <c r="A262" s="8"/>
      <c r="B262" s="7"/>
    </row>
    <row r="263" spans="1:2">
      <c r="A263" s="8"/>
      <c r="B263" s="7"/>
    </row>
    <row r="264" spans="1:2">
      <c r="A264" s="8"/>
      <c r="B264" s="7"/>
    </row>
    <row r="265" spans="1:2">
      <c r="A265" s="8"/>
      <c r="B265" s="7"/>
    </row>
    <row r="266" spans="1:2">
      <c r="A266" s="8"/>
      <c r="B266" s="7"/>
    </row>
    <row r="267" spans="1:2">
      <c r="A267" s="8"/>
      <c r="B267" s="7"/>
    </row>
    <row r="268" spans="1:2">
      <c r="A268" s="8"/>
      <c r="B268" s="7"/>
    </row>
    <row r="269" spans="1:2">
      <c r="A269" s="8"/>
      <c r="B269" s="7"/>
    </row>
    <row r="270" spans="1:2">
      <c r="A270" s="8"/>
      <c r="B270" s="7"/>
    </row>
    <row r="271" spans="1:2">
      <c r="A271" s="8"/>
      <c r="B271" s="7"/>
    </row>
    <row r="272" spans="1:2">
      <c r="A272" s="8"/>
      <c r="B272" s="7"/>
    </row>
    <row r="273" spans="1:2">
      <c r="A273" s="8"/>
      <c r="B273" s="7"/>
    </row>
    <row r="274" spans="1:2">
      <c r="A274" s="8"/>
      <c r="B274" s="7"/>
    </row>
    <row r="275" spans="1:2">
      <c r="A275" s="8"/>
      <c r="B275" s="7"/>
    </row>
    <row r="276" spans="1:2">
      <c r="A276" s="8"/>
      <c r="B276" s="7"/>
    </row>
    <row r="277" spans="1:2">
      <c r="A277" s="8"/>
      <c r="B277" s="7"/>
    </row>
    <row r="278" spans="1:2">
      <c r="A278" s="8"/>
      <c r="B278" s="7"/>
    </row>
    <row r="279" spans="1:2">
      <c r="A279" s="8"/>
      <c r="B279" s="7"/>
    </row>
    <row r="280" spans="1:2">
      <c r="A280" s="8"/>
      <c r="B280" s="7"/>
    </row>
    <row r="281" spans="1:2">
      <c r="A281" s="8"/>
      <c r="B281" s="7"/>
    </row>
    <row r="282" spans="1:2">
      <c r="A282" s="8"/>
      <c r="B282" s="7"/>
    </row>
    <row r="283" spans="1:2">
      <c r="A283" s="8"/>
      <c r="B283" s="7"/>
    </row>
    <row r="284" spans="1:2">
      <c r="A284" s="8"/>
      <c r="B284" s="7"/>
    </row>
    <row r="285" spans="1:2">
      <c r="A285" s="8"/>
      <c r="B285" s="7"/>
    </row>
    <row r="286" spans="1:2">
      <c r="A286" s="8"/>
      <c r="B286" s="7"/>
    </row>
    <row r="287" spans="1:2">
      <c r="A287" s="8"/>
      <c r="B287" s="7"/>
    </row>
    <row r="288" spans="1:2">
      <c r="A288" s="8"/>
      <c r="B288" s="7"/>
    </row>
    <row r="289" spans="1:2">
      <c r="A289" s="8"/>
      <c r="B289" s="7"/>
    </row>
    <row r="290" spans="1:2">
      <c r="A290" s="8"/>
      <c r="B290" s="7"/>
    </row>
    <row r="291" spans="1:2">
      <c r="A291" s="8"/>
      <c r="B291" s="7"/>
    </row>
    <row r="292" spans="1:2">
      <c r="A292" s="8"/>
      <c r="B292" s="7"/>
    </row>
    <row r="293" spans="1:2">
      <c r="A293" s="8"/>
      <c r="B293" s="7"/>
    </row>
    <row r="294" spans="1:2">
      <c r="A294" s="8"/>
      <c r="B294" s="7"/>
    </row>
    <row r="295" spans="1:2">
      <c r="A295" s="8"/>
      <c r="B295" s="7"/>
    </row>
    <row r="296" spans="1:2">
      <c r="A296" s="8"/>
      <c r="B296" s="7"/>
    </row>
    <row r="297" spans="1:2">
      <c r="A297" s="8"/>
      <c r="B297" s="7"/>
    </row>
    <row r="298" spans="1:2">
      <c r="A298" s="8"/>
      <c r="B298" s="7"/>
    </row>
    <row r="299" spans="1:2">
      <c r="A299" s="8"/>
      <c r="B299" s="7"/>
    </row>
    <row r="300" spans="1:2">
      <c r="A300" s="8"/>
      <c r="B300" s="7"/>
    </row>
    <row r="301" spans="1:2">
      <c r="A301" s="8"/>
      <c r="B301" s="7"/>
    </row>
    <row r="302" spans="1:2">
      <c r="A302" s="8"/>
      <c r="B302" s="7"/>
    </row>
    <row r="303" spans="1:2">
      <c r="A303" s="8"/>
      <c r="B303" s="7"/>
    </row>
    <row r="304" spans="1:2">
      <c r="A304" s="8"/>
      <c r="B304" s="7"/>
    </row>
    <row r="305" spans="1:2">
      <c r="A305" s="8"/>
      <c r="B305" s="7"/>
    </row>
    <row r="306" spans="1:2">
      <c r="A306" s="8"/>
      <c r="B306" s="7"/>
    </row>
    <row r="307" spans="1:2">
      <c r="A307" s="8"/>
      <c r="B307" s="7"/>
    </row>
    <row r="308" spans="1:2">
      <c r="A308" s="8"/>
      <c r="B308" s="7"/>
    </row>
    <row r="309" spans="1:2">
      <c r="A309" s="8"/>
      <c r="B309" s="7"/>
    </row>
    <row r="310" spans="1:2">
      <c r="A310" s="8"/>
      <c r="B310" s="7"/>
    </row>
    <row r="311" spans="1:2">
      <c r="A311" s="8"/>
      <c r="B311" s="7"/>
    </row>
    <row r="312" spans="1:2">
      <c r="A312" s="8"/>
      <c r="B312" s="7"/>
    </row>
    <row r="313" spans="1:2">
      <c r="A313" s="8"/>
      <c r="B313" s="7"/>
    </row>
    <row r="314" spans="1:2">
      <c r="A314" s="8"/>
      <c r="B314" s="7"/>
    </row>
    <row r="315" spans="1:2">
      <c r="A315" s="8"/>
      <c r="B315" s="7"/>
    </row>
    <row r="316" spans="1:2">
      <c r="A316" s="8"/>
      <c r="B316" s="7"/>
    </row>
    <row r="317" spans="1:2">
      <c r="A317" s="8"/>
      <c r="B317" s="7"/>
    </row>
    <row r="318" spans="1:2">
      <c r="A318" s="8"/>
      <c r="B318" s="7"/>
    </row>
    <row r="319" spans="1:2">
      <c r="A319" s="8"/>
      <c r="B319" s="7"/>
    </row>
    <row r="320" spans="1:2">
      <c r="A320" s="8"/>
      <c r="B320" s="7"/>
    </row>
    <row r="321" spans="1:2">
      <c r="A321" s="8"/>
      <c r="B321" s="7"/>
    </row>
    <row r="322" spans="1:2">
      <c r="A322" s="8"/>
      <c r="B322" s="7"/>
    </row>
    <row r="323" spans="1:2">
      <c r="A323" s="8"/>
      <c r="B323" s="7"/>
    </row>
    <row r="324" spans="1:2">
      <c r="A324" s="8"/>
      <c r="B324" s="7"/>
    </row>
    <row r="325" spans="1:2">
      <c r="A325" s="8"/>
      <c r="B325" s="7"/>
    </row>
    <row r="326" spans="1:2">
      <c r="A326" s="8"/>
      <c r="B326" s="7"/>
    </row>
    <row r="327" spans="1:2">
      <c r="A327" s="8"/>
      <c r="B327" s="7"/>
    </row>
    <row r="328" spans="1:2">
      <c r="A328" s="8"/>
      <c r="B328" s="7"/>
    </row>
    <row r="329" spans="1:2">
      <c r="A329" s="8"/>
      <c r="B329" s="7"/>
    </row>
    <row r="330" spans="1:2">
      <c r="A330" s="8"/>
      <c r="B330" s="7"/>
    </row>
    <row r="331" spans="1:2">
      <c r="A331" s="8"/>
      <c r="B331" s="7"/>
    </row>
    <row r="332" spans="1:2">
      <c r="A332" s="8"/>
      <c r="B332" s="7"/>
    </row>
    <row r="333" spans="1:2">
      <c r="A333" s="8"/>
      <c r="B333" s="7"/>
    </row>
    <row r="334" spans="1:2">
      <c r="A334" s="8"/>
      <c r="B334" s="7"/>
    </row>
    <row r="335" spans="1:2">
      <c r="A335" s="8"/>
      <c r="B335" s="7"/>
    </row>
    <row r="336" spans="1:2">
      <c r="A336" s="8"/>
      <c r="B336" s="7"/>
    </row>
    <row r="337" spans="1:2">
      <c r="A337" s="8"/>
      <c r="B337" s="7"/>
    </row>
    <row r="338" spans="1:2">
      <c r="A338" s="8"/>
      <c r="B338" s="7"/>
    </row>
    <row r="339" spans="1:2">
      <c r="A339" s="8"/>
      <c r="B339" s="7"/>
    </row>
    <row r="340" spans="1:2">
      <c r="A340" s="8"/>
      <c r="B340" s="7"/>
    </row>
    <row r="341" spans="1:2">
      <c r="A341" s="8"/>
      <c r="B341" s="7"/>
    </row>
    <row r="342" spans="1:2">
      <c r="A342" s="8"/>
      <c r="B342" s="7"/>
    </row>
    <row r="343" spans="1:2">
      <c r="A343" s="8"/>
      <c r="B343" s="7"/>
    </row>
    <row r="344" spans="1:2">
      <c r="A344" s="8"/>
      <c r="B344" s="7"/>
    </row>
    <row r="345" spans="1:2">
      <c r="A345" s="8"/>
      <c r="B345" s="7"/>
    </row>
    <row r="346" spans="1:2">
      <c r="A346" s="8"/>
      <c r="B346" s="7"/>
    </row>
    <row r="347" spans="1:2">
      <c r="A347" s="8"/>
      <c r="B347" s="7"/>
    </row>
    <row r="348" spans="1:2">
      <c r="A348" s="8"/>
      <c r="B348" s="7"/>
    </row>
    <row r="349" spans="1:2">
      <c r="A349" s="8"/>
      <c r="B349" s="7"/>
    </row>
    <row r="350" spans="1:2">
      <c r="A350" s="8"/>
      <c r="B350" s="7"/>
    </row>
    <row r="351" spans="1:2">
      <c r="A351" s="8"/>
      <c r="B351" s="7"/>
    </row>
    <row r="352" spans="1:2">
      <c r="A352" s="8"/>
      <c r="B352" s="7"/>
    </row>
    <row r="353" spans="1:2">
      <c r="A353" s="8"/>
      <c r="B353" s="7"/>
    </row>
    <row r="354" spans="1:2">
      <c r="A354" s="8"/>
      <c r="B354" s="7"/>
    </row>
    <row r="355" spans="1:2">
      <c r="A355" s="8"/>
      <c r="B355" s="7"/>
    </row>
    <row r="356" spans="1:2">
      <c r="A356" s="8"/>
      <c r="B356" s="7"/>
    </row>
    <row r="357" spans="1:2">
      <c r="A357" s="8"/>
      <c r="B357" s="7"/>
    </row>
    <row r="358" spans="1:2">
      <c r="A358" s="8"/>
      <c r="B358" s="7"/>
    </row>
    <row r="359" spans="1:2">
      <c r="A359" s="8"/>
      <c r="B359" s="7"/>
    </row>
    <row r="360" spans="1:2">
      <c r="A360" s="8"/>
      <c r="B360" s="7"/>
    </row>
    <row r="361" spans="1:2">
      <c r="A361" s="8"/>
      <c r="B361" s="7"/>
    </row>
    <row r="362" spans="1:2">
      <c r="A362" s="8"/>
      <c r="B362" s="7"/>
    </row>
    <row r="363" spans="1:2">
      <c r="A363" s="8"/>
      <c r="B363" s="7"/>
    </row>
    <row r="364" spans="1:2">
      <c r="A364" s="8"/>
      <c r="B364" s="7"/>
    </row>
    <row r="365" spans="1:2">
      <c r="A365" s="8"/>
      <c r="B365" s="7"/>
    </row>
    <row r="366" spans="1:2">
      <c r="A366" s="8"/>
      <c r="B366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C7EA-0494-40E2-B560-33953FFE9673}">
  <dimension ref="A1:E366"/>
  <sheetViews>
    <sheetView workbookViewId="0" xr3:uid="{B0A3EC07-EA5C-5E36-8B2A-10325B89F24C}">
      <selection activeCell="B3" sqref="B3"/>
    </sheetView>
  </sheetViews>
  <sheetFormatPr defaultRowHeight="15"/>
  <cols>
    <col min="1" max="1" width="10.85546875" bestFit="1" customWidth="1"/>
    <col min="2" max="2" width="10.140625" bestFit="1" customWidth="1"/>
    <col min="4" max="4" width="13.140625" bestFit="1" customWidth="1"/>
    <col min="5" max="5" width="11.140625" bestFit="1" customWidth="1"/>
  </cols>
  <sheetData>
    <row r="1" spans="1:5">
      <c r="A1" t="s">
        <v>4</v>
      </c>
      <c r="B1" t="s">
        <v>6</v>
      </c>
      <c r="C1" t="s">
        <v>16</v>
      </c>
      <c r="D1" s="7" t="s">
        <v>17</v>
      </c>
      <c r="E1" s="7" t="s">
        <v>18</v>
      </c>
    </row>
    <row r="2" spans="1:5">
      <c r="A2" s="8">
        <v>42736</v>
      </c>
      <c r="B2" s="7">
        <v>2</v>
      </c>
      <c r="C2" s="7">
        <v>10</v>
      </c>
      <c r="D2" s="7">
        <f t="shared" ref="D2:D65" si="0">LOG(B2)</f>
        <v>0.3010299956639812</v>
      </c>
      <c r="E2" s="7">
        <f t="shared" ref="E2:E65" si="1">LOG(C2)</f>
        <v>1</v>
      </c>
    </row>
    <row r="3" spans="1:5">
      <c r="A3" s="8">
        <v>42737</v>
      </c>
      <c r="B3" s="7">
        <v>1.33</v>
      </c>
      <c r="C3" s="7">
        <v>13</v>
      </c>
      <c r="D3" s="7">
        <f t="shared" si="0"/>
        <v>0.12385164096708581</v>
      </c>
      <c r="E3" s="7">
        <f t="shared" si="1"/>
        <v>1.1139433523068367</v>
      </c>
    </row>
    <row r="4" spans="1:5">
      <c r="A4" s="8">
        <v>42738</v>
      </c>
      <c r="B4" s="7">
        <v>1.33</v>
      </c>
      <c r="C4" s="7">
        <v>15</v>
      </c>
      <c r="D4" s="7">
        <f t="shared" si="0"/>
        <v>0.12385164096708581</v>
      </c>
      <c r="E4" s="7">
        <f t="shared" si="1"/>
        <v>1.1760912590556813</v>
      </c>
    </row>
    <row r="5" spans="1:5">
      <c r="A5" s="8">
        <v>42739</v>
      </c>
      <c r="B5" s="7">
        <v>1.05</v>
      </c>
      <c r="C5" s="7">
        <v>17</v>
      </c>
      <c r="D5" s="7">
        <f t="shared" si="0"/>
        <v>2.1189299069938092E-2</v>
      </c>
      <c r="E5" s="7">
        <f t="shared" si="1"/>
        <v>1.2304489213782739</v>
      </c>
    </row>
    <row r="6" spans="1:5">
      <c r="A6" s="8">
        <v>42740</v>
      </c>
      <c r="B6" s="7">
        <v>1</v>
      </c>
      <c r="C6" s="7">
        <v>18</v>
      </c>
      <c r="D6" s="7">
        <f t="shared" si="0"/>
        <v>0</v>
      </c>
      <c r="E6" s="7">
        <f t="shared" si="1"/>
        <v>1.255272505103306</v>
      </c>
    </row>
    <row r="7" spans="1:5">
      <c r="A7" s="8">
        <v>42741</v>
      </c>
      <c r="B7" s="7">
        <v>1.54</v>
      </c>
      <c r="C7" s="7">
        <v>11</v>
      </c>
      <c r="D7" s="7">
        <f t="shared" si="0"/>
        <v>0.18752072083646307</v>
      </c>
      <c r="E7" s="7">
        <f t="shared" si="1"/>
        <v>1.0413926851582251</v>
      </c>
    </row>
    <row r="8" spans="1:5">
      <c r="A8" s="8">
        <v>42742</v>
      </c>
      <c r="B8" s="7">
        <v>1.54</v>
      </c>
      <c r="C8" s="7">
        <v>13</v>
      </c>
      <c r="D8" s="7">
        <f t="shared" si="0"/>
        <v>0.18752072083646307</v>
      </c>
      <c r="E8" s="7">
        <f t="shared" si="1"/>
        <v>1.1139433523068367</v>
      </c>
    </row>
    <row r="9" spans="1:5">
      <c r="A9" s="8">
        <v>42743</v>
      </c>
      <c r="B9" s="7">
        <v>1.18</v>
      </c>
      <c r="C9" s="7">
        <v>15</v>
      </c>
      <c r="D9" s="7">
        <f t="shared" si="0"/>
        <v>7.1882007306125359E-2</v>
      </c>
      <c r="E9" s="7">
        <f t="shared" si="1"/>
        <v>1.1760912590556813</v>
      </c>
    </row>
    <row r="10" spans="1:5">
      <c r="A10" s="8">
        <v>42744</v>
      </c>
      <c r="B10" s="7">
        <v>1.18</v>
      </c>
      <c r="C10" s="7">
        <v>17</v>
      </c>
      <c r="D10" s="7">
        <f t="shared" si="0"/>
        <v>7.1882007306125359E-2</v>
      </c>
      <c r="E10" s="7">
        <f t="shared" si="1"/>
        <v>1.2304489213782739</v>
      </c>
    </row>
    <row r="11" spans="1:5">
      <c r="A11" s="8">
        <v>42745</v>
      </c>
      <c r="B11" s="7">
        <v>1.05</v>
      </c>
      <c r="C11" s="7">
        <v>18</v>
      </c>
      <c r="D11" s="7">
        <f t="shared" si="0"/>
        <v>2.1189299069938092E-2</v>
      </c>
      <c r="E11" s="7">
        <f t="shared" si="1"/>
        <v>1.255272505103306</v>
      </c>
    </row>
    <row r="12" spans="1:5">
      <c r="A12" s="8">
        <v>42746</v>
      </c>
      <c r="B12" s="7">
        <v>1.54</v>
      </c>
      <c r="C12" s="7">
        <v>12</v>
      </c>
      <c r="D12" s="7">
        <f t="shared" si="0"/>
        <v>0.18752072083646307</v>
      </c>
      <c r="E12" s="7">
        <f t="shared" si="1"/>
        <v>1.0791812460476249</v>
      </c>
    </row>
    <row r="13" spans="1:5">
      <c r="A13" s="8">
        <v>42747</v>
      </c>
      <c r="B13" s="7">
        <v>1.33</v>
      </c>
      <c r="C13" s="7">
        <v>14</v>
      </c>
      <c r="D13" s="7">
        <f t="shared" si="0"/>
        <v>0.12385164096708581</v>
      </c>
      <c r="E13" s="7">
        <f t="shared" si="1"/>
        <v>1.146128035678238</v>
      </c>
    </row>
    <row r="14" spans="1:5">
      <c r="A14" s="8">
        <v>42748</v>
      </c>
      <c r="B14" s="7">
        <v>1.33</v>
      </c>
      <c r="C14" s="7">
        <v>15</v>
      </c>
      <c r="D14" s="7">
        <f t="shared" si="0"/>
        <v>0.12385164096708581</v>
      </c>
      <c r="E14" s="7">
        <f t="shared" si="1"/>
        <v>1.1760912590556813</v>
      </c>
    </row>
    <row r="15" spans="1:5">
      <c r="A15" s="8">
        <v>42749</v>
      </c>
      <c r="B15" s="7">
        <v>1.05</v>
      </c>
      <c r="C15" s="7">
        <v>17</v>
      </c>
      <c r="D15" s="7">
        <f t="shared" si="0"/>
        <v>2.1189299069938092E-2</v>
      </c>
      <c r="E15" s="7">
        <f t="shared" si="1"/>
        <v>1.2304489213782739</v>
      </c>
    </row>
    <row r="16" spans="1:5">
      <c r="A16" s="8">
        <v>42750</v>
      </c>
      <c r="B16" s="7">
        <v>1.1100000000000001</v>
      </c>
      <c r="C16" s="7">
        <v>18</v>
      </c>
      <c r="D16" s="7">
        <f t="shared" si="0"/>
        <v>4.5322978786657475E-2</v>
      </c>
      <c r="E16" s="7">
        <f t="shared" si="1"/>
        <v>1.255272505103306</v>
      </c>
    </row>
    <row r="17" spans="1:5">
      <c r="A17" s="8">
        <v>42751</v>
      </c>
      <c r="B17" s="7">
        <v>1.67</v>
      </c>
      <c r="C17" s="7">
        <v>12</v>
      </c>
      <c r="D17" s="7">
        <f t="shared" si="0"/>
        <v>0.22271647114758325</v>
      </c>
      <c r="E17" s="7">
        <f t="shared" si="1"/>
        <v>1.0791812460476249</v>
      </c>
    </row>
    <row r="18" spans="1:5">
      <c r="A18" s="8">
        <v>42752</v>
      </c>
      <c r="B18" s="7">
        <v>1.43</v>
      </c>
      <c r="C18" s="7">
        <v>14</v>
      </c>
      <c r="D18" s="7">
        <f t="shared" si="0"/>
        <v>0.1553360374650618</v>
      </c>
      <c r="E18" s="7">
        <f t="shared" si="1"/>
        <v>1.146128035678238</v>
      </c>
    </row>
    <row r="19" spans="1:5">
      <c r="A19" s="8">
        <v>42753</v>
      </c>
      <c r="B19" s="7">
        <v>1.18</v>
      </c>
      <c r="C19" s="7">
        <v>16</v>
      </c>
      <c r="D19" s="7">
        <f t="shared" si="0"/>
        <v>7.1882007306125359E-2</v>
      </c>
      <c r="E19" s="7">
        <f t="shared" si="1"/>
        <v>1.2041199826559248</v>
      </c>
    </row>
    <row r="20" spans="1:5">
      <c r="A20" s="8">
        <v>42754</v>
      </c>
      <c r="B20" s="7">
        <v>1.18</v>
      </c>
      <c r="C20" s="7">
        <v>17</v>
      </c>
      <c r="D20" s="7">
        <f t="shared" si="0"/>
        <v>7.1882007306125359E-2</v>
      </c>
      <c r="E20" s="7">
        <f t="shared" si="1"/>
        <v>1.2304489213782739</v>
      </c>
    </row>
    <row r="21" spans="1:5">
      <c r="A21" s="8">
        <v>42755</v>
      </c>
      <c r="B21" s="7">
        <v>1.43</v>
      </c>
      <c r="C21" s="7">
        <v>12</v>
      </c>
      <c r="D21" s="7">
        <f t="shared" si="0"/>
        <v>0.1553360374650618</v>
      </c>
      <c r="E21" s="7">
        <f t="shared" si="1"/>
        <v>1.0791812460476249</v>
      </c>
    </row>
    <row r="22" spans="1:5">
      <c r="A22" s="8">
        <v>42756</v>
      </c>
      <c r="B22" s="7">
        <v>1.25</v>
      </c>
      <c r="C22" s="7">
        <v>14</v>
      </c>
      <c r="D22" s="7">
        <f t="shared" si="0"/>
        <v>9.691001300805642E-2</v>
      </c>
      <c r="E22" s="7">
        <f t="shared" si="1"/>
        <v>1.146128035678238</v>
      </c>
    </row>
    <row r="23" spans="1:5">
      <c r="A23" s="8">
        <v>42757</v>
      </c>
      <c r="B23" s="7">
        <v>1.1100000000000001</v>
      </c>
      <c r="C23" s="7">
        <v>16</v>
      </c>
      <c r="D23" s="7">
        <f t="shared" si="0"/>
        <v>4.5322978786657475E-2</v>
      </c>
      <c r="E23" s="7">
        <f t="shared" si="1"/>
        <v>1.2041199826559248</v>
      </c>
    </row>
    <row r="24" spans="1:5">
      <c r="A24" s="8">
        <v>42758</v>
      </c>
      <c r="B24" s="7">
        <v>1.05</v>
      </c>
      <c r="C24" s="7">
        <v>17</v>
      </c>
      <c r="D24" s="7">
        <f t="shared" si="0"/>
        <v>2.1189299069938092E-2</v>
      </c>
      <c r="E24" s="7">
        <f t="shared" si="1"/>
        <v>1.2304489213782739</v>
      </c>
    </row>
    <row r="25" spans="1:5">
      <c r="A25" s="8">
        <v>42759</v>
      </c>
      <c r="B25" s="7">
        <v>1.54</v>
      </c>
      <c r="C25" s="7">
        <v>12</v>
      </c>
      <c r="D25" s="7">
        <f t="shared" si="0"/>
        <v>0.18752072083646307</v>
      </c>
      <c r="E25" s="7">
        <f t="shared" si="1"/>
        <v>1.0791812460476249</v>
      </c>
    </row>
    <row r="26" spans="1:5">
      <c r="A26" s="8">
        <v>42760</v>
      </c>
      <c r="B26" s="7">
        <v>1.25</v>
      </c>
      <c r="C26" s="7">
        <v>14</v>
      </c>
      <c r="D26" s="7">
        <f t="shared" si="0"/>
        <v>9.691001300805642E-2</v>
      </c>
      <c r="E26" s="7">
        <f t="shared" si="1"/>
        <v>1.146128035678238</v>
      </c>
    </row>
    <row r="27" spans="1:5">
      <c r="A27" s="8">
        <v>42761</v>
      </c>
      <c r="B27" s="7">
        <v>1.25</v>
      </c>
      <c r="C27" s="7">
        <v>16</v>
      </c>
      <c r="D27" s="7">
        <f t="shared" si="0"/>
        <v>9.691001300805642E-2</v>
      </c>
      <c r="E27" s="7">
        <f t="shared" si="1"/>
        <v>1.2041199826559248</v>
      </c>
    </row>
    <row r="28" spans="1:5">
      <c r="A28" s="8">
        <v>42762</v>
      </c>
      <c r="B28" s="7">
        <v>1.05</v>
      </c>
      <c r="C28" s="7">
        <v>17</v>
      </c>
      <c r="D28" s="7">
        <f t="shared" si="0"/>
        <v>2.1189299069938092E-2</v>
      </c>
      <c r="E28" s="7">
        <f t="shared" si="1"/>
        <v>1.2304489213782739</v>
      </c>
    </row>
    <row r="29" spans="1:5">
      <c r="A29" s="8">
        <v>42763</v>
      </c>
      <c r="B29" s="7">
        <v>1.33</v>
      </c>
      <c r="C29" s="7">
        <v>13</v>
      </c>
      <c r="D29" s="7">
        <f t="shared" si="0"/>
        <v>0.12385164096708581</v>
      </c>
      <c r="E29" s="7">
        <f t="shared" si="1"/>
        <v>1.1139433523068367</v>
      </c>
    </row>
    <row r="30" spans="1:5">
      <c r="A30" s="8">
        <v>42764</v>
      </c>
      <c r="B30" s="7">
        <v>1.33</v>
      </c>
      <c r="C30" s="7">
        <v>14</v>
      </c>
      <c r="D30" s="7">
        <f t="shared" si="0"/>
        <v>0.12385164096708581</v>
      </c>
      <c r="E30" s="7">
        <f t="shared" si="1"/>
        <v>1.146128035678238</v>
      </c>
    </row>
    <row r="31" spans="1:5">
      <c r="A31" s="8">
        <v>42765</v>
      </c>
      <c r="B31" s="7">
        <v>1.05</v>
      </c>
      <c r="C31" s="7">
        <v>17</v>
      </c>
      <c r="D31" s="7">
        <f t="shared" si="0"/>
        <v>2.1189299069938092E-2</v>
      </c>
      <c r="E31" s="7">
        <f t="shared" si="1"/>
        <v>1.2304489213782739</v>
      </c>
    </row>
    <row r="32" spans="1:5">
      <c r="A32" s="8">
        <v>42766</v>
      </c>
      <c r="B32" s="7">
        <v>1.05</v>
      </c>
      <c r="C32" s="7">
        <v>18</v>
      </c>
      <c r="D32" s="7">
        <f t="shared" si="0"/>
        <v>2.1189299069938092E-2</v>
      </c>
      <c r="E32" s="7">
        <f t="shared" si="1"/>
        <v>1.255272505103306</v>
      </c>
    </row>
    <row r="33" spans="1:5">
      <c r="A33" s="8">
        <v>42767</v>
      </c>
      <c r="B33" s="7">
        <v>1</v>
      </c>
      <c r="C33" s="7">
        <v>18</v>
      </c>
      <c r="D33" s="7">
        <f t="shared" si="0"/>
        <v>0</v>
      </c>
      <c r="E33" s="7">
        <f t="shared" si="1"/>
        <v>1.255272505103306</v>
      </c>
    </row>
    <row r="34" spans="1:5">
      <c r="A34" s="8">
        <v>42768</v>
      </c>
      <c r="B34" s="7">
        <v>1</v>
      </c>
      <c r="C34" s="7">
        <v>20</v>
      </c>
      <c r="D34" s="7">
        <f t="shared" si="0"/>
        <v>0</v>
      </c>
      <c r="E34" s="7">
        <f t="shared" si="1"/>
        <v>1.3010299956639813</v>
      </c>
    </row>
    <row r="35" spans="1:5">
      <c r="A35" s="8">
        <v>42769</v>
      </c>
      <c r="B35" s="7">
        <v>0.87</v>
      </c>
      <c r="C35" s="7">
        <v>21</v>
      </c>
      <c r="D35" s="7">
        <f t="shared" si="0"/>
        <v>-6.0480747381381476E-2</v>
      </c>
      <c r="E35" s="7">
        <f t="shared" si="1"/>
        <v>1.3222192947339193</v>
      </c>
    </row>
    <row r="36" spans="1:5">
      <c r="A36" s="8">
        <v>42770</v>
      </c>
      <c r="B36" s="7">
        <v>0.83</v>
      </c>
      <c r="C36" s="7">
        <v>22</v>
      </c>
      <c r="D36" s="7">
        <f t="shared" si="0"/>
        <v>-8.092190762392612E-2</v>
      </c>
      <c r="E36" s="7">
        <f t="shared" si="1"/>
        <v>1.3424226808222062</v>
      </c>
    </row>
    <row r="37" spans="1:5">
      <c r="A37" s="8">
        <v>42771</v>
      </c>
      <c r="B37" s="7">
        <v>1.1100000000000001</v>
      </c>
      <c r="C37" s="7">
        <v>18</v>
      </c>
      <c r="D37" s="7">
        <f t="shared" si="0"/>
        <v>4.5322978786657475E-2</v>
      </c>
      <c r="E37" s="7">
        <f t="shared" si="1"/>
        <v>1.255272505103306</v>
      </c>
    </row>
    <row r="38" spans="1:5">
      <c r="A38" s="8">
        <v>42772</v>
      </c>
      <c r="B38" s="7">
        <v>0.95</v>
      </c>
      <c r="C38" s="7">
        <v>20</v>
      </c>
      <c r="D38" s="7">
        <f t="shared" si="0"/>
        <v>-2.2276394711152253E-2</v>
      </c>
      <c r="E38" s="7">
        <f t="shared" si="1"/>
        <v>1.3010299956639813</v>
      </c>
    </row>
    <row r="39" spans="1:5">
      <c r="A39" s="8">
        <v>42773</v>
      </c>
      <c r="B39" s="7">
        <v>0.87</v>
      </c>
      <c r="C39" s="7">
        <v>21</v>
      </c>
      <c r="D39" s="7">
        <f t="shared" si="0"/>
        <v>-6.0480747381381476E-2</v>
      </c>
      <c r="E39" s="7">
        <f t="shared" si="1"/>
        <v>1.3222192947339193</v>
      </c>
    </row>
    <row r="40" spans="1:5">
      <c r="A40" s="8">
        <v>42774</v>
      </c>
      <c r="B40" s="7">
        <v>0.87</v>
      </c>
      <c r="C40" s="7">
        <v>22</v>
      </c>
      <c r="D40" s="7">
        <f t="shared" si="0"/>
        <v>-6.0480747381381476E-2</v>
      </c>
      <c r="E40" s="7">
        <f t="shared" si="1"/>
        <v>1.3424226808222062</v>
      </c>
    </row>
    <row r="41" spans="1:5">
      <c r="A41" s="8">
        <v>42775</v>
      </c>
      <c r="B41" s="7">
        <v>1</v>
      </c>
      <c r="C41" s="7">
        <v>19</v>
      </c>
      <c r="D41" s="7">
        <f t="shared" si="0"/>
        <v>0</v>
      </c>
      <c r="E41" s="7">
        <f t="shared" si="1"/>
        <v>1.2787536009528289</v>
      </c>
    </row>
    <row r="42" spans="1:5">
      <c r="A42" s="8">
        <v>42776</v>
      </c>
      <c r="B42" s="7">
        <v>0.91</v>
      </c>
      <c r="C42" s="7">
        <v>20</v>
      </c>
      <c r="D42" s="7">
        <f t="shared" si="0"/>
        <v>-4.0958607678906384E-2</v>
      </c>
      <c r="E42" s="7">
        <f t="shared" si="1"/>
        <v>1.3010299956639813</v>
      </c>
    </row>
    <row r="43" spans="1:5">
      <c r="A43" s="8">
        <v>42777</v>
      </c>
      <c r="B43" s="7">
        <v>0.91</v>
      </c>
      <c r="C43" s="7">
        <v>21</v>
      </c>
      <c r="D43" s="7">
        <f t="shared" si="0"/>
        <v>-4.0958607678906384E-2</v>
      </c>
      <c r="E43" s="7">
        <f t="shared" si="1"/>
        <v>1.3222192947339193</v>
      </c>
    </row>
    <row r="44" spans="1:5">
      <c r="A44" s="8">
        <v>42778</v>
      </c>
      <c r="B44" s="7">
        <v>0.83</v>
      </c>
      <c r="C44" s="7">
        <v>22</v>
      </c>
      <c r="D44" s="7">
        <f t="shared" si="0"/>
        <v>-8.092190762392612E-2</v>
      </c>
      <c r="E44" s="7">
        <f t="shared" si="1"/>
        <v>1.3424226808222062</v>
      </c>
    </row>
    <row r="45" spans="1:5">
      <c r="A45" s="8">
        <v>42779</v>
      </c>
      <c r="B45" s="7">
        <v>1.1100000000000001</v>
      </c>
      <c r="C45" s="7">
        <v>18</v>
      </c>
      <c r="D45" s="7">
        <f t="shared" si="0"/>
        <v>4.5322978786657475E-2</v>
      </c>
      <c r="E45" s="7">
        <f t="shared" si="1"/>
        <v>1.255272505103306</v>
      </c>
    </row>
    <row r="46" spans="1:5">
      <c r="A46" s="8">
        <v>42780</v>
      </c>
      <c r="B46" s="7">
        <v>0.95</v>
      </c>
      <c r="C46" s="7">
        <v>19</v>
      </c>
      <c r="D46" s="7">
        <f t="shared" si="0"/>
        <v>-2.2276394711152253E-2</v>
      </c>
      <c r="E46" s="7">
        <f t="shared" si="1"/>
        <v>1.2787536009528289</v>
      </c>
    </row>
    <row r="47" spans="1:5">
      <c r="A47" s="8">
        <v>42781</v>
      </c>
      <c r="B47" s="7">
        <v>0.91</v>
      </c>
      <c r="C47" s="7">
        <v>20</v>
      </c>
      <c r="D47" s="7">
        <f t="shared" si="0"/>
        <v>-4.0958607678906384E-2</v>
      </c>
      <c r="E47" s="7">
        <f t="shared" si="1"/>
        <v>1.3010299956639813</v>
      </c>
    </row>
    <row r="48" spans="1:5">
      <c r="A48" s="8">
        <v>42782</v>
      </c>
      <c r="B48" s="7">
        <v>0.87</v>
      </c>
      <c r="C48" s="7">
        <v>21</v>
      </c>
      <c r="D48" s="7">
        <f t="shared" si="0"/>
        <v>-6.0480747381381476E-2</v>
      </c>
      <c r="E48" s="7">
        <f t="shared" si="1"/>
        <v>1.3222192947339193</v>
      </c>
    </row>
    <row r="49" spans="1:5">
      <c r="A49" s="8">
        <v>42783</v>
      </c>
      <c r="B49" s="7">
        <v>1</v>
      </c>
      <c r="C49" s="7">
        <v>18</v>
      </c>
      <c r="D49" s="7">
        <f t="shared" si="0"/>
        <v>0</v>
      </c>
      <c r="E49" s="7">
        <f t="shared" si="1"/>
        <v>1.255272505103306</v>
      </c>
    </row>
    <row r="50" spans="1:5">
      <c r="A50" s="8">
        <v>42784</v>
      </c>
      <c r="B50" s="7">
        <v>0.95</v>
      </c>
      <c r="C50" s="7">
        <v>19</v>
      </c>
      <c r="D50" s="7">
        <f t="shared" si="0"/>
        <v>-2.2276394711152253E-2</v>
      </c>
      <c r="E50" s="7">
        <f t="shared" si="1"/>
        <v>1.2787536009528289</v>
      </c>
    </row>
    <row r="51" spans="1:5">
      <c r="A51" s="8">
        <v>42785</v>
      </c>
      <c r="B51" s="7">
        <v>0.95</v>
      </c>
      <c r="C51" s="7">
        <v>20</v>
      </c>
      <c r="D51" s="7">
        <f t="shared" si="0"/>
        <v>-2.2276394711152253E-2</v>
      </c>
      <c r="E51" s="7">
        <f t="shared" si="1"/>
        <v>1.3010299956639813</v>
      </c>
    </row>
    <row r="52" spans="1:5">
      <c r="A52" s="8">
        <v>42786</v>
      </c>
      <c r="B52" s="7">
        <v>0.95</v>
      </c>
      <c r="C52" s="7">
        <v>21</v>
      </c>
      <c r="D52" s="7">
        <f t="shared" si="0"/>
        <v>-2.2276394711152253E-2</v>
      </c>
      <c r="E52" s="7">
        <f t="shared" si="1"/>
        <v>1.3222192947339193</v>
      </c>
    </row>
    <row r="53" spans="1:5">
      <c r="A53" s="8">
        <v>42787</v>
      </c>
      <c r="B53" s="7">
        <v>1</v>
      </c>
      <c r="C53" s="7">
        <v>18</v>
      </c>
      <c r="D53" s="7">
        <f t="shared" si="0"/>
        <v>0</v>
      </c>
      <c r="E53" s="7">
        <f t="shared" si="1"/>
        <v>1.255272505103306</v>
      </c>
    </row>
    <row r="54" spans="1:5">
      <c r="A54" s="8">
        <v>42788</v>
      </c>
      <c r="B54" s="7">
        <v>0.95</v>
      </c>
      <c r="C54" s="7">
        <v>19</v>
      </c>
      <c r="D54" s="7">
        <f t="shared" si="0"/>
        <v>-2.2276394711152253E-2</v>
      </c>
      <c r="E54" s="7">
        <f t="shared" si="1"/>
        <v>1.2787536009528289</v>
      </c>
    </row>
    <row r="55" spans="1:5">
      <c r="A55" s="8">
        <v>42789</v>
      </c>
      <c r="B55" s="7">
        <v>1</v>
      </c>
      <c r="C55" s="7">
        <v>20</v>
      </c>
      <c r="D55" s="7">
        <f t="shared" si="0"/>
        <v>0</v>
      </c>
      <c r="E55" s="7">
        <f t="shared" si="1"/>
        <v>1.3010299956639813</v>
      </c>
    </row>
    <row r="56" spans="1:5">
      <c r="A56" s="8">
        <v>42790</v>
      </c>
      <c r="B56" s="7">
        <v>0.87</v>
      </c>
      <c r="C56" s="7">
        <v>21</v>
      </c>
      <c r="D56" s="7">
        <f t="shared" si="0"/>
        <v>-6.0480747381381476E-2</v>
      </c>
      <c r="E56" s="7">
        <f t="shared" si="1"/>
        <v>1.3222192947339193</v>
      </c>
    </row>
    <row r="57" spans="1:5">
      <c r="A57" s="8">
        <v>42791</v>
      </c>
      <c r="B57" s="7">
        <v>1</v>
      </c>
      <c r="C57" s="7">
        <v>18</v>
      </c>
      <c r="D57" s="7">
        <f t="shared" si="0"/>
        <v>0</v>
      </c>
      <c r="E57" s="7">
        <f t="shared" si="1"/>
        <v>1.255272505103306</v>
      </c>
    </row>
    <row r="58" spans="1:5">
      <c r="A58" s="8">
        <v>42792</v>
      </c>
      <c r="B58" s="7">
        <v>1.05</v>
      </c>
      <c r="C58" s="7">
        <v>19</v>
      </c>
      <c r="D58" s="7">
        <f t="shared" si="0"/>
        <v>2.1189299069938092E-2</v>
      </c>
      <c r="E58" s="7">
        <f t="shared" si="1"/>
        <v>1.2787536009528289</v>
      </c>
    </row>
    <row r="59" spans="1:5">
      <c r="A59" s="8">
        <v>42793</v>
      </c>
      <c r="B59" s="7">
        <v>1</v>
      </c>
      <c r="C59" s="7">
        <v>20</v>
      </c>
      <c r="D59" s="7">
        <f t="shared" si="0"/>
        <v>0</v>
      </c>
      <c r="E59" s="7">
        <f t="shared" si="1"/>
        <v>1.3010299956639813</v>
      </c>
    </row>
    <row r="60" spans="1:5">
      <c r="A60" s="8">
        <v>42794</v>
      </c>
      <c r="B60" s="7">
        <v>0.91</v>
      </c>
      <c r="C60" s="7">
        <v>22</v>
      </c>
      <c r="D60" s="7">
        <f t="shared" si="0"/>
        <v>-4.0958607678906384E-2</v>
      </c>
      <c r="E60" s="7">
        <f t="shared" si="1"/>
        <v>1.3424226808222062</v>
      </c>
    </row>
    <row r="61" spans="1:5">
      <c r="A61" s="8">
        <v>42795</v>
      </c>
      <c r="B61" s="7">
        <v>0.87</v>
      </c>
      <c r="C61" s="7">
        <v>23</v>
      </c>
      <c r="D61" s="7">
        <f t="shared" si="0"/>
        <v>-6.0480747381381476E-2</v>
      </c>
      <c r="E61" s="7">
        <f t="shared" si="1"/>
        <v>1.3617278360175928</v>
      </c>
    </row>
    <row r="62" spans="1:5">
      <c r="A62" s="8">
        <v>42796</v>
      </c>
      <c r="B62" s="7">
        <v>0.8</v>
      </c>
      <c r="C62" s="7">
        <v>24</v>
      </c>
      <c r="D62" s="7">
        <f t="shared" si="0"/>
        <v>-9.6910013008056392E-2</v>
      </c>
      <c r="E62" s="7">
        <f t="shared" si="1"/>
        <v>1.3802112417116059</v>
      </c>
    </row>
    <row r="63" spans="1:5">
      <c r="A63" s="8">
        <v>42797</v>
      </c>
      <c r="B63" s="7">
        <v>0.77</v>
      </c>
      <c r="C63" s="7">
        <v>24</v>
      </c>
      <c r="D63" s="7">
        <f t="shared" si="0"/>
        <v>-0.11350927482751812</v>
      </c>
      <c r="E63" s="7">
        <f t="shared" si="1"/>
        <v>1.3802112417116059</v>
      </c>
    </row>
    <row r="64" spans="1:5">
      <c r="A64" s="8">
        <v>42798</v>
      </c>
      <c r="B64" s="7">
        <v>0.77</v>
      </c>
      <c r="C64" s="7">
        <v>25</v>
      </c>
      <c r="D64" s="7">
        <f t="shared" si="0"/>
        <v>-0.11350927482751812</v>
      </c>
      <c r="E64" s="7">
        <f t="shared" si="1"/>
        <v>1.3979400086720377</v>
      </c>
    </row>
    <row r="65" spans="1:5">
      <c r="A65" s="8">
        <v>42799</v>
      </c>
      <c r="B65" s="7">
        <v>0.87</v>
      </c>
      <c r="C65" s="7">
        <v>23</v>
      </c>
      <c r="D65" s="7">
        <f t="shared" si="0"/>
        <v>-6.0480747381381476E-2</v>
      </c>
      <c r="E65" s="7">
        <f t="shared" si="1"/>
        <v>1.3617278360175928</v>
      </c>
    </row>
    <row r="66" spans="1:5">
      <c r="A66" s="8">
        <v>42800</v>
      </c>
      <c r="B66" s="7">
        <v>0.77</v>
      </c>
      <c r="C66" s="7">
        <v>24</v>
      </c>
      <c r="D66" s="7">
        <f t="shared" ref="D66:D129" si="2">LOG(B66)</f>
        <v>-0.11350927482751812</v>
      </c>
      <c r="E66" s="7">
        <f t="shared" ref="E66:E129" si="3">LOG(C66)</f>
        <v>1.3802112417116059</v>
      </c>
    </row>
    <row r="67" spans="1:5">
      <c r="A67" s="8">
        <v>42801</v>
      </c>
      <c r="B67" s="7">
        <v>0.77</v>
      </c>
      <c r="C67" s="7">
        <v>24</v>
      </c>
      <c r="D67" s="7">
        <f t="shared" si="2"/>
        <v>-0.11350927482751812</v>
      </c>
      <c r="E67" s="7">
        <f t="shared" si="3"/>
        <v>1.3802112417116059</v>
      </c>
    </row>
    <row r="68" spans="1:5">
      <c r="A68" s="8">
        <v>42802</v>
      </c>
      <c r="B68" s="7">
        <v>0.77</v>
      </c>
      <c r="C68" s="7">
        <v>25</v>
      </c>
      <c r="D68" s="7">
        <f t="shared" si="2"/>
        <v>-0.11350927482751812</v>
      </c>
      <c r="E68" s="7">
        <f t="shared" si="3"/>
        <v>1.3979400086720377</v>
      </c>
    </row>
    <row r="69" spans="1:5">
      <c r="A69" s="8">
        <v>42803</v>
      </c>
      <c r="B69" s="7">
        <v>0.8</v>
      </c>
      <c r="C69" s="7">
        <v>23</v>
      </c>
      <c r="D69" s="7">
        <f t="shared" si="2"/>
        <v>-9.6910013008056392E-2</v>
      </c>
      <c r="E69" s="7">
        <f t="shared" si="3"/>
        <v>1.3617278360175928</v>
      </c>
    </row>
    <row r="70" spans="1:5">
      <c r="A70" s="8">
        <v>42804</v>
      </c>
      <c r="B70" s="7">
        <v>0.83</v>
      </c>
      <c r="C70" s="7">
        <v>24</v>
      </c>
      <c r="D70" s="7">
        <f t="shared" si="2"/>
        <v>-8.092190762392612E-2</v>
      </c>
      <c r="E70" s="7">
        <f t="shared" si="3"/>
        <v>1.3802112417116059</v>
      </c>
    </row>
    <row r="71" spans="1:5">
      <c r="A71" s="8">
        <v>42805</v>
      </c>
      <c r="B71" s="7">
        <v>0.83</v>
      </c>
      <c r="C71" s="7">
        <v>24</v>
      </c>
      <c r="D71" s="7">
        <f t="shared" si="2"/>
        <v>-8.092190762392612E-2</v>
      </c>
      <c r="E71" s="7">
        <f t="shared" si="3"/>
        <v>1.3802112417116059</v>
      </c>
    </row>
    <row r="72" spans="1:5">
      <c r="A72" s="8">
        <v>42806</v>
      </c>
      <c r="B72" s="7">
        <v>0.74</v>
      </c>
      <c r="C72" s="7">
        <v>25</v>
      </c>
      <c r="D72" s="7">
        <f t="shared" si="2"/>
        <v>-0.13076828026902382</v>
      </c>
      <c r="E72" s="7">
        <f t="shared" si="3"/>
        <v>1.3979400086720377</v>
      </c>
    </row>
    <row r="73" spans="1:5">
      <c r="A73" s="8">
        <v>42807</v>
      </c>
      <c r="B73" s="7">
        <v>0.87</v>
      </c>
      <c r="C73" s="7">
        <v>23</v>
      </c>
      <c r="D73" s="7">
        <f t="shared" si="2"/>
        <v>-6.0480747381381476E-2</v>
      </c>
      <c r="E73" s="7">
        <f t="shared" si="3"/>
        <v>1.3617278360175928</v>
      </c>
    </row>
    <row r="74" spans="1:5">
      <c r="A74" s="8">
        <v>42808</v>
      </c>
      <c r="B74" s="7">
        <v>0.87</v>
      </c>
      <c r="C74" s="7">
        <v>23</v>
      </c>
      <c r="D74" s="7">
        <f t="shared" si="2"/>
        <v>-6.0480747381381476E-2</v>
      </c>
      <c r="E74" s="7">
        <f t="shared" si="3"/>
        <v>1.3617278360175928</v>
      </c>
    </row>
    <row r="75" spans="1:5">
      <c r="A75" s="8">
        <v>42809</v>
      </c>
      <c r="B75" s="7">
        <v>0.83</v>
      </c>
      <c r="C75" s="7">
        <v>24</v>
      </c>
      <c r="D75" s="7">
        <f t="shared" si="2"/>
        <v>-8.092190762392612E-2</v>
      </c>
      <c r="E75" s="7">
        <f t="shared" si="3"/>
        <v>1.3802112417116059</v>
      </c>
    </row>
    <row r="76" spans="1:5">
      <c r="A76" s="8">
        <v>42810</v>
      </c>
      <c r="B76" s="7">
        <v>0.83</v>
      </c>
      <c r="C76" s="7">
        <v>24</v>
      </c>
      <c r="D76" s="7">
        <f t="shared" si="2"/>
        <v>-8.092190762392612E-2</v>
      </c>
      <c r="E76" s="7">
        <f t="shared" si="3"/>
        <v>1.3802112417116059</v>
      </c>
    </row>
    <row r="77" spans="1:5">
      <c r="A77" s="8">
        <v>42811</v>
      </c>
      <c r="B77" s="7">
        <v>0.77</v>
      </c>
      <c r="C77" s="7">
        <v>25</v>
      </c>
      <c r="D77" s="7">
        <f t="shared" si="2"/>
        <v>-0.11350927482751812</v>
      </c>
      <c r="E77" s="7">
        <f t="shared" si="3"/>
        <v>1.3979400086720377</v>
      </c>
    </row>
    <row r="78" spans="1:5">
      <c r="A78" s="8">
        <v>42812</v>
      </c>
      <c r="B78" s="7">
        <v>0.83</v>
      </c>
      <c r="C78" s="7">
        <v>23</v>
      </c>
      <c r="D78" s="7">
        <f t="shared" si="2"/>
        <v>-8.092190762392612E-2</v>
      </c>
      <c r="E78" s="7">
        <f t="shared" si="3"/>
        <v>1.3617278360175928</v>
      </c>
    </row>
    <row r="79" spans="1:5">
      <c r="A79" s="8">
        <v>42813</v>
      </c>
      <c r="B79" s="7">
        <v>0.83</v>
      </c>
      <c r="C79" s="7">
        <v>23</v>
      </c>
      <c r="D79" s="7">
        <f t="shared" si="2"/>
        <v>-8.092190762392612E-2</v>
      </c>
      <c r="E79" s="7">
        <f t="shared" si="3"/>
        <v>1.3617278360175928</v>
      </c>
    </row>
    <row r="80" spans="1:5">
      <c r="A80" s="8">
        <v>42814</v>
      </c>
      <c r="B80" s="7">
        <v>0.77</v>
      </c>
      <c r="C80" s="7">
        <v>24</v>
      </c>
      <c r="D80" s="7">
        <f t="shared" si="2"/>
        <v>-0.11350927482751812</v>
      </c>
      <c r="E80" s="7">
        <f t="shared" si="3"/>
        <v>1.3802112417116059</v>
      </c>
    </row>
    <row r="81" spans="1:5">
      <c r="A81" s="8">
        <v>42815</v>
      </c>
      <c r="B81" s="7">
        <v>0.83</v>
      </c>
      <c r="C81" s="7">
        <v>24</v>
      </c>
      <c r="D81" s="7">
        <f t="shared" si="2"/>
        <v>-8.092190762392612E-2</v>
      </c>
      <c r="E81" s="7">
        <f t="shared" si="3"/>
        <v>1.3802112417116059</v>
      </c>
    </row>
    <row r="82" spans="1:5">
      <c r="A82" s="8">
        <v>42816</v>
      </c>
      <c r="B82" s="7">
        <v>0.74</v>
      </c>
      <c r="C82" s="7">
        <v>25</v>
      </c>
      <c r="D82" s="7">
        <f t="shared" si="2"/>
        <v>-0.13076828026902382</v>
      </c>
      <c r="E82" s="7">
        <f t="shared" si="3"/>
        <v>1.3979400086720377</v>
      </c>
    </row>
    <row r="83" spans="1:5">
      <c r="A83" s="8">
        <v>42817</v>
      </c>
      <c r="B83" s="7">
        <v>0.87</v>
      </c>
      <c r="C83" s="7">
        <v>23</v>
      </c>
      <c r="D83" s="7">
        <f t="shared" si="2"/>
        <v>-6.0480747381381476E-2</v>
      </c>
      <c r="E83" s="7">
        <f t="shared" si="3"/>
        <v>1.3617278360175928</v>
      </c>
    </row>
    <row r="84" spans="1:5">
      <c r="A84" s="8">
        <v>42818</v>
      </c>
      <c r="B84" s="7">
        <v>0.83</v>
      </c>
      <c r="C84" s="7">
        <v>23</v>
      </c>
      <c r="D84" s="7">
        <f t="shared" si="2"/>
        <v>-8.092190762392612E-2</v>
      </c>
      <c r="E84" s="7">
        <f t="shared" si="3"/>
        <v>1.3617278360175928</v>
      </c>
    </row>
    <row r="85" spans="1:5">
      <c r="A85" s="8">
        <v>42819</v>
      </c>
      <c r="B85" s="7">
        <v>0.8</v>
      </c>
      <c r="C85" s="7">
        <v>24</v>
      </c>
      <c r="D85" s="7">
        <f t="shared" si="2"/>
        <v>-9.6910013008056392E-2</v>
      </c>
      <c r="E85" s="7">
        <f t="shared" si="3"/>
        <v>1.3802112417116059</v>
      </c>
    </row>
    <row r="86" spans="1:5">
      <c r="A86" s="8">
        <v>42820</v>
      </c>
      <c r="B86" s="7">
        <v>0.77</v>
      </c>
      <c r="C86" s="7">
        <v>25</v>
      </c>
      <c r="D86" s="7">
        <f t="shared" si="2"/>
        <v>-0.11350927482751812</v>
      </c>
      <c r="E86" s="7">
        <f t="shared" si="3"/>
        <v>1.3979400086720377</v>
      </c>
    </row>
    <row r="87" spans="1:5">
      <c r="A87" s="8">
        <v>42821</v>
      </c>
      <c r="B87" s="7">
        <v>0.74</v>
      </c>
      <c r="C87" s="7">
        <v>25</v>
      </c>
      <c r="D87" s="7">
        <f t="shared" si="2"/>
        <v>-0.13076828026902382</v>
      </c>
      <c r="E87" s="7">
        <f t="shared" si="3"/>
        <v>1.3979400086720377</v>
      </c>
    </row>
    <row r="88" spans="1:5">
      <c r="A88" s="8">
        <v>42822</v>
      </c>
      <c r="B88" s="7">
        <v>0.83</v>
      </c>
      <c r="C88" s="7">
        <v>23</v>
      </c>
      <c r="D88" s="7">
        <f t="shared" si="2"/>
        <v>-8.092190762392612E-2</v>
      </c>
      <c r="E88" s="7">
        <f t="shared" si="3"/>
        <v>1.3617278360175928</v>
      </c>
    </row>
    <row r="89" spans="1:5">
      <c r="A89" s="8">
        <v>42823</v>
      </c>
      <c r="B89" s="7">
        <v>0.83</v>
      </c>
      <c r="C89" s="7">
        <v>24</v>
      </c>
      <c r="D89" s="7">
        <f t="shared" si="2"/>
        <v>-8.092190762392612E-2</v>
      </c>
      <c r="E89" s="7">
        <f t="shared" si="3"/>
        <v>1.3802112417116059</v>
      </c>
    </row>
    <row r="90" spans="1:5">
      <c r="A90" s="8">
        <v>42824</v>
      </c>
      <c r="B90" s="7">
        <v>0.8</v>
      </c>
      <c r="C90" s="7">
        <v>24</v>
      </c>
      <c r="D90" s="7">
        <f t="shared" si="2"/>
        <v>-9.6910013008056392E-2</v>
      </c>
      <c r="E90" s="7">
        <f t="shared" si="3"/>
        <v>1.3802112417116059</v>
      </c>
    </row>
    <row r="91" spans="1:5">
      <c r="A91" s="8">
        <v>42825</v>
      </c>
      <c r="B91" s="7">
        <v>0.77</v>
      </c>
      <c r="C91" s="7">
        <v>25</v>
      </c>
      <c r="D91" s="7">
        <f t="shared" si="2"/>
        <v>-0.11350927482751812</v>
      </c>
      <c r="E91" s="7">
        <f t="shared" si="3"/>
        <v>1.3979400086720377</v>
      </c>
    </row>
    <row r="92" spans="1:5">
      <c r="A92" s="8">
        <v>42826</v>
      </c>
      <c r="B92" s="7">
        <v>0.8</v>
      </c>
      <c r="C92" s="7">
        <v>25</v>
      </c>
      <c r="D92" s="7">
        <f t="shared" si="2"/>
        <v>-9.6910013008056392E-2</v>
      </c>
      <c r="E92" s="7">
        <f t="shared" si="3"/>
        <v>1.3979400086720377</v>
      </c>
    </row>
    <row r="93" spans="1:5">
      <c r="A93" s="8">
        <v>42827</v>
      </c>
      <c r="B93" s="7">
        <v>0.74</v>
      </c>
      <c r="C93" s="7">
        <v>26</v>
      </c>
      <c r="D93" s="7">
        <f t="shared" si="2"/>
        <v>-0.13076828026902382</v>
      </c>
      <c r="E93" s="7">
        <f t="shared" si="3"/>
        <v>1.414973347970818</v>
      </c>
    </row>
    <row r="94" spans="1:5">
      <c r="A94" s="8">
        <v>42828</v>
      </c>
      <c r="B94" s="7">
        <v>0.74</v>
      </c>
      <c r="C94" s="7">
        <v>26</v>
      </c>
      <c r="D94" s="7">
        <f t="shared" si="2"/>
        <v>-0.13076828026902382</v>
      </c>
      <c r="E94" s="7">
        <f t="shared" si="3"/>
        <v>1.414973347970818</v>
      </c>
    </row>
    <row r="95" spans="1:5">
      <c r="A95" s="8">
        <v>42829</v>
      </c>
      <c r="B95" s="7">
        <v>0.71</v>
      </c>
      <c r="C95" s="7">
        <v>27</v>
      </c>
      <c r="D95" s="7">
        <f t="shared" si="2"/>
        <v>-0.14874165128092473</v>
      </c>
      <c r="E95" s="7">
        <f t="shared" si="3"/>
        <v>1.4313637641589874</v>
      </c>
    </row>
    <row r="96" spans="1:5">
      <c r="A96" s="8">
        <v>42830</v>
      </c>
      <c r="B96" s="7">
        <v>0.71</v>
      </c>
      <c r="C96" s="7">
        <v>28</v>
      </c>
      <c r="D96" s="7">
        <f t="shared" si="2"/>
        <v>-0.14874165128092473</v>
      </c>
      <c r="E96" s="7">
        <f t="shared" si="3"/>
        <v>1.4471580313422192</v>
      </c>
    </row>
    <row r="97" spans="1:5">
      <c r="A97" s="8">
        <v>42831</v>
      </c>
      <c r="B97" s="7">
        <v>0.8</v>
      </c>
      <c r="C97" s="7">
        <v>25</v>
      </c>
      <c r="D97" s="7">
        <f t="shared" si="2"/>
        <v>-9.6910013008056392E-2</v>
      </c>
      <c r="E97" s="7">
        <f t="shared" si="3"/>
        <v>1.3979400086720377</v>
      </c>
    </row>
    <row r="98" spans="1:5">
      <c r="A98" s="8">
        <v>42832</v>
      </c>
      <c r="B98" s="7">
        <v>0.74</v>
      </c>
      <c r="C98" s="7">
        <v>26</v>
      </c>
      <c r="D98" s="7">
        <f t="shared" si="2"/>
        <v>-0.13076828026902382</v>
      </c>
      <c r="E98" s="7">
        <f t="shared" si="3"/>
        <v>1.414973347970818</v>
      </c>
    </row>
    <row r="99" spans="1:5">
      <c r="A99" s="8">
        <v>42833</v>
      </c>
      <c r="B99" s="7">
        <v>0.74</v>
      </c>
      <c r="C99" s="7">
        <v>26</v>
      </c>
      <c r="D99" s="7">
        <f t="shared" si="2"/>
        <v>-0.13076828026902382</v>
      </c>
      <c r="E99" s="7">
        <f t="shared" si="3"/>
        <v>1.414973347970818</v>
      </c>
    </row>
    <row r="100" spans="1:5">
      <c r="A100" s="8">
        <v>42834</v>
      </c>
      <c r="B100" s="7">
        <v>0.69</v>
      </c>
      <c r="C100" s="7">
        <v>27</v>
      </c>
      <c r="D100" s="7">
        <f t="shared" si="2"/>
        <v>-0.16115090926274472</v>
      </c>
      <c r="E100" s="7">
        <f t="shared" si="3"/>
        <v>1.4313637641589874</v>
      </c>
    </row>
    <row r="101" spans="1:5">
      <c r="A101" s="8">
        <v>42835</v>
      </c>
      <c r="B101" s="7">
        <v>0.74</v>
      </c>
      <c r="C101" s="7">
        <v>25</v>
      </c>
      <c r="D101" s="7">
        <f t="shared" si="2"/>
        <v>-0.13076828026902382</v>
      </c>
      <c r="E101" s="7">
        <f t="shared" si="3"/>
        <v>1.3979400086720377</v>
      </c>
    </row>
    <row r="102" spans="1:5">
      <c r="A102" s="8">
        <v>42836</v>
      </c>
      <c r="B102" s="7">
        <v>0.74</v>
      </c>
      <c r="C102" s="7">
        <v>26</v>
      </c>
      <c r="D102" s="7">
        <f t="shared" si="2"/>
        <v>-0.13076828026902382</v>
      </c>
      <c r="E102" s="7">
        <f t="shared" si="3"/>
        <v>1.414973347970818</v>
      </c>
    </row>
    <row r="103" spans="1:5">
      <c r="A103" s="8">
        <v>42837</v>
      </c>
      <c r="B103" s="7">
        <v>0.74</v>
      </c>
      <c r="C103" s="7">
        <v>27</v>
      </c>
      <c r="D103" s="7">
        <f t="shared" si="2"/>
        <v>-0.13076828026902382</v>
      </c>
      <c r="E103" s="7">
        <f t="shared" si="3"/>
        <v>1.4313637641589874</v>
      </c>
    </row>
    <row r="104" spans="1:5">
      <c r="A104" s="8">
        <v>42838</v>
      </c>
      <c r="B104" s="7">
        <v>0.69</v>
      </c>
      <c r="C104" s="7">
        <v>27</v>
      </c>
      <c r="D104" s="7">
        <f t="shared" si="2"/>
        <v>-0.16115090926274472</v>
      </c>
      <c r="E104" s="7">
        <f t="shared" si="3"/>
        <v>1.4313637641589874</v>
      </c>
    </row>
    <row r="105" spans="1:5">
      <c r="A105" s="8">
        <v>42839</v>
      </c>
      <c r="B105" s="7">
        <v>0.77</v>
      </c>
      <c r="C105" s="7">
        <v>25</v>
      </c>
      <c r="D105" s="7">
        <f t="shared" si="2"/>
        <v>-0.11350927482751812</v>
      </c>
      <c r="E105" s="7">
        <f t="shared" si="3"/>
        <v>1.3979400086720377</v>
      </c>
    </row>
    <row r="106" spans="1:5">
      <c r="A106" s="8">
        <v>42840</v>
      </c>
      <c r="B106" s="7">
        <v>0.74</v>
      </c>
      <c r="C106" s="7">
        <v>26</v>
      </c>
      <c r="D106" s="7">
        <f t="shared" si="2"/>
        <v>-0.13076828026902382</v>
      </c>
      <c r="E106" s="7">
        <f t="shared" si="3"/>
        <v>1.414973347970818</v>
      </c>
    </row>
    <row r="107" spans="1:5">
      <c r="A107" s="8">
        <v>42841</v>
      </c>
      <c r="B107" s="7">
        <v>0.69</v>
      </c>
      <c r="C107" s="7">
        <v>27</v>
      </c>
      <c r="D107" s="7">
        <f t="shared" si="2"/>
        <v>-0.16115090926274472</v>
      </c>
      <c r="E107" s="7">
        <f t="shared" si="3"/>
        <v>1.4313637641589874</v>
      </c>
    </row>
    <row r="108" spans="1:5">
      <c r="A108" s="8">
        <v>42842</v>
      </c>
      <c r="B108" s="7">
        <v>0.71</v>
      </c>
      <c r="C108" s="7">
        <v>27</v>
      </c>
      <c r="D108" s="7">
        <f t="shared" si="2"/>
        <v>-0.14874165128092473</v>
      </c>
      <c r="E108" s="7">
        <f t="shared" si="3"/>
        <v>1.4313637641589874</v>
      </c>
    </row>
    <row r="109" spans="1:5">
      <c r="A109" s="8">
        <v>42843</v>
      </c>
      <c r="B109" s="7">
        <v>0.74</v>
      </c>
      <c r="C109" s="7">
        <v>25</v>
      </c>
      <c r="D109" s="7">
        <f t="shared" si="2"/>
        <v>-0.13076828026902382</v>
      </c>
      <c r="E109" s="7">
        <f t="shared" si="3"/>
        <v>1.3979400086720377</v>
      </c>
    </row>
    <row r="110" spans="1:5">
      <c r="A110" s="8">
        <v>42844</v>
      </c>
      <c r="B110" s="7">
        <v>0.77</v>
      </c>
      <c r="C110" s="7">
        <v>26</v>
      </c>
      <c r="D110" s="7">
        <f t="shared" si="2"/>
        <v>-0.11350927482751812</v>
      </c>
      <c r="E110" s="7">
        <f t="shared" si="3"/>
        <v>1.414973347970818</v>
      </c>
    </row>
    <row r="111" spans="1:5">
      <c r="A111" s="8">
        <v>42845</v>
      </c>
      <c r="B111" s="7">
        <v>0.69</v>
      </c>
      <c r="C111" s="7">
        <v>27</v>
      </c>
      <c r="D111" s="7">
        <f t="shared" si="2"/>
        <v>-0.16115090926274472</v>
      </c>
      <c r="E111" s="7">
        <f t="shared" si="3"/>
        <v>1.4313637641589874</v>
      </c>
    </row>
    <row r="112" spans="1:5">
      <c r="A112" s="8">
        <v>42846</v>
      </c>
      <c r="B112" s="7">
        <v>0.74</v>
      </c>
      <c r="C112" s="7">
        <v>27</v>
      </c>
      <c r="D112" s="7">
        <f t="shared" si="2"/>
        <v>-0.13076828026902382</v>
      </c>
      <c r="E112" s="7">
        <f t="shared" si="3"/>
        <v>1.4313637641589874</v>
      </c>
    </row>
    <row r="113" spans="1:5">
      <c r="A113" s="8">
        <v>42847</v>
      </c>
      <c r="B113" s="7">
        <v>0.77</v>
      </c>
      <c r="C113" s="7">
        <v>25</v>
      </c>
      <c r="D113" s="7">
        <f t="shared" si="2"/>
        <v>-0.11350927482751812</v>
      </c>
      <c r="E113" s="7">
        <f t="shared" si="3"/>
        <v>1.3979400086720377</v>
      </c>
    </row>
    <row r="114" spans="1:5">
      <c r="A114" s="8">
        <v>42848</v>
      </c>
      <c r="B114" s="7">
        <v>0.77</v>
      </c>
      <c r="C114" s="7">
        <v>26</v>
      </c>
      <c r="D114" s="7">
        <f t="shared" si="2"/>
        <v>-0.11350927482751812</v>
      </c>
      <c r="E114" s="7">
        <f t="shared" si="3"/>
        <v>1.414973347970818</v>
      </c>
    </row>
    <row r="115" spans="1:5">
      <c r="A115" s="8">
        <v>42849</v>
      </c>
      <c r="B115" s="7">
        <v>0.69</v>
      </c>
      <c r="C115" s="7">
        <v>27</v>
      </c>
      <c r="D115" s="7">
        <f t="shared" si="2"/>
        <v>-0.16115090926274472</v>
      </c>
      <c r="E115" s="7">
        <f t="shared" si="3"/>
        <v>1.4313637641589874</v>
      </c>
    </row>
    <row r="116" spans="1:5">
      <c r="A116" s="8">
        <v>42850</v>
      </c>
      <c r="B116" s="7">
        <v>0.71</v>
      </c>
      <c r="C116" s="7">
        <v>27</v>
      </c>
      <c r="D116" s="7">
        <f t="shared" si="2"/>
        <v>-0.14874165128092473</v>
      </c>
      <c r="E116" s="7">
        <f t="shared" si="3"/>
        <v>1.4313637641589874</v>
      </c>
    </row>
    <row r="117" spans="1:5">
      <c r="A117" s="8">
        <v>42851</v>
      </c>
      <c r="B117" s="7">
        <v>0.8</v>
      </c>
      <c r="C117" s="7">
        <v>25</v>
      </c>
      <c r="D117" s="7">
        <f t="shared" si="2"/>
        <v>-9.6910013008056392E-2</v>
      </c>
      <c r="E117" s="7">
        <f t="shared" si="3"/>
        <v>1.3979400086720377</v>
      </c>
    </row>
    <row r="118" spans="1:5">
      <c r="A118" s="8">
        <v>42852</v>
      </c>
      <c r="B118" s="7">
        <v>0.77</v>
      </c>
      <c r="C118" s="7">
        <v>25</v>
      </c>
      <c r="D118" s="7">
        <f t="shared" si="2"/>
        <v>-0.11350927482751812</v>
      </c>
      <c r="E118" s="7">
        <f t="shared" si="3"/>
        <v>1.3979400086720377</v>
      </c>
    </row>
    <row r="119" spans="1:5">
      <c r="A119" s="8">
        <v>42853</v>
      </c>
      <c r="B119" s="7">
        <v>0.74</v>
      </c>
      <c r="C119" s="7">
        <v>26</v>
      </c>
      <c r="D119" s="7">
        <f t="shared" si="2"/>
        <v>-0.13076828026902382</v>
      </c>
      <c r="E119" s="7">
        <f t="shared" si="3"/>
        <v>1.414973347970818</v>
      </c>
    </row>
    <row r="120" spans="1:5">
      <c r="A120" s="8">
        <v>42854</v>
      </c>
      <c r="B120" s="7">
        <v>0.71</v>
      </c>
      <c r="C120" s="7">
        <v>27</v>
      </c>
      <c r="D120" s="7">
        <f t="shared" si="2"/>
        <v>-0.14874165128092473</v>
      </c>
      <c r="E120" s="7">
        <f t="shared" si="3"/>
        <v>1.4313637641589874</v>
      </c>
    </row>
    <row r="121" spans="1:5">
      <c r="A121" s="8">
        <v>42855</v>
      </c>
      <c r="B121" s="7">
        <v>0.74</v>
      </c>
      <c r="C121" s="7">
        <v>27</v>
      </c>
      <c r="D121" s="7">
        <f t="shared" si="2"/>
        <v>-0.13076828026902382</v>
      </c>
      <c r="E121" s="7">
        <f t="shared" si="3"/>
        <v>1.4313637641589874</v>
      </c>
    </row>
    <row r="122" spans="1:5">
      <c r="A122" s="8">
        <v>42856</v>
      </c>
      <c r="B122" s="7">
        <v>0.65</v>
      </c>
      <c r="C122" s="7">
        <v>29</v>
      </c>
      <c r="D122" s="7">
        <f t="shared" si="2"/>
        <v>-0.18708664335714442</v>
      </c>
      <c r="E122" s="7">
        <f t="shared" si="3"/>
        <v>1.4623979978989561</v>
      </c>
    </row>
    <row r="123" spans="1:5">
      <c r="A123" s="8">
        <v>42857</v>
      </c>
      <c r="B123" s="7">
        <v>0.69</v>
      </c>
      <c r="C123" s="7">
        <v>29</v>
      </c>
      <c r="D123" s="7">
        <f t="shared" si="2"/>
        <v>-0.16115090926274472</v>
      </c>
      <c r="E123" s="7">
        <f t="shared" si="3"/>
        <v>1.4623979978989561</v>
      </c>
    </row>
    <row r="124" spans="1:5">
      <c r="A124" s="8">
        <v>42858</v>
      </c>
      <c r="B124" s="7">
        <v>0.63</v>
      </c>
      <c r="C124" s="7">
        <v>30</v>
      </c>
      <c r="D124" s="7">
        <f t="shared" si="2"/>
        <v>-0.20065945054641829</v>
      </c>
      <c r="E124" s="7">
        <f t="shared" si="3"/>
        <v>1.4771212547196624</v>
      </c>
    </row>
    <row r="125" spans="1:5">
      <c r="A125" s="8">
        <v>42859</v>
      </c>
      <c r="B125" s="7">
        <v>0.63</v>
      </c>
      <c r="C125" s="7">
        <v>31</v>
      </c>
      <c r="D125" s="7">
        <f t="shared" si="2"/>
        <v>-0.20065945054641829</v>
      </c>
      <c r="E125" s="7">
        <f t="shared" si="3"/>
        <v>1.4913616938342726</v>
      </c>
    </row>
    <row r="126" spans="1:5">
      <c r="A126" s="8">
        <v>42860</v>
      </c>
      <c r="B126" s="7">
        <v>0.71</v>
      </c>
      <c r="C126" s="7">
        <v>28</v>
      </c>
      <c r="D126" s="7">
        <f t="shared" si="2"/>
        <v>-0.14874165128092473</v>
      </c>
      <c r="E126" s="7">
        <f t="shared" si="3"/>
        <v>1.4471580313422192</v>
      </c>
    </row>
    <row r="127" spans="1:5">
      <c r="A127" s="8">
        <v>42861</v>
      </c>
      <c r="B127" s="7">
        <v>0.67</v>
      </c>
      <c r="C127" s="7">
        <v>29</v>
      </c>
      <c r="D127" s="7">
        <f t="shared" si="2"/>
        <v>-0.17392519729917355</v>
      </c>
      <c r="E127" s="7">
        <f t="shared" si="3"/>
        <v>1.4623979978989561</v>
      </c>
    </row>
    <row r="128" spans="1:5">
      <c r="A128" s="8">
        <v>42862</v>
      </c>
      <c r="B128" s="7">
        <v>0.65</v>
      </c>
      <c r="C128" s="7">
        <v>29</v>
      </c>
      <c r="D128" s="7">
        <f t="shared" si="2"/>
        <v>-0.18708664335714442</v>
      </c>
      <c r="E128" s="7">
        <f t="shared" si="3"/>
        <v>1.4623979978989561</v>
      </c>
    </row>
    <row r="129" spans="1:5">
      <c r="A129" s="8">
        <v>42863</v>
      </c>
      <c r="B129" s="7">
        <v>0.67</v>
      </c>
      <c r="C129" s="7">
        <v>30</v>
      </c>
      <c r="D129" s="7">
        <f t="shared" si="2"/>
        <v>-0.17392519729917355</v>
      </c>
      <c r="E129" s="7">
        <f t="shared" si="3"/>
        <v>1.4771212547196624</v>
      </c>
    </row>
    <row r="130" spans="1:5">
      <c r="A130" s="8">
        <v>42864</v>
      </c>
      <c r="B130" s="7">
        <v>0.63</v>
      </c>
      <c r="C130" s="7">
        <v>31</v>
      </c>
      <c r="D130" s="7">
        <f t="shared" ref="D130:D193" si="4">LOG(B130)</f>
        <v>-0.20065945054641829</v>
      </c>
      <c r="E130" s="7">
        <f t="shared" ref="E130:E193" si="5">LOG(C130)</f>
        <v>1.4913616938342726</v>
      </c>
    </row>
    <row r="131" spans="1:5">
      <c r="A131" s="8">
        <v>42865</v>
      </c>
      <c r="B131" s="7">
        <v>0.69</v>
      </c>
      <c r="C131" s="7">
        <v>28</v>
      </c>
      <c r="D131" s="7">
        <f t="shared" si="4"/>
        <v>-0.16115090926274472</v>
      </c>
      <c r="E131" s="7">
        <f t="shared" si="5"/>
        <v>1.4471580313422192</v>
      </c>
    </row>
    <row r="132" spans="1:5">
      <c r="A132" s="8">
        <v>42866</v>
      </c>
      <c r="B132" s="7">
        <v>0.67</v>
      </c>
      <c r="C132" s="7">
        <v>29</v>
      </c>
      <c r="D132" s="7">
        <f t="shared" si="4"/>
        <v>-0.17392519729917355</v>
      </c>
      <c r="E132" s="7">
        <f t="shared" si="5"/>
        <v>1.4623979978989561</v>
      </c>
    </row>
    <row r="133" spans="1:5">
      <c r="A133" s="8">
        <v>42867</v>
      </c>
      <c r="B133" s="7">
        <v>0.67</v>
      </c>
      <c r="C133" s="7">
        <v>29</v>
      </c>
      <c r="D133" s="7">
        <f t="shared" si="4"/>
        <v>-0.17392519729917355</v>
      </c>
      <c r="E133" s="7">
        <f t="shared" si="5"/>
        <v>1.4623979978989561</v>
      </c>
    </row>
    <row r="134" spans="1:5">
      <c r="A134" s="8">
        <v>42868</v>
      </c>
      <c r="B134" s="7">
        <v>0.65</v>
      </c>
      <c r="C134" s="7">
        <v>30</v>
      </c>
      <c r="D134" s="7">
        <f t="shared" si="4"/>
        <v>-0.18708664335714442</v>
      </c>
      <c r="E134" s="7">
        <f t="shared" si="5"/>
        <v>1.4771212547196624</v>
      </c>
    </row>
    <row r="135" spans="1:5">
      <c r="A135" s="8">
        <v>42869</v>
      </c>
      <c r="B135" s="7">
        <v>0.63</v>
      </c>
      <c r="C135" s="7">
        <v>31</v>
      </c>
      <c r="D135" s="7">
        <f t="shared" si="4"/>
        <v>-0.20065945054641829</v>
      </c>
      <c r="E135" s="7">
        <f t="shared" si="5"/>
        <v>1.4913616938342726</v>
      </c>
    </row>
    <row r="136" spans="1:5">
      <c r="A136" s="8">
        <v>42870</v>
      </c>
      <c r="B136" s="7">
        <v>0.69</v>
      </c>
      <c r="C136" s="7">
        <v>28</v>
      </c>
      <c r="D136" s="7">
        <f t="shared" si="4"/>
        <v>-0.16115090926274472</v>
      </c>
      <c r="E136" s="7">
        <f t="shared" si="5"/>
        <v>1.4471580313422192</v>
      </c>
    </row>
    <row r="137" spans="1:5">
      <c r="A137" s="8">
        <v>42871</v>
      </c>
      <c r="B137" s="7">
        <v>0.67</v>
      </c>
      <c r="C137" s="7">
        <v>29</v>
      </c>
      <c r="D137" s="7">
        <f t="shared" si="4"/>
        <v>-0.17392519729917355</v>
      </c>
      <c r="E137" s="7">
        <f t="shared" si="5"/>
        <v>1.4623979978989561</v>
      </c>
    </row>
    <row r="138" spans="1:5">
      <c r="A138" s="8">
        <v>42872</v>
      </c>
      <c r="B138" s="7">
        <v>0.67</v>
      </c>
      <c r="C138" s="7">
        <v>29</v>
      </c>
      <c r="D138" s="7">
        <f t="shared" si="4"/>
        <v>-0.17392519729917355</v>
      </c>
      <c r="E138" s="7">
        <f t="shared" si="5"/>
        <v>1.4623979978989561</v>
      </c>
    </row>
    <row r="139" spans="1:5">
      <c r="A139" s="8">
        <v>42873</v>
      </c>
      <c r="B139" s="7">
        <v>0.67</v>
      </c>
      <c r="C139" s="7">
        <v>30</v>
      </c>
      <c r="D139" s="7">
        <f t="shared" si="4"/>
        <v>-0.17392519729917355</v>
      </c>
      <c r="E139" s="7">
        <f t="shared" si="5"/>
        <v>1.4771212547196624</v>
      </c>
    </row>
    <row r="140" spans="1:5">
      <c r="A140" s="8">
        <v>42874</v>
      </c>
      <c r="B140" s="7">
        <v>0.61</v>
      </c>
      <c r="C140" s="7">
        <v>31</v>
      </c>
      <c r="D140" s="7">
        <f t="shared" si="4"/>
        <v>-0.21467016498923297</v>
      </c>
      <c r="E140" s="7">
        <f t="shared" si="5"/>
        <v>1.4913616938342726</v>
      </c>
    </row>
    <row r="141" spans="1:5">
      <c r="A141" s="8">
        <v>42875</v>
      </c>
      <c r="B141" s="7">
        <v>0.67</v>
      </c>
      <c r="C141" s="7">
        <v>28</v>
      </c>
      <c r="D141" s="7">
        <f t="shared" si="4"/>
        <v>-0.17392519729917355</v>
      </c>
      <c r="E141" s="7">
        <f t="shared" si="5"/>
        <v>1.4471580313422192</v>
      </c>
    </row>
    <row r="142" spans="1:5">
      <c r="A142" s="8">
        <v>42876</v>
      </c>
      <c r="B142" s="7">
        <v>0.69</v>
      </c>
      <c r="C142" s="7">
        <v>29</v>
      </c>
      <c r="D142" s="7">
        <f t="shared" si="4"/>
        <v>-0.16115090926274472</v>
      </c>
      <c r="E142" s="7">
        <f t="shared" si="5"/>
        <v>1.4623979978989561</v>
      </c>
    </row>
    <row r="143" spans="1:5">
      <c r="A143" s="8">
        <v>42877</v>
      </c>
      <c r="B143" s="7">
        <v>0.67</v>
      </c>
      <c r="C143" s="7">
        <v>30</v>
      </c>
      <c r="D143" s="7">
        <f t="shared" si="4"/>
        <v>-0.17392519729917355</v>
      </c>
      <c r="E143" s="7">
        <f t="shared" si="5"/>
        <v>1.4771212547196624</v>
      </c>
    </row>
    <row r="144" spans="1:5">
      <c r="A144" s="8">
        <v>42878</v>
      </c>
      <c r="B144" s="7">
        <v>0.63</v>
      </c>
      <c r="C144" s="7">
        <v>31</v>
      </c>
      <c r="D144" s="7">
        <f t="shared" si="4"/>
        <v>-0.20065945054641829</v>
      </c>
      <c r="E144" s="7">
        <f t="shared" si="5"/>
        <v>1.4913616938342726</v>
      </c>
    </row>
    <row r="145" spans="1:5">
      <c r="A145" s="8">
        <v>42879</v>
      </c>
      <c r="B145" s="7">
        <v>0.69</v>
      </c>
      <c r="C145" s="7">
        <v>28</v>
      </c>
      <c r="D145" s="7">
        <f t="shared" si="4"/>
        <v>-0.16115090926274472</v>
      </c>
      <c r="E145" s="7">
        <f t="shared" si="5"/>
        <v>1.4471580313422192</v>
      </c>
    </row>
    <row r="146" spans="1:5">
      <c r="A146" s="8">
        <v>42880</v>
      </c>
      <c r="B146" s="7">
        <v>0.69</v>
      </c>
      <c r="C146" s="7">
        <v>29</v>
      </c>
      <c r="D146" s="7">
        <f t="shared" si="4"/>
        <v>-0.16115090926274472</v>
      </c>
      <c r="E146" s="7">
        <f t="shared" si="5"/>
        <v>1.4623979978989561</v>
      </c>
    </row>
    <row r="147" spans="1:5">
      <c r="A147" s="8">
        <v>42881</v>
      </c>
      <c r="B147" s="7">
        <v>0.67</v>
      </c>
      <c r="C147" s="7">
        <v>30</v>
      </c>
      <c r="D147" s="7">
        <f t="shared" si="4"/>
        <v>-0.17392519729917355</v>
      </c>
      <c r="E147" s="7">
        <f t="shared" si="5"/>
        <v>1.4771212547196624</v>
      </c>
    </row>
    <row r="148" spans="1:5">
      <c r="A148" s="8">
        <v>42882</v>
      </c>
      <c r="B148" s="7">
        <v>0.63</v>
      </c>
      <c r="C148" s="7">
        <v>31</v>
      </c>
      <c r="D148" s="7">
        <f t="shared" si="4"/>
        <v>-0.20065945054641829</v>
      </c>
      <c r="E148" s="7">
        <f t="shared" si="5"/>
        <v>1.4913616938342726</v>
      </c>
    </row>
    <row r="149" spans="1:5">
      <c r="A149" s="8">
        <v>42883</v>
      </c>
      <c r="B149" s="7">
        <v>0.65</v>
      </c>
      <c r="C149" s="7">
        <v>29</v>
      </c>
      <c r="D149" s="7">
        <f t="shared" si="4"/>
        <v>-0.18708664335714442</v>
      </c>
      <c r="E149" s="7">
        <f t="shared" si="5"/>
        <v>1.4623979978989561</v>
      </c>
    </row>
    <row r="150" spans="1:5">
      <c r="A150" s="8">
        <v>42884</v>
      </c>
      <c r="B150" s="7">
        <v>0.65</v>
      </c>
      <c r="C150" s="7">
        <v>29</v>
      </c>
      <c r="D150" s="7">
        <f t="shared" si="4"/>
        <v>-0.18708664335714442</v>
      </c>
      <c r="E150" s="7">
        <f t="shared" si="5"/>
        <v>1.4623979978989561</v>
      </c>
    </row>
    <row r="151" spans="1:5">
      <c r="A151" s="8">
        <v>42885</v>
      </c>
      <c r="B151" s="7">
        <v>0.67</v>
      </c>
      <c r="C151" s="7">
        <v>30</v>
      </c>
      <c r="D151" s="7">
        <f t="shared" si="4"/>
        <v>-0.17392519729917355</v>
      </c>
      <c r="E151" s="7">
        <f t="shared" si="5"/>
        <v>1.4771212547196624</v>
      </c>
    </row>
    <row r="152" spans="1:5">
      <c r="A152" s="8">
        <v>42886</v>
      </c>
      <c r="B152" s="7">
        <v>0.65</v>
      </c>
      <c r="C152" s="7">
        <v>31</v>
      </c>
      <c r="D152" s="7">
        <f t="shared" si="4"/>
        <v>-0.18708664335714442</v>
      </c>
      <c r="E152" s="7">
        <f t="shared" si="5"/>
        <v>1.4913616938342726</v>
      </c>
    </row>
    <row r="153" spans="1:5">
      <c r="A153" s="8">
        <v>42887</v>
      </c>
      <c r="B153" s="7">
        <v>0.65</v>
      </c>
      <c r="C153" s="7">
        <v>31</v>
      </c>
      <c r="D153" s="7">
        <f t="shared" si="4"/>
        <v>-0.18708664335714442</v>
      </c>
      <c r="E153" s="7">
        <f t="shared" si="5"/>
        <v>1.4913616938342726</v>
      </c>
    </row>
    <row r="154" spans="1:5">
      <c r="A154" s="8">
        <v>42888</v>
      </c>
      <c r="B154" s="7">
        <v>0.59</v>
      </c>
      <c r="C154" s="7">
        <v>33</v>
      </c>
      <c r="D154" s="7">
        <f t="shared" si="4"/>
        <v>-0.22914798835785583</v>
      </c>
      <c r="E154" s="7">
        <f t="shared" si="5"/>
        <v>1.5185139398778875</v>
      </c>
    </row>
    <row r="155" spans="1:5">
      <c r="A155" s="8">
        <v>42889</v>
      </c>
      <c r="B155" s="7">
        <v>0.56000000000000005</v>
      </c>
      <c r="C155" s="7">
        <v>35</v>
      </c>
      <c r="D155" s="7">
        <f t="shared" si="4"/>
        <v>-0.25181197299379954</v>
      </c>
      <c r="E155" s="7">
        <f t="shared" si="5"/>
        <v>1.5440680443502757</v>
      </c>
    </row>
    <row r="156" spans="1:5">
      <c r="A156" s="8">
        <v>42890</v>
      </c>
      <c r="B156" s="7">
        <v>0.51</v>
      </c>
      <c r="C156" s="7">
        <v>38</v>
      </c>
      <c r="D156" s="7">
        <f t="shared" si="4"/>
        <v>-0.29242982390206362</v>
      </c>
      <c r="E156" s="7">
        <f t="shared" si="5"/>
        <v>1.5797835966168101</v>
      </c>
    </row>
    <row r="157" spans="1:5">
      <c r="A157" s="8">
        <v>42891</v>
      </c>
      <c r="B157" s="7">
        <v>0.59</v>
      </c>
      <c r="C157" s="7">
        <v>32</v>
      </c>
      <c r="D157" s="7">
        <f t="shared" si="4"/>
        <v>-0.22914798835785583</v>
      </c>
      <c r="E157" s="7">
        <f t="shared" si="5"/>
        <v>1.505149978319906</v>
      </c>
    </row>
    <row r="158" spans="1:5">
      <c r="A158" s="8">
        <v>42892</v>
      </c>
      <c r="B158" s="7">
        <v>0.56000000000000005</v>
      </c>
      <c r="C158" s="7">
        <v>34</v>
      </c>
      <c r="D158" s="7">
        <f t="shared" si="4"/>
        <v>-0.25181197299379954</v>
      </c>
      <c r="E158" s="7">
        <f t="shared" si="5"/>
        <v>1.5314789170422551</v>
      </c>
    </row>
    <row r="159" spans="1:5">
      <c r="A159" s="8">
        <v>42893</v>
      </c>
      <c r="B159" s="7">
        <v>0.56000000000000005</v>
      </c>
      <c r="C159" s="7">
        <v>36</v>
      </c>
      <c r="D159" s="7">
        <f t="shared" si="4"/>
        <v>-0.25181197299379954</v>
      </c>
      <c r="E159" s="7">
        <f t="shared" si="5"/>
        <v>1.5563025007672873</v>
      </c>
    </row>
    <row r="160" spans="1:5">
      <c r="A160" s="8">
        <v>42894</v>
      </c>
      <c r="B160" s="7">
        <v>0.5</v>
      </c>
      <c r="C160" s="7">
        <v>39</v>
      </c>
      <c r="D160" s="7">
        <f t="shared" si="4"/>
        <v>-0.3010299956639812</v>
      </c>
      <c r="E160" s="7">
        <f t="shared" si="5"/>
        <v>1.5910646070264991</v>
      </c>
    </row>
    <row r="161" spans="1:5">
      <c r="A161" s="8">
        <v>42895</v>
      </c>
      <c r="B161" s="7">
        <v>0.61</v>
      </c>
      <c r="C161" s="7">
        <v>32</v>
      </c>
      <c r="D161" s="7">
        <f t="shared" si="4"/>
        <v>-0.21467016498923297</v>
      </c>
      <c r="E161" s="7">
        <f t="shared" si="5"/>
        <v>1.505149978319906</v>
      </c>
    </row>
    <row r="162" spans="1:5">
      <c r="A162" s="8">
        <v>42896</v>
      </c>
      <c r="B162" s="7">
        <v>0.54</v>
      </c>
      <c r="C162" s="7">
        <v>35</v>
      </c>
      <c r="D162" s="7">
        <f t="shared" si="4"/>
        <v>-0.26760624017703144</v>
      </c>
      <c r="E162" s="7">
        <f t="shared" si="5"/>
        <v>1.5440680443502757</v>
      </c>
    </row>
    <row r="163" spans="1:5">
      <c r="A163" s="8">
        <v>42897</v>
      </c>
      <c r="B163" s="7">
        <v>0.53</v>
      </c>
      <c r="C163" s="7">
        <v>36</v>
      </c>
      <c r="D163" s="7">
        <f t="shared" si="4"/>
        <v>-0.27572413039921095</v>
      </c>
      <c r="E163" s="7">
        <f t="shared" si="5"/>
        <v>1.5563025007672873</v>
      </c>
    </row>
    <row r="164" spans="1:5">
      <c r="A164" s="8">
        <v>42898</v>
      </c>
      <c r="B164" s="7">
        <v>0.5</v>
      </c>
      <c r="C164" s="7">
        <v>40</v>
      </c>
      <c r="D164" s="7">
        <f t="shared" si="4"/>
        <v>-0.3010299956639812</v>
      </c>
      <c r="E164" s="7">
        <f t="shared" si="5"/>
        <v>1.6020599913279623</v>
      </c>
    </row>
    <row r="165" spans="1:5">
      <c r="A165" s="8">
        <v>42899</v>
      </c>
      <c r="B165" s="7">
        <v>0.59</v>
      </c>
      <c r="C165" s="7">
        <v>32</v>
      </c>
      <c r="D165" s="7">
        <f t="shared" si="4"/>
        <v>-0.22914798835785583</v>
      </c>
      <c r="E165" s="7">
        <f t="shared" si="5"/>
        <v>1.505149978319906</v>
      </c>
    </row>
    <row r="166" spans="1:5">
      <c r="A166" s="8">
        <v>42900</v>
      </c>
      <c r="B166" s="7">
        <v>0.56999999999999995</v>
      </c>
      <c r="C166" s="7">
        <v>35</v>
      </c>
      <c r="D166" s="7">
        <f t="shared" si="4"/>
        <v>-0.24412514432750865</v>
      </c>
      <c r="E166" s="7">
        <f t="shared" si="5"/>
        <v>1.5440680443502757</v>
      </c>
    </row>
    <row r="167" spans="1:5">
      <c r="A167" s="8">
        <v>42901</v>
      </c>
      <c r="B167" s="7">
        <v>0.56000000000000005</v>
      </c>
      <c r="C167" s="7">
        <v>36</v>
      </c>
      <c r="D167" s="7">
        <f t="shared" si="4"/>
        <v>-0.25181197299379954</v>
      </c>
      <c r="E167" s="7">
        <f t="shared" si="5"/>
        <v>1.5563025007672873</v>
      </c>
    </row>
    <row r="168" spans="1:5">
      <c r="A168" s="8">
        <v>42902</v>
      </c>
      <c r="B168" s="7">
        <v>0.47</v>
      </c>
      <c r="C168" s="7">
        <v>41</v>
      </c>
      <c r="D168" s="7">
        <f t="shared" si="4"/>
        <v>-0.32790214206428259</v>
      </c>
      <c r="E168" s="7">
        <f t="shared" si="5"/>
        <v>1.6127838567197355</v>
      </c>
    </row>
    <row r="169" spans="1:5">
      <c r="A169" s="8">
        <v>42903</v>
      </c>
      <c r="B169" s="7">
        <v>0.65</v>
      </c>
      <c r="C169" s="7">
        <v>31</v>
      </c>
      <c r="D169" s="7">
        <f t="shared" si="4"/>
        <v>-0.18708664335714442</v>
      </c>
      <c r="E169" s="7">
        <f t="shared" si="5"/>
        <v>1.4913616938342726</v>
      </c>
    </row>
    <row r="170" spans="1:5">
      <c r="A170" s="8">
        <v>42904</v>
      </c>
      <c r="B170" s="7">
        <v>0.59</v>
      </c>
      <c r="C170" s="7">
        <v>32</v>
      </c>
      <c r="D170" s="7">
        <f t="shared" si="4"/>
        <v>-0.22914798835785583</v>
      </c>
      <c r="E170" s="7">
        <f t="shared" si="5"/>
        <v>1.505149978319906</v>
      </c>
    </row>
    <row r="171" spans="1:5">
      <c r="A171" s="8">
        <v>42905</v>
      </c>
      <c r="B171" s="7">
        <v>0.56000000000000005</v>
      </c>
      <c r="C171" s="7">
        <v>35</v>
      </c>
      <c r="D171" s="7">
        <f t="shared" si="4"/>
        <v>-0.25181197299379954</v>
      </c>
      <c r="E171" s="7">
        <f t="shared" si="5"/>
        <v>1.5440680443502757</v>
      </c>
    </row>
    <row r="172" spans="1:5">
      <c r="A172" s="8">
        <v>42906</v>
      </c>
      <c r="B172" s="7">
        <v>0.54</v>
      </c>
      <c r="C172" s="7">
        <v>37</v>
      </c>
      <c r="D172" s="7">
        <f t="shared" si="4"/>
        <v>-0.26760624017703144</v>
      </c>
      <c r="E172" s="7">
        <f t="shared" si="5"/>
        <v>1.568201724066995</v>
      </c>
    </row>
    <row r="173" spans="1:5">
      <c r="A173" s="8">
        <v>42907</v>
      </c>
      <c r="B173" s="7">
        <v>0.47</v>
      </c>
      <c r="C173" s="7">
        <v>41</v>
      </c>
      <c r="D173" s="7">
        <f t="shared" si="4"/>
        <v>-0.32790214206428259</v>
      </c>
      <c r="E173" s="7">
        <f t="shared" si="5"/>
        <v>1.6127838567197355</v>
      </c>
    </row>
    <row r="174" spans="1:5">
      <c r="A174" s="8">
        <v>42908</v>
      </c>
      <c r="B174" s="7">
        <v>0.65</v>
      </c>
      <c r="C174" s="7">
        <v>31</v>
      </c>
      <c r="D174" s="7">
        <f t="shared" si="4"/>
        <v>-0.18708664335714442</v>
      </c>
      <c r="E174" s="7">
        <f t="shared" si="5"/>
        <v>1.4913616938342726</v>
      </c>
    </row>
    <row r="175" spans="1:5">
      <c r="A175" s="8">
        <v>42909</v>
      </c>
      <c r="B175" s="7">
        <v>0.61</v>
      </c>
      <c r="C175" s="7">
        <v>33</v>
      </c>
      <c r="D175" s="7">
        <f t="shared" si="4"/>
        <v>-0.21467016498923297</v>
      </c>
      <c r="E175" s="7">
        <f t="shared" si="5"/>
        <v>1.5185139398778875</v>
      </c>
    </row>
    <row r="176" spans="1:5">
      <c r="A176" s="8">
        <v>42910</v>
      </c>
      <c r="B176" s="7">
        <v>0.56999999999999995</v>
      </c>
      <c r="C176" s="7">
        <v>35</v>
      </c>
      <c r="D176" s="7">
        <f t="shared" si="4"/>
        <v>-0.24412514432750865</v>
      </c>
      <c r="E176" s="7">
        <f t="shared" si="5"/>
        <v>1.5440680443502757</v>
      </c>
    </row>
    <row r="177" spans="1:5">
      <c r="A177" s="8">
        <v>42911</v>
      </c>
      <c r="B177" s="7">
        <v>0.51</v>
      </c>
      <c r="C177" s="7">
        <v>37</v>
      </c>
      <c r="D177" s="7">
        <f t="shared" si="4"/>
        <v>-0.29242982390206362</v>
      </c>
      <c r="E177" s="7">
        <f t="shared" si="5"/>
        <v>1.568201724066995</v>
      </c>
    </row>
    <row r="178" spans="1:5">
      <c r="A178" s="8">
        <v>42912</v>
      </c>
      <c r="B178" s="7">
        <v>0.47</v>
      </c>
      <c r="C178" s="7">
        <v>42</v>
      </c>
      <c r="D178" s="7">
        <f t="shared" si="4"/>
        <v>-0.32790214206428259</v>
      </c>
      <c r="E178" s="7">
        <f t="shared" si="5"/>
        <v>1.6232492903979006</v>
      </c>
    </row>
    <row r="179" spans="1:5">
      <c r="A179" s="8">
        <v>42913</v>
      </c>
      <c r="B179" s="7">
        <v>0.63</v>
      </c>
      <c r="C179" s="7">
        <v>31</v>
      </c>
      <c r="D179" s="7">
        <f t="shared" si="4"/>
        <v>-0.20065945054641829</v>
      </c>
      <c r="E179" s="7">
        <f t="shared" si="5"/>
        <v>1.4913616938342726</v>
      </c>
    </row>
    <row r="180" spans="1:5">
      <c r="A180" s="8">
        <v>42914</v>
      </c>
      <c r="B180" s="7">
        <v>0.59</v>
      </c>
      <c r="C180" s="7">
        <v>33</v>
      </c>
      <c r="D180" s="7">
        <f t="shared" si="4"/>
        <v>-0.22914798835785583</v>
      </c>
      <c r="E180" s="7">
        <f t="shared" si="5"/>
        <v>1.5185139398778875</v>
      </c>
    </row>
    <row r="181" spans="1:5">
      <c r="A181" s="8">
        <v>42915</v>
      </c>
      <c r="B181" s="7">
        <v>0.54</v>
      </c>
      <c r="C181" s="7">
        <v>35</v>
      </c>
      <c r="D181" s="7">
        <f t="shared" si="4"/>
        <v>-0.26760624017703144</v>
      </c>
      <c r="E181" s="7">
        <f t="shared" si="5"/>
        <v>1.5440680443502757</v>
      </c>
    </row>
    <row r="182" spans="1:5">
      <c r="A182" s="8">
        <v>42916</v>
      </c>
      <c r="B182" s="7">
        <v>0.53</v>
      </c>
      <c r="C182" s="7">
        <v>38</v>
      </c>
      <c r="D182" s="7">
        <f t="shared" si="4"/>
        <v>-0.27572413039921095</v>
      </c>
      <c r="E182" s="7">
        <f t="shared" si="5"/>
        <v>1.5797835966168101</v>
      </c>
    </row>
    <row r="183" spans="1:5">
      <c r="A183" s="8">
        <v>42917</v>
      </c>
      <c r="B183" s="7">
        <v>0.47</v>
      </c>
      <c r="C183" s="7">
        <v>43</v>
      </c>
      <c r="D183" s="7">
        <f t="shared" si="4"/>
        <v>-0.32790214206428259</v>
      </c>
      <c r="E183" s="7">
        <f t="shared" si="5"/>
        <v>1.6334684555795864</v>
      </c>
    </row>
    <row r="184" spans="1:5">
      <c r="A184" s="8">
        <v>42918</v>
      </c>
      <c r="B184" s="7">
        <v>0.51</v>
      </c>
      <c r="C184" s="7">
        <v>38</v>
      </c>
      <c r="D184" s="7">
        <f t="shared" si="4"/>
        <v>-0.29242982390206362</v>
      </c>
      <c r="E184" s="7">
        <f t="shared" si="5"/>
        <v>1.5797835966168101</v>
      </c>
    </row>
    <row r="185" spans="1:5">
      <c r="A185" s="8">
        <v>42919</v>
      </c>
      <c r="B185" s="7">
        <v>0.54</v>
      </c>
      <c r="C185" s="7">
        <v>35</v>
      </c>
      <c r="D185" s="7">
        <f t="shared" si="4"/>
        <v>-0.26760624017703144</v>
      </c>
      <c r="E185" s="7">
        <f t="shared" si="5"/>
        <v>1.5440680443502757</v>
      </c>
    </row>
    <row r="186" spans="1:5">
      <c r="A186" s="8">
        <v>42920</v>
      </c>
      <c r="B186" s="7">
        <v>0.59</v>
      </c>
      <c r="C186" s="7">
        <v>34</v>
      </c>
      <c r="D186" s="7">
        <f t="shared" si="4"/>
        <v>-0.22914798835785583</v>
      </c>
      <c r="E186" s="7">
        <f t="shared" si="5"/>
        <v>1.5314789170422551</v>
      </c>
    </row>
    <row r="187" spans="1:5">
      <c r="A187" s="8">
        <v>42921</v>
      </c>
      <c r="B187" s="7">
        <v>0.63</v>
      </c>
      <c r="C187" s="7">
        <v>32</v>
      </c>
      <c r="D187" s="7">
        <f t="shared" si="4"/>
        <v>-0.20065945054641829</v>
      </c>
      <c r="E187" s="7">
        <f t="shared" si="5"/>
        <v>1.505149978319906</v>
      </c>
    </row>
    <row r="188" spans="1:5">
      <c r="A188" s="8">
        <v>42922</v>
      </c>
      <c r="B188" s="7">
        <v>0.51</v>
      </c>
      <c r="C188" s="7">
        <v>39</v>
      </c>
      <c r="D188" s="7">
        <f t="shared" si="4"/>
        <v>-0.29242982390206362</v>
      </c>
      <c r="E188" s="7">
        <f t="shared" si="5"/>
        <v>1.5910646070264991</v>
      </c>
    </row>
    <row r="189" spans="1:5">
      <c r="A189" s="8">
        <v>42923</v>
      </c>
      <c r="B189" s="7">
        <v>0.56999999999999995</v>
      </c>
      <c r="C189" s="7">
        <v>35</v>
      </c>
      <c r="D189" s="7">
        <f t="shared" si="4"/>
        <v>-0.24412514432750865</v>
      </c>
      <c r="E189" s="7">
        <f t="shared" si="5"/>
        <v>1.5440680443502757</v>
      </c>
    </row>
    <row r="190" spans="1:5">
      <c r="A190" s="8">
        <v>42924</v>
      </c>
      <c r="B190" s="7">
        <v>0.56999999999999995</v>
      </c>
      <c r="C190" s="7">
        <v>34</v>
      </c>
      <c r="D190" s="7">
        <f t="shared" si="4"/>
        <v>-0.24412514432750865</v>
      </c>
      <c r="E190" s="7">
        <f t="shared" si="5"/>
        <v>1.5314789170422551</v>
      </c>
    </row>
    <row r="191" spans="1:5">
      <c r="A191" s="8">
        <v>42925</v>
      </c>
      <c r="B191" s="7">
        <v>0.59</v>
      </c>
      <c r="C191" s="7">
        <v>33</v>
      </c>
      <c r="D191" s="7">
        <f t="shared" si="4"/>
        <v>-0.22914798835785583</v>
      </c>
      <c r="E191" s="7">
        <f t="shared" si="5"/>
        <v>1.5185139398778875</v>
      </c>
    </row>
    <row r="192" spans="1:5">
      <c r="A192" s="8">
        <v>42926</v>
      </c>
      <c r="B192" s="7">
        <v>0.49</v>
      </c>
      <c r="C192" s="7">
        <v>40</v>
      </c>
      <c r="D192" s="7">
        <f t="shared" si="4"/>
        <v>-0.30980391997148632</v>
      </c>
      <c r="E192" s="7">
        <f t="shared" si="5"/>
        <v>1.6020599913279623</v>
      </c>
    </row>
    <row r="193" spans="1:5">
      <c r="A193" s="8">
        <v>42927</v>
      </c>
      <c r="B193" s="7">
        <v>0.54</v>
      </c>
      <c r="C193" s="7">
        <v>35</v>
      </c>
      <c r="D193" s="7">
        <f t="shared" si="4"/>
        <v>-0.26760624017703144</v>
      </c>
      <c r="E193" s="7">
        <f t="shared" si="5"/>
        <v>1.5440680443502757</v>
      </c>
    </row>
    <row r="194" spans="1:5">
      <c r="A194" s="8">
        <v>42928</v>
      </c>
      <c r="B194" s="7">
        <v>0.56000000000000005</v>
      </c>
      <c r="C194" s="7">
        <v>34</v>
      </c>
      <c r="D194" s="7">
        <f t="shared" ref="D194:D257" si="6">LOG(B194)</f>
        <v>-0.25181197299379954</v>
      </c>
      <c r="E194" s="7">
        <f t="shared" ref="E194:E257" si="7">LOG(C194)</f>
        <v>1.5314789170422551</v>
      </c>
    </row>
    <row r="195" spans="1:5">
      <c r="A195" s="8">
        <v>42929</v>
      </c>
      <c r="B195" s="7">
        <v>0.61</v>
      </c>
      <c r="C195" s="7">
        <v>33</v>
      </c>
      <c r="D195" s="7">
        <f t="shared" si="6"/>
        <v>-0.21467016498923297</v>
      </c>
      <c r="E195" s="7">
        <f t="shared" si="7"/>
        <v>1.5185139398778875</v>
      </c>
    </row>
    <row r="196" spans="1:5">
      <c r="A196" s="8">
        <v>42930</v>
      </c>
      <c r="B196" s="7">
        <v>0.5</v>
      </c>
      <c r="C196" s="7">
        <v>40</v>
      </c>
      <c r="D196" s="7">
        <f t="shared" si="6"/>
        <v>-0.3010299956639812</v>
      </c>
      <c r="E196" s="7">
        <f t="shared" si="7"/>
        <v>1.6020599913279623</v>
      </c>
    </row>
    <row r="197" spans="1:5">
      <c r="A197" s="8">
        <v>42931</v>
      </c>
      <c r="B197" s="7">
        <v>0.54</v>
      </c>
      <c r="C197" s="7">
        <v>35</v>
      </c>
      <c r="D197" s="7">
        <f t="shared" si="6"/>
        <v>-0.26760624017703144</v>
      </c>
      <c r="E197" s="7">
        <f t="shared" si="7"/>
        <v>1.5440680443502757</v>
      </c>
    </row>
    <row r="198" spans="1:5">
      <c r="A198" s="8">
        <v>42932</v>
      </c>
      <c r="B198" s="7">
        <v>0.59</v>
      </c>
      <c r="C198" s="7">
        <v>34</v>
      </c>
      <c r="D198" s="7">
        <f t="shared" si="6"/>
        <v>-0.22914798835785583</v>
      </c>
      <c r="E198" s="7">
        <f t="shared" si="7"/>
        <v>1.5314789170422551</v>
      </c>
    </row>
    <row r="199" spans="1:5">
      <c r="A199" s="8">
        <v>42933</v>
      </c>
      <c r="B199" s="7">
        <v>0.56999999999999995</v>
      </c>
      <c r="C199" s="7">
        <v>33</v>
      </c>
      <c r="D199" s="7">
        <f t="shared" si="6"/>
        <v>-0.24412514432750865</v>
      </c>
      <c r="E199" s="7">
        <f t="shared" si="7"/>
        <v>1.5185139398778875</v>
      </c>
    </row>
    <row r="200" spans="1:5">
      <c r="A200" s="8">
        <v>42934</v>
      </c>
      <c r="B200" s="7">
        <v>0.47</v>
      </c>
      <c r="C200" s="7">
        <v>41</v>
      </c>
      <c r="D200" s="7">
        <f t="shared" si="6"/>
        <v>-0.32790214206428259</v>
      </c>
      <c r="E200" s="7">
        <f t="shared" si="7"/>
        <v>1.6127838567197355</v>
      </c>
    </row>
    <row r="201" spans="1:5">
      <c r="A201" s="8">
        <v>42935</v>
      </c>
      <c r="B201" s="7">
        <v>0.56000000000000005</v>
      </c>
      <c r="C201" s="7">
        <v>36</v>
      </c>
      <c r="D201" s="7">
        <f t="shared" si="6"/>
        <v>-0.25181197299379954</v>
      </c>
      <c r="E201" s="7">
        <f t="shared" si="7"/>
        <v>1.5563025007672873</v>
      </c>
    </row>
    <row r="202" spans="1:5">
      <c r="A202" s="8">
        <v>42936</v>
      </c>
      <c r="B202" s="7">
        <v>0.56999999999999995</v>
      </c>
      <c r="C202" s="7">
        <v>35</v>
      </c>
      <c r="D202" s="7">
        <f t="shared" si="6"/>
        <v>-0.24412514432750865</v>
      </c>
      <c r="E202" s="7">
        <f t="shared" si="7"/>
        <v>1.5440680443502757</v>
      </c>
    </row>
    <row r="203" spans="1:5">
      <c r="A203" s="8">
        <v>42937</v>
      </c>
      <c r="B203" s="7">
        <v>0.56999999999999995</v>
      </c>
      <c r="C203" s="7">
        <v>33</v>
      </c>
      <c r="D203" s="7">
        <f t="shared" si="6"/>
        <v>-0.24412514432750865</v>
      </c>
      <c r="E203" s="7">
        <f t="shared" si="7"/>
        <v>1.5185139398778875</v>
      </c>
    </row>
    <row r="204" spans="1:5">
      <c r="A204" s="8">
        <v>42938</v>
      </c>
      <c r="B204" s="7">
        <v>0.47</v>
      </c>
      <c r="C204" s="7">
        <v>42</v>
      </c>
      <c r="D204" s="7">
        <f t="shared" si="6"/>
        <v>-0.32790214206428259</v>
      </c>
      <c r="E204" s="7">
        <f t="shared" si="7"/>
        <v>1.6232492903979006</v>
      </c>
    </row>
    <row r="205" spans="1:5">
      <c r="A205" s="8">
        <v>42939</v>
      </c>
      <c r="B205" s="7">
        <v>0.51</v>
      </c>
      <c r="C205" s="7">
        <v>37</v>
      </c>
      <c r="D205" s="7">
        <f t="shared" si="6"/>
        <v>-0.29242982390206362</v>
      </c>
      <c r="E205" s="7">
        <f t="shared" si="7"/>
        <v>1.568201724066995</v>
      </c>
    </row>
    <row r="206" spans="1:5">
      <c r="A206" s="8">
        <v>42940</v>
      </c>
      <c r="B206" s="7">
        <v>0.56999999999999995</v>
      </c>
      <c r="C206" s="7">
        <v>35</v>
      </c>
      <c r="D206" s="7">
        <f t="shared" si="6"/>
        <v>-0.24412514432750865</v>
      </c>
      <c r="E206" s="7">
        <f t="shared" si="7"/>
        <v>1.5440680443502757</v>
      </c>
    </row>
    <row r="207" spans="1:5">
      <c r="A207" s="8">
        <v>42941</v>
      </c>
      <c r="B207" s="7">
        <v>0.56999999999999995</v>
      </c>
      <c r="C207" s="7">
        <v>33</v>
      </c>
      <c r="D207" s="7">
        <f t="shared" si="6"/>
        <v>-0.24412514432750865</v>
      </c>
      <c r="E207" s="7">
        <f t="shared" si="7"/>
        <v>1.5185139398778875</v>
      </c>
    </row>
    <row r="208" spans="1:5">
      <c r="A208" s="8">
        <v>42942</v>
      </c>
      <c r="B208" s="7">
        <v>0.59</v>
      </c>
      <c r="C208" s="7">
        <v>32</v>
      </c>
      <c r="D208" s="7">
        <f t="shared" si="6"/>
        <v>-0.22914798835785583</v>
      </c>
      <c r="E208" s="7">
        <f t="shared" si="7"/>
        <v>1.505149978319906</v>
      </c>
    </row>
    <row r="209" spans="1:5">
      <c r="A209" s="8">
        <v>42943</v>
      </c>
      <c r="B209" s="7">
        <v>0.47</v>
      </c>
      <c r="C209" s="7">
        <v>43</v>
      </c>
      <c r="D209" s="7">
        <f t="shared" si="6"/>
        <v>-0.32790214206428259</v>
      </c>
      <c r="E209" s="7">
        <f t="shared" si="7"/>
        <v>1.6334684555795864</v>
      </c>
    </row>
    <row r="210" spans="1:5">
      <c r="A210" s="8">
        <v>42944</v>
      </c>
      <c r="B210" s="7">
        <v>0.51</v>
      </c>
      <c r="C210" s="7">
        <v>38</v>
      </c>
      <c r="D210" s="7">
        <f t="shared" si="6"/>
        <v>-0.29242982390206362</v>
      </c>
      <c r="E210" s="7">
        <f t="shared" si="7"/>
        <v>1.5797835966168101</v>
      </c>
    </row>
    <row r="211" spans="1:5">
      <c r="A211" s="8">
        <v>42945</v>
      </c>
      <c r="B211" s="7">
        <v>0.56999999999999995</v>
      </c>
      <c r="C211" s="7">
        <v>35</v>
      </c>
      <c r="D211" s="7">
        <f t="shared" si="6"/>
        <v>-0.24412514432750865</v>
      </c>
      <c r="E211" s="7">
        <f t="shared" si="7"/>
        <v>1.5440680443502757</v>
      </c>
    </row>
    <row r="212" spans="1:5">
      <c r="A212" s="8">
        <v>42946</v>
      </c>
      <c r="B212" s="7">
        <v>0.59</v>
      </c>
      <c r="C212" s="7">
        <v>34</v>
      </c>
      <c r="D212" s="7">
        <f t="shared" si="6"/>
        <v>-0.22914798835785583</v>
      </c>
      <c r="E212" s="7">
        <f t="shared" si="7"/>
        <v>1.5314789170422551</v>
      </c>
    </row>
    <row r="213" spans="1:5">
      <c r="A213" s="8">
        <v>42947</v>
      </c>
      <c r="B213" s="7">
        <v>0.61</v>
      </c>
      <c r="C213" s="7">
        <v>32</v>
      </c>
      <c r="D213" s="7">
        <f t="shared" si="6"/>
        <v>-0.21467016498923297</v>
      </c>
      <c r="E213" s="7">
        <f t="shared" si="7"/>
        <v>1.505149978319906</v>
      </c>
    </row>
    <row r="214" spans="1:5">
      <c r="A214" s="8">
        <v>42948</v>
      </c>
      <c r="B214" s="7">
        <v>0.63</v>
      </c>
      <c r="C214" s="7">
        <v>32</v>
      </c>
      <c r="D214" s="7">
        <f t="shared" si="6"/>
        <v>-0.20065945054641829</v>
      </c>
      <c r="E214" s="7">
        <f t="shared" si="7"/>
        <v>1.505149978319906</v>
      </c>
    </row>
    <row r="215" spans="1:5">
      <c r="A215" s="8">
        <v>42949</v>
      </c>
      <c r="B215" s="7">
        <v>0.63</v>
      </c>
      <c r="C215" s="7">
        <v>31</v>
      </c>
      <c r="D215" s="7">
        <f t="shared" si="6"/>
        <v>-0.20065945054641829</v>
      </c>
      <c r="E215" s="7">
        <f t="shared" si="7"/>
        <v>1.4913616938342726</v>
      </c>
    </row>
    <row r="216" spans="1:5">
      <c r="A216" s="8">
        <v>42950</v>
      </c>
      <c r="B216" s="7">
        <v>0.63</v>
      </c>
      <c r="C216" s="7">
        <v>30</v>
      </c>
      <c r="D216" s="7">
        <f t="shared" si="6"/>
        <v>-0.20065945054641829</v>
      </c>
      <c r="E216" s="7">
        <f t="shared" si="7"/>
        <v>1.4771212547196624</v>
      </c>
    </row>
    <row r="217" spans="1:5">
      <c r="A217" s="8">
        <v>42951</v>
      </c>
      <c r="B217" s="7">
        <v>0.69</v>
      </c>
      <c r="C217" s="7">
        <v>29</v>
      </c>
      <c r="D217" s="7">
        <f t="shared" si="6"/>
        <v>-0.16115090926274472</v>
      </c>
      <c r="E217" s="7">
        <f t="shared" si="7"/>
        <v>1.4623979978989561</v>
      </c>
    </row>
    <row r="218" spans="1:5">
      <c r="A218" s="8">
        <v>42952</v>
      </c>
      <c r="B218" s="7">
        <v>0.61</v>
      </c>
      <c r="C218" s="7">
        <v>32</v>
      </c>
      <c r="D218" s="7">
        <f t="shared" si="6"/>
        <v>-0.21467016498923297</v>
      </c>
      <c r="E218" s="7">
        <f t="shared" si="7"/>
        <v>1.505149978319906</v>
      </c>
    </row>
    <row r="219" spans="1:5">
      <c r="A219" s="8">
        <v>42953</v>
      </c>
      <c r="B219" s="7">
        <v>0.61</v>
      </c>
      <c r="C219" s="7">
        <v>31</v>
      </c>
      <c r="D219" s="7">
        <f t="shared" si="6"/>
        <v>-0.21467016498923297</v>
      </c>
      <c r="E219" s="7">
        <f t="shared" si="7"/>
        <v>1.4913616938342726</v>
      </c>
    </row>
    <row r="220" spans="1:5">
      <c r="A220" s="8">
        <v>42954</v>
      </c>
      <c r="B220" s="7">
        <v>0.67</v>
      </c>
      <c r="C220" s="7">
        <v>30</v>
      </c>
      <c r="D220" s="7">
        <f t="shared" si="6"/>
        <v>-0.17392519729917355</v>
      </c>
      <c r="E220" s="7">
        <f t="shared" si="7"/>
        <v>1.4771212547196624</v>
      </c>
    </row>
    <row r="221" spans="1:5">
      <c r="A221" s="8">
        <v>42955</v>
      </c>
      <c r="B221" s="7">
        <v>0.65</v>
      </c>
      <c r="C221" s="7">
        <v>29</v>
      </c>
      <c r="D221" s="7">
        <f t="shared" si="6"/>
        <v>-0.18708664335714442</v>
      </c>
      <c r="E221" s="7">
        <f t="shared" si="7"/>
        <v>1.4623979978989561</v>
      </c>
    </row>
    <row r="222" spans="1:5">
      <c r="A222" s="8">
        <v>42956</v>
      </c>
      <c r="B222" s="7">
        <v>0.63</v>
      </c>
      <c r="C222" s="7">
        <v>32</v>
      </c>
      <c r="D222" s="7">
        <f t="shared" si="6"/>
        <v>-0.20065945054641829</v>
      </c>
      <c r="E222" s="7">
        <f t="shared" si="7"/>
        <v>1.505149978319906</v>
      </c>
    </row>
    <row r="223" spans="1:5">
      <c r="A223" s="8">
        <v>42957</v>
      </c>
      <c r="B223" s="7">
        <v>0.65</v>
      </c>
      <c r="C223" s="7">
        <v>31</v>
      </c>
      <c r="D223" s="7">
        <f t="shared" si="6"/>
        <v>-0.18708664335714442</v>
      </c>
      <c r="E223" s="7">
        <f t="shared" si="7"/>
        <v>1.4913616938342726</v>
      </c>
    </row>
    <row r="224" spans="1:5">
      <c r="A224" s="8">
        <v>42958</v>
      </c>
      <c r="B224" s="7">
        <v>0.67</v>
      </c>
      <c r="C224" s="7">
        <v>30</v>
      </c>
      <c r="D224" s="7">
        <f t="shared" si="6"/>
        <v>-0.17392519729917355</v>
      </c>
      <c r="E224" s="7">
        <f t="shared" si="7"/>
        <v>1.4771212547196624</v>
      </c>
    </row>
    <row r="225" spans="1:5">
      <c r="A225" s="8">
        <v>42959</v>
      </c>
      <c r="B225" s="7">
        <v>0.65</v>
      </c>
      <c r="C225" s="7">
        <v>29</v>
      </c>
      <c r="D225" s="7">
        <f t="shared" si="6"/>
        <v>-0.18708664335714442</v>
      </c>
      <c r="E225" s="7">
        <f t="shared" si="7"/>
        <v>1.4623979978989561</v>
      </c>
    </row>
    <row r="226" spans="1:5">
      <c r="A226" s="8">
        <v>42960</v>
      </c>
      <c r="B226" s="7">
        <v>0.65</v>
      </c>
      <c r="C226" s="7">
        <v>29</v>
      </c>
      <c r="D226" s="7">
        <f t="shared" si="6"/>
        <v>-0.18708664335714442</v>
      </c>
      <c r="E226" s="7">
        <f t="shared" si="7"/>
        <v>1.4623979978989561</v>
      </c>
    </row>
    <row r="227" spans="1:5">
      <c r="A227" s="8">
        <v>42961</v>
      </c>
      <c r="B227" s="7">
        <v>0.59</v>
      </c>
      <c r="C227" s="7">
        <v>32</v>
      </c>
      <c r="D227" s="7">
        <f t="shared" si="6"/>
        <v>-0.22914798835785583</v>
      </c>
      <c r="E227" s="7">
        <f t="shared" si="7"/>
        <v>1.505149978319906</v>
      </c>
    </row>
    <row r="228" spans="1:5">
      <c r="A228" s="8">
        <v>42962</v>
      </c>
      <c r="B228" s="7">
        <v>0.63</v>
      </c>
      <c r="C228" s="7">
        <v>31</v>
      </c>
      <c r="D228" s="7">
        <f t="shared" si="6"/>
        <v>-0.20065945054641829</v>
      </c>
      <c r="E228" s="7">
        <f t="shared" si="7"/>
        <v>1.4913616938342726</v>
      </c>
    </row>
    <row r="229" spans="1:5">
      <c r="A229" s="8">
        <v>42963</v>
      </c>
      <c r="B229" s="7">
        <v>0.63</v>
      </c>
      <c r="C229" s="7">
        <v>30</v>
      </c>
      <c r="D229" s="7">
        <f t="shared" si="6"/>
        <v>-0.20065945054641829</v>
      </c>
      <c r="E229" s="7">
        <f t="shared" si="7"/>
        <v>1.4771212547196624</v>
      </c>
    </row>
    <row r="230" spans="1:5">
      <c r="A230" s="8">
        <v>42964</v>
      </c>
      <c r="B230" s="7">
        <v>0.67</v>
      </c>
      <c r="C230" s="7">
        <v>30</v>
      </c>
      <c r="D230" s="7">
        <f t="shared" si="6"/>
        <v>-0.17392519729917355</v>
      </c>
      <c r="E230" s="7">
        <f t="shared" si="7"/>
        <v>1.4771212547196624</v>
      </c>
    </row>
    <row r="231" spans="1:5">
      <c r="A231" s="8">
        <v>42965</v>
      </c>
      <c r="B231" s="7">
        <v>0.69</v>
      </c>
      <c r="C231" s="7">
        <v>29</v>
      </c>
      <c r="D231" s="7">
        <f t="shared" si="6"/>
        <v>-0.16115090926274472</v>
      </c>
      <c r="E231" s="7">
        <f t="shared" si="7"/>
        <v>1.4623979978989561</v>
      </c>
    </row>
    <row r="232" spans="1:5">
      <c r="A232" s="8">
        <v>42966</v>
      </c>
      <c r="B232" s="7">
        <v>0.61</v>
      </c>
      <c r="C232" s="7">
        <v>32</v>
      </c>
      <c r="D232" s="7">
        <f t="shared" si="6"/>
        <v>-0.21467016498923297</v>
      </c>
      <c r="E232" s="7">
        <f t="shared" si="7"/>
        <v>1.505149978319906</v>
      </c>
    </row>
    <row r="233" spans="1:5">
      <c r="A233" s="8">
        <v>42967</v>
      </c>
      <c r="B233" s="7">
        <v>0.65</v>
      </c>
      <c r="C233" s="7">
        <v>31</v>
      </c>
      <c r="D233" s="7">
        <f t="shared" si="6"/>
        <v>-0.18708664335714442</v>
      </c>
      <c r="E233" s="7">
        <f t="shared" si="7"/>
        <v>1.4913616938342726</v>
      </c>
    </row>
    <row r="234" spans="1:5">
      <c r="A234" s="8">
        <v>42968</v>
      </c>
      <c r="B234" s="7">
        <v>0.65</v>
      </c>
      <c r="C234" s="7">
        <v>30</v>
      </c>
      <c r="D234" s="7">
        <f t="shared" si="6"/>
        <v>-0.18708664335714442</v>
      </c>
      <c r="E234" s="7">
        <f t="shared" si="7"/>
        <v>1.4771212547196624</v>
      </c>
    </row>
    <row r="235" spans="1:5">
      <c r="A235" s="8">
        <v>42969</v>
      </c>
      <c r="B235" s="7">
        <v>0.63</v>
      </c>
      <c r="C235" s="7">
        <v>30</v>
      </c>
      <c r="D235" s="7">
        <f t="shared" si="6"/>
        <v>-0.20065945054641829</v>
      </c>
      <c r="E235" s="7">
        <f t="shared" si="7"/>
        <v>1.4771212547196624</v>
      </c>
    </row>
    <row r="236" spans="1:5">
      <c r="A236" s="8">
        <v>42970</v>
      </c>
      <c r="B236" s="7">
        <v>0.67</v>
      </c>
      <c r="C236" s="7">
        <v>29</v>
      </c>
      <c r="D236" s="7">
        <f t="shared" si="6"/>
        <v>-0.17392519729917355</v>
      </c>
      <c r="E236" s="7">
        <f t="shared" si="7"/>
        <v>1.4623979978989561</v>
      </c>
    </row>
    <row r="237" spans="1:5">
      <c r="A237" s="8">
        <v>42971</v>
      </c>
      <c r="B237" s="7">
        <v>0.59</v>
      </c>
      <c r="C237" s="7">
        <v>32</v>
      </c>
      <c r="D237" s="7">
        <f t="shared" si="6"/>
        <v>-0.22914798835785583</v>
      </c>
      <c r="E237" s="7">
        <f t="shared" si="7"/>
        <v>1.505149978319906</v>
      </c>
    </row>
    <row r="238" spans="1:5">
      <c r="A238" s="8">
        <v>42972</v>
      </c>
      <c r="B238" s="7">
        <v>0.63</v>
      </c>
      <c r="C238" s="7">
        <v>30</v>
      </c>
      <c r="D238" s="7">
        <f t="shared" si="6"/>
        <v>-0.20065945054641829</v>
      </c>
      <c r="E238" s="7">
        <f t="shared" si="7"/>
        <v>1.4771212547196624</v>
      </c>
    </row>
    <row r="239" spans="1:5">
      <c r="A239" s="8">
        <v>42973</v>
      </c>
      <c r="B239" s="7">
        <v>0.63</v>
      </c>
      <c r="C239" s="7">
        <v>30</v>
      </c>
      <c r="D239" s="7">
        <f t="shared" si="6"/>
        <v>-0.20065945054641829</v>
      </c>
      <c r="E239" s="7">
        <f t="shared" si="7"/>
        <v>1.4771212547196624</v>
      </c>
    </row>
    <row r="240" spans="1:5">
      <c r="A240" s="8">
        <v>42974</v>
      </c>
      <c r="B240" s="7">
        <v>0.65</v>
      </c>
      <c r="C240" s="7">
        <v>29</v>
      </c>
      <c r="D240" s="7">
        <f t="shared" si="6"/>
        <v>-0.18708664335714442</v>
      </c>
      <c r="E240" s="7">
        <f t="shared" si="7"/>
        <v>1.4623979978989561</v>
      </c>
    </row>
    <row r="241" spans="1:5">
      <c r="A241" s="8">
        <v>42975</v>
      </c>
      <c r="B241" s="7">
        <v>0.63</v>
      </c>
      <c r="C241" s="7">
        <v>32</v>
      </c>
      <c r="D241" s="7">
        <f t="shared" si="6"/>
        <v>-0.20065945054641829</v>
      </c>
      <c r="E241" s="7">
        <f t="shared" si="7"/>
        <v>1.505149978319906</v>
      </c>
    </row>
    <row r="242" spans="1:5">
      <c r="A242" s="8">
        <v>42976</v>
      </c>
      <c r="B242" s="7">
        <v>0.65</v>
      </c>
      <c r="C242" s="7">
        <v>30</v>
      </c>
      <c r="D242" s="7">
        <f t="shared" si="6"/>
        <v>-0.18708664335714442</v>
      </c>
      <c r="E242" s="7">
        <f t="shared" si="7"/>
        <v>1.4771212547196624</v>
      </c>
    </row>
    <row r="243" spans="1:5">
      <c r="A243" s="8">
        <v>42977</v>
      </c>
      <c r="B243" s="7">
        <v>0.63</v>
      </c>
      <c r="C243" s="7">
        <v>30</v>
      </c>
      <c r="D243" s="7">
        <f t="shared" si="6"/>
        <v>-0.20065945054641829</v>
      </c>
      <c r="E243" s="7">
        <f t="shared" si="7"/>
        <v>1.4771212547196624</v>
      </c>
    </row>
    <row r="244" spans="1:5">
      <c r="A244" s="8">
        <v>42978</v>
      </c>
      <c r="B244" s="7">
        <v>0.69</v>
      </c>
      <c r="C244" s="7">
        <v>29</v>
      </c>
      <c r="D244" s="7">
        <f t="shared" si="6"/>
        <v>-0.16115090926274472</v>
      </c>
      <c r="E244" s="7">
        <f t="shared" si="7"/>
        <v>1.4623979978989561</v>
      </c>
    </row>
    <row r="245" spans="1:5">
      <c r="A245" s="8">
        <v>42979</v>
      </c>
      <c r="B245" s="7">
        <v>0.69</v>
      </c>
      <c r="C245" s="7">
        <v>29</v>
      </c>
      <c r="D245" s="7">
        <f t="shared" si="6"/>
        <v>-0.16115090926274472</v>
      </c>
      <c r="E245" s="7">
        <f t="shared" si="7"/>
        <v>1.4623979978989561</v>
      </c>
    </row>
    <row r="246" spans="1:5">
      <c r="A246" s="8">
        <v>42980</v>
      </c>
      <c r="B246" s="7">
        <v>0.69</v>
      </c>
      <c r="C246" s="7">
        <v>28</v>
      </c>
      <c r="D246" s="7">
        <f t="shared" si="6"/>
        <v>-0.16115090926274472</v>
      </c>
      <c r="E246" s="7">
        <f t="shared" si="7"/>
        <v>1.4471580313422192</v>
      </c>
    </row>
    <row r="247" spans="1:5">
      <c r="A247" s="8">
        <v>42981</v>
      </c>
      <c r="B247" s="7">
        <v>0.69</v>
      </c>
      <c r="C247" s="7">
        <v>27</v>
      </c>
      <c r="D247" s="7">
        <f t="shared" si="6"/>
        <v>-0.16115090926274472</v>
      </c>
      <c r="E247" s="7">
        <f t="shared" si="7"/>
        <v>1.4313637641589874</v>
      </c>
    </row>
    <row r="248" spans="1:5">
      <c r="A248" s="8">
        <v>42982</v>
      </c>
      <c r="B248" s="7">
        <v>0.74</v>
      </c>
      <c r="C248" s="7">
        <v>26</v>
      </c>
      <c r="D248" s="7">
        <f t="shared" si="6"/>
        <v>-0.13076828026902382</v>
      </c>
      <c r="E248" s="7">
        <f t="shared" si="7"/>
        <v>1.414973347970818</v>
      </c>
    </row>
    <row r="249" spans="1:5">
      <c r="A249" s="8">
        <v>42983</v>
      </c>
      <c r="B249" s="7">
        <v>0.71</v>
      </c>
      <c r="C249" s="7">
        <v>26</v>
      </c>
      <c r="D249" s="7">
        <f t="shared" si="6"/>
        <v>-0.14874165128092473</v>
      </c>
      <c r="E249" s="7">
        <f t="shared" si="7"/>
        <v>1.414973347970818</v>
      </c>
    </row>
    <row r="250" spans="1:5">
      <c r="A250" s="8">
        <v>42984</v>
      </c>
      <c r="B250" s="7">
        <v>0.69</v>
      </c>
      <c r="C250" s="7">
        <v>29</v>
      </c>
      <c r="D250" s="7">
        <f t="shared" si="6"/>
        <v>-0.16115090926274472</v>
      </c>
      <c r="E250" s="7">
        <f t="shared" si="7"/>
        <v>1.4623979978989561</v>
      </c>
    </row>
    <row r="251" spans="1:5">
      <c r="A251" s="8">
        <v>42985</v>
      </c>
      <c r="B251" s="7">
        <v>0.67</v>
      </c>
      <c r="C251" s="7">
        <v>28</v>
      </c>
      <c r="D251" s="7">
        <f t="shared" si="6"/>
        <v>-0.17392519729917355</v>
      </c>
      <c r="E251" s="7">
        <f t="shared" si="7"/>
        <v>1.4471580313422192</v>
      </c>
    </row>
    <row r="252" spans="1:5">
      <c r="A252" s="8">
        <v>42986</v>
      </c>
      <c r="B252" s="7">
        <v>0.71</v>
      </c>
      <c r="C252" s="7">
        <v>27</v>
      </c>
      <c r="D252" s="7">
        <f t="shared" si="6"/>
        <v>-0.14874165128092473</v>
      </c>
      <c r="E252" s="7">
        <f t="shared" si="7"/>
        <v>1.4313637641589874</v>
      </c>
    </row>
    <row r="253" spans="1:5">
      <c r="A253" s="8">
        <v>42987</v>
      </c>
      <c r="B253" s="7">
        <v>0.77</v>
      </c>
      <c r="C253" s="7">
        <v>26</v>
      </c>
      <c r="D253" s="7">
        <f t="shared" si="6"/>
        <v>-0.11350927482751812</v>
      </c>
      <c r="E253" s="7">
        <f t="shared" si="7"/>
        <v>1.414973347970818</v>
      </c>
    </row>
    <row r="254" spans="1:5">
      <c r="A254" s="8">
        <v>42988</v>
      </c>
      <c r="B254" s="7">
        <v>0.74</v>
      </c>
      <c r="C254" s="7">
        <v>26</v>
      </c>
      <c r="D254" s="7">
        <f t="shared" si="6"/>
        <v>-0.13076828026902382</v>
      </c>
      <c r="E254" s="7">
        <f t="shared" si="7"/>
        <v>1.414973347970818</v>
      </c>
    </row>
    <row r="255" spans="1:5">
      <c r="A255" s="8">
        <v>42989</v>
      </c>
      <c r="B255" s="7">
        <v>0.69</v>
      </c>
      <c r="C255" s="7">
        <v>28</v>
      </c>
      <c r="D255" s="7">
        <f t="shared" si="6"/>
        <v>-0.16115090926274472</v>
      </c>
      <c r="E255" s="7">
        <f t="shared" si="7"/>
        <v>1.4471580313422192</v>
      </c>
    </row>
    <row r="256" spans="1:5">
      <c r="A256" s="8">
        <v>42990</v>
      </c>
      <c r="B256" s="7">
        <v>0.71</v>
      </c>
      <c r="C256" s="7">
        <v>27</v>
      </c>
      <c r="D256" s="7">
        <f t="shared" si="6"/>
        <v>-0.14874165128092473</v>
      </c>
      <c r="E256" s="7">
        <f t="shared" si="7"/>
        <v>1.4313637641589874</v>
      </c>
    </row>
    <row r="257" spans="1:5">
      <c r="A257" s="8">
        <v>42991</v>
      </c>
      <c r="B257" s="7">
        <v>0.71</v>
      </c>
      <c r="C257" s="7">
        <v>26</v>
      </c>
      <c r="D257" s="7">
        <f t="shared" si="6"/>
        <v>-0.14874165128092473</v>
      </c>
      <c r="E257" s="7">
        <f t="shared" si="7"/>
        <v>1.414973347970818</v>
      </c>
    </row>
    <row r="258" spans="1:5">
      <c r="A258" s="8">
        <v>42992</v>
      </c>
      <c r="B258" s="7">
        <v>0.71</v>
      </c>
      <c r="C258" s="7">
        <v>26</v>
      </c>
      <c r="D258" s="7">
        <f t="shared" ref="D258:D321" si="8">LOG(B258)</f>
        <v>-0.14874165128092473</v>
      </c>
      <c r="E258" s="7">
        <f t="shared" ref="E258:E321" si="9">LOG(C258)</f>
        <v>1.414973347970818</v>
      </c>
    </row>
    <row r="259" spans="1:5">
      <c r="A259" s="8">
        <v>42993</v>
      </c>
      <c r="B259" s="7">
        <v>0.67</v>
      </c>
      <c r="C259" s="7">
        <v>28</v>
      </c>
      <c r="D259" s="7">
        <f t="shared" si="8"/>
        <v>-0.17392519729917355</v>
      </c>
      <c r="E259" s="7">
        <f t="shared" si="9"/>
        <v>1.4471580313422192</v>
      </c>
    </row>
    <row r="260" spans="1:5">
      <c r="A260" s="8">
        <v>42994</v>
      </c>
      <c r="B260" s="7">
        <v>0.69</v>
      </c>
      <c r="C260" s="7">
        <v>27</v>
      </c>
      <c r="D260" s="7">
        <f t="shared" si="8"/>
        <v>-0.16115090926274472</v>
      </c>
      <c r="E260" s="7">
        <f t="shared" si="9"/>
        <v>1.4313637641589874</v>
      </c>
    </row>
    <row r="261" spans="1:5">
      <c r="A261" s="8">
        <v>42995</v>
      </c>
      <c r="B261" s="7">
        <v>0.71</v>
      </c>
      <c r="C261" s="7">
        <v>26</v>
      </c>
      <c r="D261" s="7">
        <f t="shared" si="8"/>
        <v>-0.14874165128092473</v>
      </c>
      <c r="E261" s="7">
        <f t="shared" si="9"/>
        <v>1.414973347970818</v>
      </c>
    </row>
    <row r="262" spans="1:5">
      <c r="A262" s="8">
        <v>42996</v>
      </c>
      <c r="B262" s="7">
        <v>0.71</v>
      </c>
      <c r="C262" s="7">
        <v>26</v>
      </c>
      <c r="D262" s="7">
        <f t="shared" si="8"/>
        <v>-0.14874165128092473</v>
      </c>
      <c r="E262" s="7">
        <f t="shared" si="9"/>
        <v>1.414973347970818</v>
      </c>
    </row>
    <row r="263" spans="1:5">
      <c r="A263" s="8">
        <v>42997</v>
      </c>
      <c r="B263" s="7">
        <v>0.67</v>
      </c>
      <c r="C263" s="7">
        <v>28</v>
      </c>
      <c r="D263" s="7">
        <f t="shared" si="8"/>
        <v>-0.17392519729917355</v>
      </c>
      <c r="E263" s="7">
        <f t="shared" si="9"/>
        <v>1.4471580313422192</v>
      </c>
    </row>
    <row r="264" spans="1:5">
      <c r="A264" s="8">
        <v>42998</v>
      </c>
      <c r="B264" s="7">
        <v>0.69</v>
      </c>
      <c r="C264" s="7">
        <v>27</v>
      </c>
      <c r="D264" s="7">
        <f t="shared" si="8"/>
        <v>-0.16115090926274472</v>
      </c>
      <c r="E264" s="7">
        <f t="shared" si="9"/>
        <v>1.4313637641589874</v>
      </c>
    </row>
    <row r="265" spans="1:5">
      <c r="A265" s="8">
        <v>42999</v>
      </c>
      <c r="B265" s="7">
        <v>0.71</v>
      </c>
      <c r="C265" s="7">
        <v>26</v>
      </c>
      <c r="D265" s="7">
        <f t="shared" si="8"/>
        <v>-0.14874165128092473</v>
      </c>
      <c r="E265" s="7">
        <f t="shared" si="9"/>
        <v>1.414973347970818</v>
      </c>
    </row>
    <row r="266" spans="1:5">
      <c r="A266" s="8">
        <v>43000</v>
      </c>
      <c r="B266" s="7">
        <v>0.74</v>
      </c>
      <c r="C266" s="7">
        <v>26</v>
      </c>
      <c r="D266" s="7">
        <f t="shared" si="8"/>
        <v>-0.13076828026902382</v>
      </c>
      <c r="E266" s="7">
        <f t="shared" si="9"/>
        <v>1.414973347970818</v>
      </c>
    </row>
    <row r="267" spans="1:5">
      <c r="A267" s="8">
        <v>43001</v>
      </c>
      <c r="B267" s="7">
        <v>0.71</v>
      </c>
      <c r="C267" s="7">
        <v>28</v>
      </c>
      <c r="D267" s="7">
        <f t="shared" si="8"/>
        <v>-0.14874165128092473</v>
      </c>
      <c r="E267" s="7">
        <f t="shared" si="9"/>
        <v>1.4471580313422192</v>
      </c>
    </row>
    <row r="268" spans="1:5">
      <c r="A268" s="8">
        <v>43002</v>
      </c>
      <c r="B268" s="7">
        <v>0.71</v>
      </c>
      <c r="C268" s="7">
        <v>28</v>
      </c>
      <c r="D268" s="7">
        <f t="shared" si="8"/>
        <v>-0.14874165128092473</v>
      </c>
      <c r="E268" s="7">
        <f t="shared" si="9"/>
        <v>1.4471580313422192</v>
      </c>
    </row>
    <row r="269" spans="1:5">
      <c r="A269" s="8">
        <v>43003</v>
      </c>
      <c r="B269" s="7">
        <v>0.71</v>
      </c>
      <c r="C269" s="7">
        <v>27</v>
      </c>
      <c r="D269" s="7">
        <f t="shared" si="8"/>
        <v>-0.14874165128092473</v>
      </c>
      <c r="E269" s="7">
        <f t="shared" si="9"/>
        <v>1.4313637641589874</v>
      </c>
    </row>
    <row r="270" spans="1:5">
      <c r="A270" s="8">
        <v>43004</v>
      </c>
      <c r="B270" s="7">
        <v>0.77</v>
      </c>
      <c r="C270" s="7">
        <v>26</v>
      </c>
      <c r="D270" s="7">
        <f t="shared" si="8"/>
        <v>-0.11350927482751812</v>
      </c>
      <c r="E270" s="7">
        <f t="shared" si="9"/>
        <v>1.414973347970818</v>
      </c>
    </row>
    <row r="271" spans="1:5">
      <c r="A271" s="8">
        <v>43005</v>
      </c>
      <c r="B271" s="7">
        <v>0.67</v>
      </c>
      <c r="C271" s="7">
        <v>29</v>
      </c>
      <c r="D271" s="7">
        <f t="shared" si="8"/>
        <v>-0.17392519729917355</v>
      </c>
      <c r="E271" s="7">
        <f t="shared" si="9"/>
        <v>1.4623979978989561</v>
      </c>
    </row>
    <row r="272" spans="1:5">
      <c r="A272" s="8">
        <v>43006</v>
      </c>
      <c r="B272" s="7">
        <v>0.69</v>
      </c>
      <c r="C272" s="7">
        <v>28</v>
      </c>
      <c r="D272" s="7">
        <f t="shared" si="8"/>
        <v>-0.16115090926274472</v>
      </c>
      <c r="E272" s="7">
        <f t="shared" si="9"/>
        <v>1.4471580313422192</v>
      </c>
    </row>
    <row r="273" spans="1:5">
      <c r="A273" s="8">
        <v>43007</v>
      </c>
      <c r="B273" s="7">
        <v>0.71</v>
      </c>
      <c r="C273" s="7">
        <v>27</v>
      </c>
      <c r="D273" s="7">
        <f t="shared" si="8"/>
        <v>-0.14874165128092473</v>
      </c>
      <c r="E273" s="7">
        <f t="shared" si="9"/>
        <v>1.4313637641589874</v>
      </c>
    </row>
    <row r="274" spans="1:5">
      <c r="A274" s="8">
        <v>43008</v>
      </c>
      <c r="B274" s="7">
        <v>0.74</v>
      </c>
      <c r="C274" s="7">
        <v>26</v>
      </c>
      <c r="D274" s="7">
        <f t="shared" si="8"/>
        <v>-0.13076828026902382</v>
      </c>
      <c r="E274" s="7">
        <f t="shared" si="9"/>
        <v>1.414973347970818</v>
      </c>
    </row>
    <row r="275" spans="1:5">
      <c r="A275" s="8">
        <v>43009</v>
      </c>
      <c r="B275" s="7">
        <v>0.8</v>
      </c>
      <c r="C275" s="7">
        <v>25</v>
      </c>
      <c r="D275" s="7">
        <f t="shared" si="8"/>
        <v>-9.6910013008056392E-2</v>
      </c>
      <c r="E275" s="7">
        <f t="shared" si="9"/>
        <v>1.3979400086720377</v>
      </c>
    </row>
    <row r="276" spans="1:5">
      <c r="A276" s="8">
        <v>43010</v>
      </c>
      <c r="B276" s="7">
        <v>0.74</v>
      </c>
      <c r="C276" s="7">
        <v>25</v>
      </c>
      <c r="D276" s="7">
        <f t="shared" si="8"/>
        <v>-0.13076828026902382</v>
      </c>
      <c r="E276" s="7">
        <f t="shared" si="9"/>
        <v>1.3979400086720377</v>
      </c>
    </row>
    <row r="277" spans="1:5">
      <c r="A277" s="8">
        <v>43011</v>
      </c>
      <c r="B277" s="7">
        <v>0.8</v>
      </c>
      <c r="C277" s="7">
        <v>24</v>
      </c>
      <c r="D277" s="7">
        <f t="shared" si="8"/>
        <v>-9.6910013008056392E-2</v>
      </c>
      <c r="E277" s="7">
        <f t="shared" si="9"/>
        <v>1.3802112417116059</v>
      </c>
    </row>
    <row r="278" spans="1:5">
      <c r="A278" s="8">
        <v>43012</v>
      </c>
      <c r="B278" s="7">
        <v>0.77</v>
      </c>
      <c r="C278" s="7">
        <v>24</v>
      </c>
      <c r="D278" s="7">
        <f t="shared" si="8"/>
        <v>-0.11350927482751812</v>
      </c>
      <c r="E278" s="7">
        <f t="shared" si="9"/>
        <v>1.3802112417116059</v>
      </c>
    </row>
    <row r="279" spans="1:5">
      <c r="A279" s="8">
        <v>43013</v>
      </c>
      <c r="B279" s="7">
        <v>0.8</v>
      </c>
      <c r="C279" s="7">
        <v>25</v>
      </c>
      <c r="D279" s="7">
        <f t="shared" si="8"/>
        <v>-9.6910013008056392E-2</v>
      </c>
      <c r="E279" s="7">
        <f t="shared" si="9"/>
        <v>1.3979400086720377</v>
      </c>
    </row>
    <row r="280" spans="1:5">
      <c r="A280" s="8">
        <v>43014</v>
      </c>
      <c r="B280" s="7">
        <v>0.74</v>
      </c>
      <c r="C280" s="7">
        <v>25</v>
      </c>
      <c r="D280" s="7">
        <f t="shared" si="8"/>
        <v>-0.13076828026902382</v>
      </c>
      <c r="E280" s="7">
        <f t="shared" si="9"/>
        <v>1.3979400086720377</v>
      </c>
    </row>
    <row r="281" spans="1:5">
      <c r="A281" s="8">
        <v>43015</v>
      </c>
      <c r="B281" s="7">
        <v>0.8</v>
      </c>
      <c r="C281" s="7">
        <v>25</v>
      </c>
      <c r="D281" s="7">
        <f t="shared" si="8"/>
        <v>-9.6910013008056392E-2</v>
      </c>
      <c r="E281" s="7">
        <f t="shared" si="9"/>
        <v>1.3979400086720377</v>
      </c>
    </row>
    <row r="282" spans="1:5">
      <c r="A282" s="8">
        <v>43016</v>
      </c>
      <c r="B282" s="7">
        <v>0.8</v>
      </c>
      <c r="C282" s="7">
        <v>24</v>
      </c>
      <c r="D282" s="7">
        <f t="shared" si="8"/>
        <v>-9.6910013008056392E-2</v>
      </c>
      <c r="E282" s="7">
        <f t="shared" si="9"/>
        <v>1.3802112417116059</v>
      </c>
    </row>
    <row r="283" spans="1:5">
      <c r="A283" s="8">
        <v>43017</v>
      </c>
      <c r="B283" s="7">
        <v>0.74</v>
      </c>
      <c r="C283" s="7">
        <v>25</v>
      </c>
      <c r="D283" s="7">
        <f t="shared" si="8"/>
        <v>-0.13076828026902382</v>
      </c>
      <c r="E283" s="7">
        <f t="shared" si="9"/>
        <v>1.3979400086720377</v>
      </c>
    </row>
    <row r="284" spans="1:5">
      <c r="A284" s="8">
        <v>43018</v>
      </c>
      <c r="B284" s="7">
        <v>0.74</v>
      </c>
      <c r="C284" s="7">
        <v>25</v>
      </c>
      <c r="D284" s="7">
        <f t="shared" si="8"/>
        <v>-0.13076828026902382</v>
      </c>
      <c r="E284" s="7">
        <f t="shared" si="9"/>
        <v>1.3979400086720377</v>
      </c>
    </row>
    <row r="285" spans="1:5">
      <c r="A285" s="8">
        <v>43019</v>
      </c>
      <c r="B285" s="7">
        <v>0.77</v>
      </c>
      <c r="C285" s="7">
        <v>25</v>
      </c>
      <c r="D285" s="7">
        <f t="shared" si="8"/>
        <v>-0.11350927482751812</v>
      </c>
      <c r="E285" s="7">
        <f t="shared" si="9"/>
        <v>1.3979400086720377</v>
      </c>
    </row>
    <row r="286" spans="1:5">
      <c r="A286" s="8">
        <v>43020</v>
      </c>
      <c r="B286" s="7">
        <v>0.77</v>
      </c>
      <c r="C286" s="7">
        <v>24</v>
      </c>
      <c r="D286" s="7">
        <f t="shared" si="8"/>
        <v>-0.11350927482751812</v>
      </c>
      <c r="E286" s="7">
        <f t="shared" si="9"/>
        <v>1.3802112417116059</v>
      </c>
    </row>
    <row r="287" spans="1:5">
      <c r="A287" s="8">
        <v>43021</v>
      </c>
      <c r="B287" s="7">
        <v>0.8</v>
      </c>
      <c r="C287" s="7">
        <v>25</v>
      </c>
      <c r="D287" s="7">
        <f t="shared" si="8"/>
        <v>-9.6910013008056392E-2</v>
      </c>
      <c r="E287" s="7">
        <f t="shared" si="9"/>
        <v>1.3979400086720377</v>
      </c>
    </row>
    <row r="288" spans="1:5">
      <c r="A288" s="8">
        <v>43022</v>
      </c>
      <c r="B288" s="7">
        <v>0.74</v>
      </c>
      <c r="C288" s="7">
        <v>25</v>
      </c>
      <c r="D288" s="7">
        <f t="shared" si="8"/>
        <v>-0.13076828026902382</v>
      </c>
      <c r="E288" s="7">
        <f t="shared" si="9"/>
        <v>1.3979400086720377</v>
      </c>
    </row>
    <row r="289" spans="1:5">
      <c r="A289" s="8">
        <v>43023</v>
      </c>
      <c r="B289" s="7">
        <v>0.74</v>
      </c>
      <c r="C289" s="7">
        <v>25</v>
      </c>
      <c r="D289" s="7">
        <f t="shared" si="8"/>
        <v>-0.13076828026902382</v>
      </c>
      <c r="E289" s="7">
        <f t="shared" si="9"/>
        <v>1.3979400086720377</v>
      </c>
    </row>
    <row r="290" spans="1:5">
      <c r="A290" s="8">
        <v>43024</v>
      </c>
      <c r="B290" s="7">
        <v>0.8</v>
      </c>
      <c r="C290" s="7">
        <v>24</v>
      </c>
      <c r="D290" s="7">
        <f t="shared" si="8"/>
        <v>-9.6910013008056392E-2</v>
      </c>
      <c r="E290" s="7">
        <f t="shared" si="9"/>
        <v>1.3802112417116059</v>
      </c>
    </row>
    <row r="291" spans="1:5">
      <c r="A291" s="8">
        <v>43025</v>
      </c>
      <c r="B291" s="7">
        <v>0.77</v>
      </c>
      <c r="C291" s="7">
        <v>25</v>
      </c>
      <c r="D291" s="7">
        <f t="shared" si="8"/>
        <v>-0.11350927482751812</v>
      </c>
      <c r="E291" s="7">
        <f t="shared" si="9"/>
        <v>1.3979400086720377</v>
      </c>
    </row>
    <row r="292" spans="1:5">
      <c r="A292" s="8">
        <v>43026</v>
      </c>
      <c r="B292" s="7">
        <v>0.77</v>
      </c>
      <c r="C292" s="7">
        <v>25</v>
      </c>
      <c r="D292" s="7">
        <f t="shared" si="8"/>
        <v>-0.11350927482751812</v>
      </c>
      <c r="E292" s="7">
        <f t="shared" si="9"/>
        <v>1.3979400086720377</v>
      </c>
    </row>
    <row r="293" spans="1:5">
      <c r="A293" s="8">
        <v>43027</v>
      </c>
      <c r="B293" s="7">
        <v>0.8</v>
      </c>
      <c r="C293" s="7">
        <v>25</v>
      </c>
      <c r="D293" s="7">
        <f t="shared" si="8"/>
        <v>-9.6910013008056392E-2</v>
      </c>
      <c r="E293" s="7">
        <f t="shared" si="9"/>
        <v>1.3979400086720377</v>
      </c>
    </row>
    <row r="294" spans="1:5">
      <c r="A294" s="8">
        <v>43028</v>
      </c>
      <c r="B294" s="7">
        <v>0.8</v>
      </c>
      <c r="C294" s="7">
        <v>24</v>
      </c>
      <c r="D294" s="7">
        <f t="shared" si="8"/>
        <v>-9.6910013008056392E-2</v>
      </c>
      <c r="E294" s="7">
        <f t="shared" si="9"/>
        <v>1.3802112417116059</v>
      </c>
    </row>
    <row r="295" spans="1:5">
      <c r="A295" s="8">
        <v>43029</v>
      </c>
      <c r="B295" s="7">
        <v>0.83</v>
      </c>
      <c r="C295" s="7">
        <v>24</v>
      </c>
      <c r="D295" s="7">
        <f t="shared" si="8"/>
        <v>-8.092190762392612E-2</v>
      </c>
      <c r="E295" s="7">
        <f t="shared" si="9"/>
        <v>1.3802112417116059</v>
      </c>
    </row>
    <row r="296" spans="1:5">
      <c r="A296" s="8">
        <v>43030</v>
      </c>
      <c r="B296" s="7">
        <v>0.77</v>
      </c>
      <c r="C296" s="7">
        <v>25</v>
      </c>
      <c r="D296" s="7">
        <f t="shared" si="8"/>
        <v>-0.11350927482751812</v>
      </c>
      <c r="E296" s="7">
        <f t="shared" si="9"/>
        <v>1.3979400086720377</v>
      </c>
    </row>
    <row r="297" spans="1:5">
      <c r="A297" s="8">
        <v>43031</v>
      </c>
      <c r="B297" s="7">
        <v>0.8</v>
      </c>
      <c r="C297" s="7">
        <v>25</v>
      </c>
      <c r="D297" s="7">
        <f t="shared" si="8"/>
        <v>-9.6910013008056392E-2</v>
      </c>
      <c r="E297" s="7">
        <f t="shared" si="9"/>
        <v>1.3979400086720377</v>
      </c>
    </row>
    <row r="298" spans="1:5">
      <c r="A298" s="8">
        <v>43032</v>
      </c>
      <c r="B298" s="7">
        <v>0.74</v>
      </c>
      <c r="C298" s="7">
        <v>25</v>
      </c>
      <c r="D298" s="7">
        <f t="shared" si="8"/>
        <v>-0.13076828026902382</v>
      </c>
      <c r="E298" s="7">
        <f t="shared" si="9"/>
        <v>1.3979400086720377</v>
      </c>
    </row>
    <row r="299" spans="1:5">
      <c r="A299" s="8">
        <v>43033</v>
      </c>
      <c r="B299" s="7">
        <v>0.8</v>
      </c>
      <c r="C299" s="7">
        <v>24</v>
      </c>
      <c r="D299" s="7">
        <f t="shared" si="8"/>
        <v>-9.6910013008056392E-2</v>
      </c>
      <c r="E299" s="7">
        <f t="shared" si="9"/>
        <v>1.3802112417116059</v>
      </c>
    </row>
    <row r="300" spans="1:5">
      <c r="A300" s="8">
        <v>43034</v>
      </c>
      <c r="B300" s="7">
        <v>0.77</v>
      </c>
      <c r="C300" s="7">
        <v>24</v>
      </c>
      <c r="D300" s="7">
        <f t="shared" si="8"/>
        <v>-0.11350927482751812</v>
      </c>
      <c r="E300" s="7">
        <f t="shared" si="9"/>
        <v>1.3802112417116059</v>
      </c>
    </row>
    <row r="301" spans="1:5">
      <c r="A301" s="8">
        <v>43035</v>
      </c>
      <c r="B301" s="7">
        <v>0.71</v>
      </c>
      <c r="C301" s="7">
        <v>26</v>
      </c>
      <c r="D301" s="7">
        <f t="shared" si="8"/>
        <v>-0.14874165128092473</v>
      </c>
      <c r="E301" s="7">
        <f t="shared" si="9"/>
        <v>1.414973347970818</v>
      </c>
    </row>
    <row r="302" spans="1:5">
      <c r="A302" s="8">
        <v>43036</v>
      </c>
      <c r="B302" s="7">
        <v>0.77</v>
      </c>
      <c r="C302" s="7">
        <v>25</v>
      </c>
      <c r="D302" s="7">
        <f t="shared" si="8"/>
        <v>-0.11350927482751812</v>
      </c>
      <c r="E302" s="7">
        <f t="shared" si="9"/>
        <v>1.3979400086720377</v>
      </c>
    </row>
    <row r="303" spans="1:5">
      <c r="A303" s="8">
        <v>43037</v>
      </c>
      <c r="B303" s="7">
        <v>0.8</v>
      </c>
      <c r="C303" s="7">
        <v>25</v>
      </c>
      <c r="D303" s="7">
        <f t="shared" si="8"/>
        <v>-9.6910013008056392E-2</v>
      </c>
      <c r="E303" s="7">
        <f t="shared" si="9"/>
        <v>1.3979400086720377</v>
      </c>
    </row>
    <row r="304" spans="1:5">
      <c r="A304" s="8">
        <v>43038</v>
      </c>
      <c r="B304" s="7">
        <v>0.77</v>
      </c>
      <c r="C304" s="7">
        <v>24</v>
      </c>
      <c r="D304" s="7">
        <f t="shared" si="8"/>
        <v>-0.11350927482751812</v>
      </c>
      <c r="E304" s="7">
        <f t="shared" si="9"/>
        <v>1.3802112417116059</v>
      </c>
    </row>
    <row r="305" spans="1:5">
      <c r="A305" s="8">
        <v>43039</v>
      </c>
      <c r="B305" s="7">
        <v>0.77</v>
      </c>
      <c r="C305" s="7">
        <v>24</v>
      </c>
      <c r="D305" s="7">
        <f t="shared" si="8"/>
        <v>-0.11350927482751812</v>
      </c>
      <c r="E305" s="7">
        <f t="shared" si="9"/>
        <v>1.3802112417116059</v>
      </c>
    </row>
    <row r="306" spans="1:5">
      <c r="A306" s="8">
        <v>43040</v>
      </c>
      <c r="B306" s="7">
        <v>0.83</v>
      </c>
      <c r="C306" s="7">
        <v>23</v>
      </c>
      <c r="D306" s="7">
        <f t="shared" si="8"/>
        <v>-8.092190762392612E-2</v>
      </c>
      <c r="E306" s="7">
        <f t="shared" si="9"/>
        <v>1.3617278360175928</v>
      </c>
    </row>
    <row r="307" spans="1:5">
      <c r="A307" s="8">
        <v>43041</v>
      </c>
      <c r="B307" s="7">
        <v>0.91</v>
      </c>
      <c r="C307" s="7">
        <v>22</v>
      </c>
      <c r="D307" s="7">
        <f t="shared" si="8"/>
        <v>-4.0958607678906384E-2</v>
      </c>
      <c r="E307" s="7">
        <f t="shared" si="9"/>
        <v>1.3424226808222062</v>
      </c>
    </row>
    <row r="308" spans="1:5">
      <c r="A308" s="8">
        <v>43042</v>
      </c>
      <c r="B308" s="7">
        <v>0.87</v>
      </c>
      <c r="C308" s="7">
        <v>21</v>
      </c>
      <c r="D308" s="7">
        <f t="shared" si="8"/>
        <v>-6.0480747381381476E-2</v>
      </c>
      <c r="E308" s="7">
        <f t="shared" si="9"/>
        <v>1.3222192947339193</v>
      </c>
    </row>
    <row r="309" spans="1:5">
      <c r="A309" s="8">
        <v>43043</v>
      </c>
      <c r="B309" s="7">
        <v>0.95</v>
      </c>
      <c r="C309" s="7">
        <v>19</v>
      </c>
      <c r="D309" s="7">
        <f t="shared" si="8"/>
        <v>-2.2276394711152253E-2</v>
      </c>
      <c r="E309" s="7">
        <f t="shared" si="9"/>
        <v>1.2787536009528289</v>
      </c>
    </row>
    <row r="310" spans="1:5">
      <c r="A310" s="8">
        <v>43044</v>
      </c>
      <c r="B310" s="7">
        <v>0.87</v>
      </c>
      <c r="C310" s="7">
        <v>23</v>
      </c>
      <c r="D310" s="7">
        <f t="shared" si="8"/>
        <v>-6.0480747381381476E-2</v>
      </c>
      <c r="E310" s="7">
        <f t="shared" si="9"/>
        <v>1.3617278360175928</v>
      </c>
    </row>
    <row r="311" spans="1:5">
      <c r="A311" s="8">
        <v>43045</v>
      </c>
      <c r="B311" s="7">
        <v>0.91</v>
      </c>
      <c r="C311" s="7">
        <v>22</v>
      </c>
      <c r="D311" s="7">
        <f t="shared" si="8"/>
        <v>-4.0958607678906384E-2</v>
      </c>
      <c r="E311" s="7">
        <f t="shared" si="9"/>
        <v>1.3424226808222062</v>
      </c>
    </row>
    <row r="312" spans="1:5">
      <c r="A312" s="8">
        <v>43046</v>
      </c>
      <c r="B312" s="7">
        <v>0.91</v>
      </c>
      <c r="C312" s="7">
        <v>21</v>
      </c>
      <c r="D312" s="7">
        <f t="shared" si="8"/>
        <v>-4.0958607678906384E-2</v>
      </c>
      <c r="E312" s="7">
        <f t="shared" si="9"/>
        <v>1.3222192947339193</v>
      </c>
    </row>
    <row r="313" spans="1:5">
      <c r="A313" s="8">
        <v>43047</v>
      </c>
      <c r="B313" s="7">
        <v>0.95</v>
      </c>
      <c r="C313" s="7">
        <v>19</v>
      </c>
      <c r="D313" s="7">
        <f t="shared" si="8"/>
        <v>-2.2276394711152253E-2</v>
      </c>
      <c r="E313" s="7">
        <f t="shared" si="9"/>
        <v>1.2787536009528289</v>
      </c>
    </row>
    <row r="314" spans="1:5">
      <c r="A314" s="8">
        <v>43048</v>
      </c>
      <c r="B314" s="7">
        <v>0.83</v>
      </c>
      <c r="C314" s="7">
        <v>23</v>
      </c>
      <c r="D314" s="7">
        <f t="shared" si="8"/>
        <v>-8.092190762392612E-2</v>
      </c>
      <c r="E314" s="7">
        <f t="shared" si="9"/>
        <v>1.3617278360175928</v>
      </c>
    </row>
    <row r="315" spans="1:5">
      <c r="A315" s="8">
        <v>43049</v>
      </c>
      <c r="B315" s="7">
        <v>0.87</v>
      </c>
      <c r="C315" s="7">
        <v>22</v>
      </c>
      <c r="D315" s="7">
        <f t="shared" si="8"/>
        <v>-6.0480747381381476E-2</v>
      </c>
      <c r="E315" s="7">
        <f t="shared" si="9"/>
        <v>1.3424226808222062</v>
      </c>
    </row>
    <row r="316" spans="1:5">
      <c r="A316" s="8">
        <v>43050</v>
      </c>
      <c r="B316" s="7">
        <v>0.91</v>
      </c>
      <c r="C316" s="7">
        <v>21</v>
      </c>
      <c r="D316" s="7">
        <f t="shared" si="8"/>
        <v>-4.0958607678906384E-2</v>
      </c>
      <c r="E316" s="7">
        <f t="shared" si="9"/>
        <v>1.3222192947339193</v>
      </c>
    </row>
    <row r="317" spans="1:5">
      <c r="A317" s="8">
        <v>43051</v>
      </c>
      <c r="B317" s="7">
        <v>1.05</v>
      </c>
      <c r="C317" s="7">
        <v>19</v>
      </c>
      <c r="D317" s="7">
        <f t="shared" si="8"/>
        <v>2.1189299069938092E-2</v>
      </c>
      <c r="E317" s="7">
        <f t="shared" si="9"/>
        <v>1.2787536009528289</v>
      </c>
    </row>
    <row r="318" spans="1:5">
      <c r="A318" s="8">
        <v>43052</v>
      </c>
      <c r="B318" s="7">
        <v>1.05</v>
      </c>
      <c r="C318" s="7">
        <v>19</v>
      </c>
      <c r="D318" s="7">
        <f t="shared" si="8"/>
        <v>2.1189299069938092E-2</v>
      </c>
      <c r="E318" s="7">
        <f t="shared" si="9"/>
        <v>1.2787536009528289</v>
      </c>
    </row>
    <row r="319" spans="1:5">
      <c r="A319" s="8">
        <v>43053</v>
      </c>
      <c r="B319" s="7">
        <v>0.8</v>
      </c>
      <c r="C319" s="7">
        <v>23</v>
      </c>
      <c r="D319" s="7">
        <f t="shared" si="8"/>
        <v>-9.6910013008056392E-2</v>
      </c>
      <c r="E319" s="7">
        <f t="shared" si="9"/>
        <v>1.3617278360175928</v>
      </c>
    </row>
    <row r="320" spans="1:5">
      <c r="A320" s="8">
        <v>43054</v>
      </c>
      <c r="B320" s="7">
        <v>0.83</v>
      </c>
      <c r="C320" s="7">
        <v>23</v>
      </c>
      <c r="D320" s="7">
        <f t="shared" si="8"/>
        <v>-8.092190762392612E-2</v>
      </c>
      <c r="E320" s="7">
        <f t="shared" si="9"/>
        <v>1.3617278360175928</v>
      </c>
    </row>
    <row r="321" spans="1:5">
      <c r="A321" s="8">
        <v>43055</v>
      </c>
      <c r="B321" s="7">
        <v>0.87</v>
      </c>
      <c r="C321" s="7">
        <v>21</v>
      </c>
      <c r="D321" s="7">
        <f t="shared" si="8"/>
        <v>-6.0480747381381476E-2</v>
      </c>
      <c r="E321" s="7">
        <f t="shared" si="9"/>
        <v>1.3222192947339193</v>
      </c>
    </row>
    <row r="322" spans="1:5">
      <c r="A322" s="8">
        <v>43056</v>
      </c>
      <c r="B322" s="7">
        <v>1</v>
      </c>
      <c r="C322" s="7">
        <v>20</v>
      </c>
      <c r="D322" s="7">
        <f t="shared" ref="D322:D366" si="10">LOG(B322)</f>
        <v>0</v>
      </c>
      <c r="E322" s="7">
        <f t="shared" ref="E322:E366" si="11">LOG(C322)</f>
        <v>1.3010299956639813</v>
      </c>
    </row>
    <row r="323" spans="1:5">
      <c r="A323" s="8">
        <v>43057</v>
      </c>
      <c r="B323" s="7">
        <v>1.05</v>
      </c>
      <c r="C323" s="7">
        <v>19</v>
      </c>
      <c r="D323" s="7">
        <f t="shared" si="10"/>
        <v>2.1189299069938092E-2</v>
      </c>
      <c r="E323" s="7">
        <f t="shared" si="11"/>
        <v>1.2787536009528289</v>
      </c>
    </row>
    <row r="324" spans="1:5">
      <c r="A324" s="8">
        <v>43058</v>
      </c>
      <c r="B324" s="7">
        <v>0.87</v>
      </c>
      <c r="C324" s="7">
        <v>23</v>
      </c>
      <c r="D324" s="7">
        <f t="shared" si="10"/>
        <v>-6.0480747381381476E-2</v>
      </c>
      <c r="E324" s="7">
        <f t="shared" si="11"/>
        <v>1.3617278360175928</v>
      </c>
    </row>
    <row r="325" spans="1:5">
      <c r="A325" s="8">
        <v>43059</v>
      </c>
      <c r="B325" s="7">
        <v>0.87</v>
      </c>
      <c r="C325" s="7">
        <v>22</v>
      </c>
      <c r="D325" s="7">
        <f t="shared" si="10"/>
        <v>-6.0480747381381476E-2</v>
      </c>
      <c r="E325" s="7">
        <f t="shared" si="11"/>
        <v>1.3424226808222062</v>
      </c>
    </row>
    <row r="326" spans="1:5">
      <c r="A326" s="8">
        <v>43060</v>
      </c>
      <c r="B326" s="7">
        <v>0.95</v>
      </c>
      <c r="C326" s="7">
        <v>20</v>
      </c>
      <c r="D326" s="7">
        <f t="shared" si="10"/>
        <v>-2.2276394711152253E-2</v>
      </c>
      <c r="E326" s="7">
        <f t="shared" si="11"/>
        <v>1.3010299956639813</v>
      </c>
    </row>
    <row r="327" spans="1:5">
      <c r="A327" s="8">
        <v>43061</v>
      </c>
      <c r="B327" s="7">
        <v>1</v>
      </c>
      <c r="C327" s="7">
        <v>19</v>
      </c>
      <c r="D327" s="7">
        <f t="shared" si="10"/>
        <v>0</v>
      </c>
      <c r="E327" s="7">
        <f t="shared" si="11"/>
        <v>1.2787536009528289</v>
      </c>
    </row>
    <row r="328" spans="1:5">
      <c r="A328" s="8">
        <v>43062</v>
      </c>
      <c r="B328" s="7">
        <v>0.87</v>
      </c>
      <c r="C328" s="7">
        <v>23</v>
      </c>
      <c r="D328" s="7">
        <f t="shared" si="10"/>
        <v>-6.0480747381381476E-2</v>
      </c>
      <c r="E328" s="7">
        <f t="shared" si="11"/>
        <v>1.3617278360175928</v>
      </c>
    </row>
    <row r="329" spans="1:5">
      <c r="A329" s="8">
        <v>43063</v>
      </c>
      <c r="B329" s="7">
        <v>0.83</v>
      </c>
      <c r="C329" s="7">
        <v>22</v>
      </c>
      <c r="D329" s="7">
        <f t="shared" si="10"/>
        <v>-8.092190762392612E-2</v>
      </c>
      <c r="E329" s="7">
        <f t="shared" si="11"/>
        <v>1.3424226808222062</v>
      </c>
    </row>
    <row r="330" spans="1:5">
      <c r="A330" s="8">
        <v>43064</v>
      </c>
      <c r="B330" s="7">
        <v>0.91</v>
      </c>
      <c r="C330" s="7">
        <v>20</v>
      </c>
      <c r="D330" s="7">
        <f t="shared" si="10"/>
        <v>-4.0958607678906384E-2</v>
      </c>
      <c r="E330" s="7">
        <f t="shared" si="11"/>
        <v>1.3010299956639813</v>
      </c>
    </row>
    <row r="331" spans="1:5">
      <c r="A331" s="8">
        <v>43065</v>
      </c>
      <c r="B331" s="7">
        <v>1.05</v>
      </c>
      <c r="C331" s="7">
        <v>19</v>
      </c>
      <c r="D331" s="7">
        <f t="shared" si="10"/>
        <v>2.1189299069938092E-2</v>
      </c>
      <c r="E331" s="7">
        <f t="shared" si="11"/>
        <v>1.2787536009528289</v>
      </c>
    </row>
    <row r="332" spans="1:5">
      <c r="A332" s="8">
        <v>43066</v>
      </c>
      <c r="B332" s="7">
        <v>0.87</v>
      </c>
      <c r="C332" s="7">
        <v>23</v>
      </c>
      <c r="D332" s="7">
        <f t="shared" si="10"/>
        <v>-6.0480747381381476E-2</v>
      </c>
      <c r="E332" s="7">
        <f t="shared" si="11"/>
        <v>1.3617278360175928</v>
      </c>
    </row>
    <row r="333" spans="1:5">
      <c r="A333" s="8">
        <v>43067</v>
      </c>
      <c r="B333" s="7">
        <v>0.91</v>
      </c>
      <c r="C333" s="7">
        <v>22</v>
      </c>
      <c r="D333" s="7">
        <f t="shared" si="10"/>
        <v>-4.0958607678906384E-2</v>
      </c>
      <c r="E333" s="7">
        <f t="shared" si="11"/>
        <v>1.3424226808222062</v>
      </c>
    </row>
    <row r="334" spans="1:5">
      <c r="A334" s="8">
        <v>43068</v>
      </c>
      <c r="B334" s="7">
        <v>0.95</v>
      </c>
      <c r="C334" s="7">
        <v>20</v>
      </c>
      <c r="D334" s="7">
        <f t="shared" si="10"/>
        <v>-2.2276394711152253E-2</v>
      </c>
      <c r="E334" s="7">
        <f t="shared" si="11"/>
        <v>1.3010299956639813</v>
      </c>
    </row>
    <row r="335" spans="1:5">
      <c r="A335" s="8">
        <v>43069</v>
      </c>
      <c r="B335" s="7">
        <v>1.05</v>
      </c>
      <c r="C335" s="7">
        <v>19</v>
      </c>
      <c r="D335" s="7">
        <f t="shared" si="10"/>
        <v>2.1189299069938092E-2</v>
      </c>
      <c r="E335" s="7">
        <f t="shared" si="11"/>
        <v>1.2787536009528289</v>
      </c>
    </row>
    <row r="336" spans="1:5">
      <c r="A336" s="8">
        <v>43070</v>
      </c>
      <c r="B336" s="7">
        <v>1</v>
      </c>
      <c r="C336" s="7">
        <v>19</v>
      </c>
      <c r="D336" s="7">
        <f t="shared" si="10"/>
        <v>0</v>
      </c>
      <c r="E336" s="7">
        <f t="shared" si="11"/>
        <v>1.2787536009528289</v>
      </c>
    </row>
    <row r="337" spans="1:5">
      <c r="A337" s="8">
        <v>43071</v>
      </c>
      <c r="B337" s="7">
        <v>1.1100000000000001</v>
      </c>
      <c r="C337" s="7">
        <v>17</v>
      </c>
      <c r="D337" s="7">
        <f t="shared" si="10"/>
        <v>4.5322978786657475E-2</v>
      </c>
      <c r="E337" s="7">
        <f t="shared" si="11"/>
        <v>1.2304489213782739</v>
      </c>
    </row>
    <row r="338" spans="1:5">
      <c r="A338" s="8">
        <v>43072</v>
      </c>
      <c r="B338" s="7">
        <v>1.18</v>
      </c>
      <c r="C338" s="7">
        <v>15</v>
      </c>
      <c r="D338" s="7">
        <f t="shared" si="10"/>
        <v>7.1882007306125359E-2</v>
      </c>
      <c r="E338" s="7">
        <f t="shared" si="11"/>
        <v>1.1760912590556813</v>
      </c>
    </row>
    <row r="339" spans="1:5">
      <c r="A339" s="8">
        <v>43073</v>
      </c>
      <c r="B339" s="7">
        <v>1.54</v>
      </c>
      <c r="C339" s="7">
        <v>13</v>
      </c>
      <c r="D339" s="7">
        <f t="shared" si="10"/>
        <v>0.18752072083646307</v>
      </c>
      <c r="E339" s="7">
        <f t="shared" si="11"/>
        <v>1.1139433523068367</v>
      </c>
    </row>
    <row r="340" spans="1:5">
      <c r="A340" s="8">
        <v>43074</v>
      </c>
      <c r="B340" s="7">
        <v>1.82</v>
      </c>
      <c r="C340" s="7">
        <v>10</v>
      </c>
      <c r="D340" s="7">
        <f t="shared" si="10"/>
        <v>0.26007138798507479</v>
      </c>
      <c r="E340" s="7">
        <f t="shared" si="11"/>
        <v>1</v>
      </c>
    </row>
    <row r="341" spans="1:5">
      <c r="A341" s="8">
        <v>43075</v>
      </c>
      <c r="B341" s="7">
        <v>0.95</v>
      </c>
      <c r="C341" s="7">
        <v>19</v>
      </c>
      <c r="D341" s="7">
        <f t="shared" si="10"/>
        <v>-2.2276394711152253E-2</v>
      </c>
      <c r="E341" s="7">
        <f t="shared" si="11"/>
        <v>1.2787536009528289</v>
      </c>
    </row>
    <row r="342" spans="1:5">
      <c r="A342" s="8">
        <v>43076</v>
      </c>
      <c r="B342" s="7">
        <v>1.05</v>
      </c>
      <c r="C342" s="7">
        <v>17</v>
      </c>
      <c r="D342" s="7">
        <f t="shared" si="10"/>
        <v>2.1189299069938092E-2</v>
      </c>
      <c r="E342" s="7">
        <f t="shared" si="11"/>
        <v>1.2304489213782739</v>
      </c>
    </row>
    <row r="343" spans="1:5">
      <c r="A343" s="8">
        <v>43077</v>
      </c>
      <c r="B343" s="7">
        <v>1.25</v>
      </c>
      <c r="C343" s="7">
        <v>15</v>
      </c>
      <c r="D343" s="7">
        <f t="shared" si="10"/>
        <v>9.691001300805642E-2</v>
      </c>
      <c r="E343" s="7">
        <f t="shared" si="11"/>
        <v>1.1760912590556813</v>
      </c>
    </row>
    <row r="344" spans="1:5">
      <c r="A344" s="8">
        <v>43078</v>
      </c>
      <c r="B344" s="7">
        <v>1.43</v>
      </c>
      <c r="C344" s="7">
        <v>14</v>
      </c>
      <c r="D344" s="7">
        <f t="shared" si="10"/>
        <v>0.1553360374650618</v>
      </c>
      <c r="E344" s="7">
        <f t="shared" si="11"/>
        <v>1.146128035678238</v>
      </c>
    </row>
    <row r="345" spans="1:5">
      <c r="A345" s="8">
        <v>43079</v>
      </c>
      <c r="B345" s="7">
        <v>1.82</v>
      </c>
      <c r="C345" s="7">
        <v>11</v>
      </c>
      <c r="D345" s="7">
        <f t="shared" si="10"/>
        <v>0.26007138798507479</v>
      </c>
      <c r="E345" s="7">
        <f t="shared" si="11"/>
        <v>1.0413926851582251</v>
      </c>
    </row>
    <row r="346" spans="1:5">
      <c r="A346" s="8">
        <v>43080</v>
      </c>
      <c r="B346" s="7">
        <v>1.1100000000000001</v>
      </c>
      <c r="C346" s="7">
        <v>17</v>
      </c>
      <c r="D346" s="7">
        <f t="shared" si="10"/>
        <v>4.5322978786657475E-2</v>
      </c>
      <c r="E346" s="7">
        <f t="shared" si="11"/>
        <v>1.2304489213782739</v>
      </c>
    </row>
    <row r="347" spans="1:5">
      <c r="A347" s="8">
        <v>43081</v>
      </c>
      <c r="B347" s="7">
        <v>1.33</v>
      </c>
      <c r="C347" s="7">
        <v>15</v>
      </c>
      <c r="D347" s="7">
        <f t="shared" si="10"/>
        <v>0.12385164096708581</v>
      </c>
      <c r="E347" s="7">
        <f t="shared" si="11"/>
        <v>1.1760912590556813</v>
      </c>
    </row>
    <row r="348" spans="1:5">
      <c r="A348" s="8">
        <v>43082</v>
      </c>
      <c r="B348" s="7">
        <v>1.43</v>
      </c>
      <c r="C348" s="7">
        <v>14</v>
      </c>
      <c r="D348" s="7">
        <f t="shared" si="10"/>
        <v>0.1553360374650618</v>
      </c>
      <c r="E348" s="7">
        <f t="shared" si="11"/>
        <v>1.146128035678238</v>
      </c>
    </row>
    <row r="349" spans="1:5">
      <c r="A349" s="8">
        <v>43083</v>
      </c>
      <c r="B349" s="7">
        <v>1.54</v>
      </c>
      <c r="C349" s="7">
        <v>13</v>
      </c>
      <c r="D349" s="7">
        <f t="shared" si="10"/>
        <v>0.18752072083646307</v>
      </c>
      <c r="E349" s="7">
        <f t="shared" si="11"/>
        <v>1.1139433523068367</v>
      </c>
    </row>
    <row r="350" spans="1:5">
      <c r="A350" s="8">
        <v>43084</v>
      </c>
      <c r="B350" s="7">
        <v>1.05</v>
      </c>
      <c r="C350" s="7">
        <v>17</v>
      </c>
      <c r="D350" s="7">
        <f t="shared" si="10"/>
        <v>2.1189299069938092E-2</v>
      </c>
      <c r="E350" s="7">
        <f t="shared" si="11"/>
        <v>1.2304489213782739</v>
      </c>
    </row>
    <row r="351" spans="1:5">
      <c r="A351" s="8">
        <v>43085</v>
      </c>
      <c r="B351" s="7">
        <v>1.25</v>
      </c>
      <c r="C351" s="7">
        <v>15</v>
      </c>
      <c r="D351" s="7">
        <f t="shared" si="10"/>
        <v>9.691001300805642E-2</v>
      </c>
      <c r="E351" s="7">
        <f t="shared" si="11"/>
        <v>1.1760912590556813</v>
      </c>
    </row>
    <row r="352" spans="1:5">
      <c r="A352" s="8">
        <v>43086</v>
      </c>
      <c r="B352" s="7">
        <v>1.33</v>
      </c>
      <c r="C352" s="7">
        <v>14</v>
      </c>
      <c r="D352" s="7">
        <f t="shared" si="10"/>
        <v>0.12385164096708581</v>
      </c>
      <c r="E352" s="7">
        <f t="shared" si="11"/>
        <v>1.146128035678238</v>
      </c>
    </row>
    <row r="353" spans="1:5">
      <c r="A353" s="8">
        <v>43087</v>
      </c>
      <c r="B353" s="7">
        <v>1.43</v>
      </c>
      <c r="C353" s="7">
        <v>13</v>
      </c>
      <c r="D353" s="7">
        <f t="shared" si="10"/>
        <v>0.1553360374650618</v>
      </c>
      <c r="E353" s="7">
        <f t="shared" si="11"/>
        <v>1.1139433523068367</v>
      </c>
    </row>
    <row r="354" spans="1:5">
      <c r="A354" s="8">
        <v>43088</v>
      </c>
      <c r="B354" s="7">
        <v>1</v>
      </c>
      <c r="C354" s="7">
        <v>18</v>
      </c>
      <c r="D354" s="7">
        <f t="shared" si="10"/>
        <v>0</v>
      </c>
      <c r="E354" s="7">
        <f t="shared" si="11"/>
        <v>1.255272505103306</v>
      </c>
    </row>
    <row r="355" spans="1:5">
      <c r="A355" s="8">
        <v>43089</v>
      </c>
      <c r="B355" s="7">
        <v>1.25</v>
      </c>
      <c r="C355" s="7">
        <v>16</v>
      </c>
      <c r="D355" s="7">
        <f t="shared" si="10"/>
        <v>9.691001300805642E-2</v>
      </c>
      <c r="E355" s="7">
        <f t="shared" si="11"/>
        <v>1.2041199826559248</v>
      </c>
    </row>
    <row r="356" spans="1:5">
      <c r="A356" s="8">
        <v>43090</v>
      </c>
      <c r="B356" s="7">
        <v>1.33</v>
      </c>
      <c r="C356" s="7">
        <v>15</v>
      </c>
      <c r="D356" s="7">
        <f t="shared" si="10"/>
        <v>0.12385164096708581</v>
      </c>
      <c r="E356" s="7">
        <f t="shared" si="11"/>
        <v>1.1760912590556813</v>
      </c>
    </row>
    <row r="357" spans="1:5">
      <c r="A357" s="8">
        <v>43091</v>
      </c>
      <c r="B357" s="7">
        <v>1.54</v>
      </c>
      <c r="C357" s="7">
        <v>13</v>
      </c>
      <c r="D357" s="7">
        <f t="shared" si="10"/>
        <v>0.18752072083646307</v>
      </c>
      <c r="E357" s="7">
        <f t="shared" si="11"/>
        <v>1.1139433523068367</v>
      </c>
    </row>
    <row r="358" spans="1:5">
      <c r="A358" s="8">
        <v>43092</v>
      </c>
      <c r="B358" s="7">
        <v>1.1100000000000001</v>
      </c>
      <c r="C358" s="7">
        <v>18</v>
      </c>
      <c r="D358" s="7">
        <f t="shared" si="10"/>
        <v>4.5322978786657475E-2</v>
      </c>
      <c r="E358" s="7">
        <f t="shared" si="11"/>
        <v>1.255272505103306</v>
      </c>
    </row>
    <row r="359" spans="1:5">
      <c r="A359" s="8">
        <v>43093</v>
      </c>
      <c r="B359" s="7">
        <v>1.25</v>
      </c>
      <c r="C359" s="7">
        <v>16</v>
      </c>
      <c r="D359" s="7">
        <f t="shared" si="10"/>
        <v>9.691001300805642E-2</v>
      </c>
      <c r="E359" s="7">
        <f t="shared" si="11"/>
        <v>1.2041199826559248</v>
      </c>
    </row>
    <row r="360" spans="1:5">
      <c r="A360" s="8">
        <v>43094</v>
      </c>
      <c r="B360" s="7">
        <v>1.25</v>
      </c>
      <c r="C360" s="7">
        <v>15</v>
      </c>
      <c r="D360" s="7">
        <f t="shared" si="10"/>
        <v>9.691001300805642E-2</v>
      </c>
      <c r="E360" s="7">
        <f t="shared" si="11"/>
        <v>1.1760912590556813</v>
      </c>
    </row>
    <row r="361" spans="1:5">
      <c r="A361" s="8">
        <v>43095</v>
      </c>
      <c r="B361" s="7">
        <v>1.43</v>
      </c>
      <c r="C361" s="7">
        <v>13</v>
      </c>
      <c r="D361" s="7">
        <f t="shared" si="10"/>
        <v>0.1553360374650618</v>
      </c>
      <c r="E361" s="7">
        <f t="shared" si="11"/>
        <v>1.1139433523068367</v>
      </c>
    </row>
    <row r="362" spans="1:5">
      <c r="A362" s="8">
        <v>43096</v>
      </c>
      <c r="B362" s="7">
        <v>1</v>
      </c>
      <c r="C362" s="7">
        <v>19</v>
      </c>
      <c r="D362" s="7">
        <f t="shared" si="10"/>
        <v>0</v>
      </c>
      <c r="E362" s="7">
        <f t="shared" si="11"/>
        <v>1.2787536009528289</v>
      </c>
    </row>
    <row r="363" spans="1:5">
      <c r="A363" s="8">
        <v>43097</v>
      </c>
      <c r="B363" s="7">
        <v>1.25</v>
      </c>
      <c r="C363" s="7">
        <v>16</v>
      </c>
      <c r="D363" s="7">
        <f t="shared" si="10"/>
        <v>9.691001300805642E-2</v>
      </c>
      <c r="E363" s="7">
        <f t="shared" si="11"/>
        <v>1.2041199826559248</v>
      </c>
    </row>
    <row r="364" spans="1:5">
      <c r="A364" s="8">
        <v>43098</v>
      </c>
      <c r="B364" s="7">
        <v>1.25</v>
      </c>
      <c r="C364" s="7">
        <v>15</v>
      </c>
      <c r="D364" s="7">
        <f t="shared" si="10"/>
        <v>9.691001300805642E-2</v>
      </c>
      <c r="E364" s="7">
        <f t="shared" si="11"/>
        <v>1.1760912590556813</v>
      </c>
    </row>
    <row r="365" spans="1:5">
      <c r="A365" s="8">
        <v>43099</v>
      </c>
      <c r="B365" s="7">
        <v>1.43</v>
      </c>
      <c r="C365" s="7">
        <v>13</v>
      </c>
      <c r="D365" s="7">
        <f t="shared" si="10"/>
        <v>0.1553360374650618</v>
      </c>
      <c r="E365" s="7">
        <f t="shared" si="11"/>
        <v>1.1139433523068367</v>
      </c>
    </row>
    <row r="366" spans="1:5">
      <c r="A366" s="8">
        <v>43100</v>
      </c>
      <c r="B366" s="7">
        <v>2.5</v>
      </c>
      <c r="C366" s="7">
        <v>7</v>
      </c>
      <c r="D366" s="7">
        <f t="shared" si="10"/>
        <v>0.3979400086720376</v>
      </c>
      <c r="E366" s="7">
        <f t="shared" si="11"/>
        <v>0.84509804001425681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D1469-1D78-4BFC-93E0-7A6071AD6DCF}">
  <dimension ref="A1:C366"/>
  <sheetViews>
    <sheetView workbookViewId="0" xr3:uid="{4FCC6E88-F61A-5EA0-9D91-13E1E5CA3DE2}">
      <selection activeCell="C1" sqref="C1"/>
    </sheetView>
  </sheetViews>
  <sheetFormatPr defaultRowHeight="15"/>
  <cols>
    <col min="1" max="1" width="10.85546875" bestFit="1" customWidth="1"/>
  </cols>
  <sheetData>
    <row r="1" spans="1:3">
      <c r="A1" s="10" t="s">
        <v>4</v>
      </c>
      <c r="B1" s="10" t="s">
        <v>19</v>
      </c>
      <c r="C1" s="10" t="s">
        <v>16</v>
      </c>
    </row>
    <row r="2" spans="1:3">
      <c r="A2" s="8">
        <v>42736</v>
      </c>
      <c r="B2" s="7">
        <v>15</v>
      </c>
      <c r="C2" s="7">
        <v>10</v>
      </c>
    </row>
    <row r="3" spans="1:3">
      <c r="A3" s="8">
        <v>42737</v>
      </c>
      <c r="B3" s="7">
        <v>15</v>
      </c>
      <c r="C3" s="7">
        <v>13</v>
      </c>
    </row>
    <row r="4" spans="1:3">
      <c r="A4" s="8">
        <v>42738</v>
      </c>
      <c r="B4" s="7">
        <v>27</v>
      </c>
      <c r="C4" s="7">
        <v>15</v>
      </c>
    </row>
    <row r="5" spans="1:3">
      <c r="A5" s="8">
        <v>42739</v>
      </c>
      <c r="B5" s="7">
        <v>28</v>
      </c>
      <c r="C5" s="7">
        <v>17</v>
      </c>
    </row>
    <row r="6" spans="1:3">
      <c r="A6" s="8">
        <v>42740</v>
      </c>
      <c r="B6" s="7">
        <v>33</v>
      </c>
      <c r="C6" s="7">
        <v>18</v>
      </c>
    </row>
    <row r="7" spans="1:3">
      <c r="A7" s="8">
        <v>42741</v>
      </c>
      <c r="B7" s="7">
        <v>23</v>
      </c>
      <c r="C7" s="7">
        <v>11</v>
      </c>
    </row>
    <row r="8" spans="1:3">
      <c r="A8" s="8">
        <v>42742</v>
      </c>
      <c r="B8" s="7">
        <v>19</v>
      </c>
      <c r="C8" s="7">
        <v>13</v>
      </c>
    </row>
    <row r="9" spans="1:3">
      <c r="A9" s="8">
        <v>42743</v>
      </c>
      <c r="B9" s="7">
        <v>28</v>
      </c>
      <c r="C9" s="7">
        <v>15</v>
      </c>
    </row>
    <row r="10" spans="1:3">
      <c r="A10" s="8">
        <v>42744</v>
      </c>
      <c r="B10" s="7">
        <v>20</v>
      </c>
      <c r="C10" s="7">
        <v>17</v>
      </c>
    </row>
    <row r="11" spans="1:3">
      <c r="A11" s="8">
        <v>42745</v>
      </c>
      <c r="B11" s="7">
        <v>33</v>
      </c>
      <c r="C11" s="7">
        <v>18</v>
      </c>
    </row>
    <row r="12" spans="1:3">
      <c r="A12" s="8">
        <v>42746</v>
      </c>
      <c r="B12" s="7">
        <v>23</v>
      </c>
      <c r="C12" s="7">
        <v>12</v>
      </c>
    </row>
    <row r="13" spans="1:3">
      <c r="A13" s="8">
        <v>42747</v>
      </c>
      <c r="B13" s="7">
        <v>16</v>
      </c>
      <c r="C13" s="7">
        <v>14</v>
      </c>
    </row>
    <row r="14" spans="1:3">
      <c r="A14" s="8">
        <v>42748</v>
      </c>
      <c r="B14" s="7">
        <v>19</v>
      </c>
      <c r="C14" s="7">
        <v>15</v>
      </c>
    </row>
    <row r="15" spans="1:3">
      <c r="A15" s="8">
        <v>42749</v>
      </c>
      <c r="B15" s="7">
        <v>23</v>
      </c>
      <c r="C15" s="7">
        <v>17</v>
      </c>
    </row>
    <row r="16" spans="1:3">
      <c r="A16" s="8">
        <v>42750</v>
      </c>
      <c r="B16" s="7">
        <v>33</v>
      </c>
      <c r="C16" s="7">
        <v>18</v>
      </c>
    </row>
    <row r="17" spans="1:3">
      <c r="A17" s="8">
        <v>42751</v>
      </c>
      <c r="B17" s="7">
        <v>24</v>
      </c>
      <c r="C17" s="7">
        <v>12</v>
      </c>
    </row>
    <row r="18" spans="1:3">
      <c r="A18" s="8">
        <v>42752</v>
      </c>
      <c r="B18" s="7">
        <v>26</v>
      </c>
      <c r="C18" s="7">
        <v>14</v>
      </c>
    </row>
    <row r="19" spans="1:3">
      <c r="A19" s="8">
        <v>42753</v>
      </c>
      <c r="B19" s="7">
        <v>33</v>
      </c>
      <c r="C19" s="7">
        <v>16</v>
      </c>
    </row>
    <row r="20" spans="1:3">
      <c r="A20" s="8">
        <v>42754</v>
      </c>
      <c r="B20" s="7">
        <v>30</v>
      </c>
      <c r="C20" s="7">
        <v>17</v>
      </c>
    </row>
    <row r="21" spans="1:3">
      <c r="A21" s="8">
        <v>42755</v>
      </c>
      <c r="B21" s="7">
        <v>20</v>
      </c>
      <c r="C21" s="7">
        <v>12</v>
      </c>
    </row>
    <row r="22" spans="1:3">
      <c r="A22" s="8">
        <v>42756</v>
      </c>
      <c r="B22" s="7">
        <v>16</v>
      </c>
      <c r="C22" s="7">
        <v>14</v>
      </c>
    </row>
    <row r="23" spans="1:3">
      <c r="A23" s="8">
        <v>42757</v>
      </c>
      <c r="B23" s="7">
        <v>19</v>
      </c>
      <c r="C23" s="7">
        <v>16</v>
      </c>
    </row>
    <row r="24" spans="1:3">
      <c r="A24" s="8">
        <v>42758</v>
      </c>
      <c r="B24" s="7">
        <v>21</v>
      </c>
      <c r="C24" s="7">
        <v>17</v>
      </c>
    </row>
    <row r="25" spans="1:3">
      <c r="A25" s="8">
        <v>42759</v>
      </c>
      <c r="B25" s="7">
        <v>20</v>
      </c>
      <c r="C25" s="7">
        <v>12</v>
      </c>
    </row>
    <row r="26" spans="1:3">
      <c r="A26" s="8">
        <v>42760</v>
      </c>
      <c r="B26" s="7">
        <v>24</v>
      </c>
      <c r="C26" s="7">
        <v>14</v>
      </c>
    </row>
    <row r="27" spans="1:3">
      <c r="A27" s="8">
        <v>42761</v>
      </c>
      <c r="B27" s="7">
        <v>18</v>
      </c>
      <c r="C27" s="7">
        <v>16</v>
      </c>
    </row>
    <row r="28" spans="1:3">
      <c r="A28" s="8">
        <v>42762</v>
      </c>
      <c r="B28" s="7">
        <v>22</v>
      </c>
      <c r="C28" s="7">
        <v>17</v>
      </c>
    </row>
    <row r="29" spans="1:3">
      <c r="A29" s="8">
        <v>42763</v>
      </c>
      <c r="B29" s="7">
        <v>15</v>
      </c>
      <c r="C29" s="7">
        <v>13</v>
      </c>
    </row>
    <row r="30" spans="1:3">
      <c r="A30" s="8">
        <v>42764</v>
      </c>
      <c r="B30" s="7">
        <v>27</v>
      </c>
      <c r="C30" s="7">
        <v>14</v>
      </c>
    </row>
    <row r="31" spans="1:3">
      <c r="A31" s="8">
        <v>42765</v>
      </c>
      <c r="B31" s="7">
        <v>20</v>
      </c>
      <c r="C31" s="7">
        <v>17</v>
      </c>
    </row>
    <row r="32" spans="1:3">
      <c r="A32" s="8">
        <v>42766</v>
      </c>
      <c r="B32" s="7">
        <v>37</v>
      </c>
      <c r="C32" s="7">
        <v>18</v>
      </c>
    </row>
    <row r="33" spans="1:3">
      <c r="A33" s="8">
        <v>42767</v>
      </c>
      <c r="B33" s="7">
        <v>35</v>
      </c>
      <c r="C33" s="7">
        <v>18</v>
      </c>
    </row>
    <row r="34" spans="1:3">
      <c r="A34" s="8">
        <v>42768</v>
      </c>
      <c r="B34" s="7">
        <v>22</v>
      </c>
      <c r="C34" s="7">
        <v>20</v>
      </c>
    </row>
    <row r="35" spans="1:3">
      <c r="A35" s="8">
        <v>42769</v>
      </c>
      <c r="B35" s="7">
        <v>25</v>
      </c>
      <c r="C35" s="7">
        <v>21</v>
      </c>
    </row>
    <row r="36" spans="1:3">
      <c r="A36" s="8">
        <v>42770</v>
      </c>
      <c r="B36" s="7">
        <v>46</v>
      </c>
      <c r="C36" s="7">
        <v>22</v>
      </c>
    </row>
    <row r="37" spans="1:3">
      <c r="A37" s="8">
        <v>42771</v>
      </c>
      <c r="B37" s="7">
        <v>32</v>
      </c>
      <c r="C37" s="7">
        <v>18</v>
      </c>
    </row>
    <row r="38" spans="1:3">
      <c r="A38" s="8">
        <v>42772</v>
      </c>
      <c r="B38" s="7">
        <v>28</v>
      </c>
      <c r="C38" s="7">
        <v>20</v>
      </c>
    </row>
    <row r="39" spans="1:3">
      <c r="A39" s="8">
        <v>42773</v>
      </c>
      <c r="B39" s="7">
        <v>39</v>
      </c>
      <c r="C39" s="7">
        <v>21</v>
      </c>
    </row>
    <row r="40" spans="1:3">
      <c r="A40" s="8">
        <v>42774</v>
      </c>
      <c r="B40" s="7">
        <v>31</v>
      </c>
      <c r="C40" s="7">
        <v>22</v>
      </c>
    </row>
    <row r="41" spans="1:3">
      <c r="A41" s="8">
        <v>42775</v>
      </c>
      <c r="B41" s="7">
        <v>39</v>
      </c>
      <c r="C41" s="7">
        <v>19</v>
      </c>
    </row>
    <row r="42" spans="1:3">
      <c r="A42" s="8">
        <v>42776</v>
      </c>
      <c r="B42" s="7">
        <v>40</v>
      </c>
      <c r="C42" s="7">
        <v>20</v>
      </c>
    </row>
    <row r="43" spans="1:3">
      <c r="A43" s="8">
        <v>42777</v>
      </c>
      <c r="B43" s="7">
        <v>35</v>
      </c>
      <c r="C43" s="7">
        <v>21</v>
      </c>
    </row>
    <row r="44" spans="1:3">
      <c r="A44" s="8">
        <v>42778</v>
      </c>
      <c r="B44" s="7">
        <v>41</v>
      </c>
      <c r="C44" s="7">
        <v>22</v>
      </c>
    </row>
    <row r="45" spans="1:3">
      <c r="A45" s="8">
        <v>42779</v>
      </c>
      <c r="B45" s="7">
        <v>34</v>
      </c>
      <c r="C45" s="7">
        <v>18</v>
      </c>
    </row>
    <row r="46" spans="1:3">
      <c r="A46" s="8">
        <v>42780</v>
      </c>
      <c r="B46" s="7">
        <v>35</v>
      </c>
      <c r="C46" s="7">
        <v>19</v>
      </c>
    </row>
    <row r="47" spans="1:3">
      <c r="A47" s="8">
        <v>42781</v>
      </c>
      <c r="B47" s="7">
        <v>33</v>
      </c>
      <c r="C47" s="7">
        <v>20</v>
      </c>
    </row>
    <row r="48" spans="1:3">
      <c r="A48" s="8">
        <v>42782</v>
      </c>
      <c r="B48" s="7">
        <v>31</v>
      </c>
      <c r="C48" s="7">
        <v>21</v>
      </c>
    </row>
    <row r="49" spans="1:3">
      <c r="A49" s="8">
        <v>42783</v>
      </c>
      <c r="B49" s="7">
        <v>29</v>
      </c>
      <c r="C49" s="7">
        <v>18</v>
      </c>
    </row>
    <row r="50" spans="1:3">
      <c r="A50" s="8">
        <v>42784</v>
      </c>
      <c r="B50" s="7">
        <v>25</v>
      </c>
      <c r="C50" s="7">
        <v>19</v>
      </c>
    </row>
    <row r="51" spans="1:3">
      <c r="A51" s="8">
        <v>42785</v>
      </c>
      <c r="B51" s="7">
        <v>28</v>
      </c>
      <c r="C51" s="7">
        <v>20</v>
      </c>
    </row>
    <row r="52" spans="1:3">
      <c r="A52" s="8">
        <v>42786</v>
      </c>
      <c r="B52" s="7">
        <v>25</v>
      </c>
      <c r="C52" s="7">
        <v>21</v>
      </c>
    </row>
    <row r="53" spans="1:3">
      <c r="A53" s="8">
        <v>42787</v>
      </c>
      <c r="B53" s="7">
        <v>28</v>
      </c>
      <c r="C53" s="7">
        <v>18</v>
      </c>
    </row>
    <row r="54" spans="1:3">
      <c r="A54" s="8">
        <v>42788</v>
      </c>
      <c r="B54" s="7">
        <v>36</v>
      </c>
      <c r="C54" s="7">
        <v>19</v>
      </c>
    </row>
    <row r="55" spans="1:3">
      <c r="A55" s="8">
        <v>42789</v>
      </c>
      <c r="B55" s="7">
        <v>23</v>
      </c>
      <c r="C55" s="7">
        <v>20</v>
      </c>
    </row>
    <row r="56" spans="1:3">
      <c r="A56" s="8">
        <v>42790</v>
      </c>
      <c r="B56" s="7">
        <v>36</v>
      </c>
      <c r="C56" s="7">
        <v>21</v>
      </c>
    </row>
    <row r="57" spans="1:3">
      <c r="A57" s="8">
        <v>42791</v>
      </c>
      <c r="B57" s="7">
        <v>21</v>
      </c>
      <c r="C57" s="7">
        <v>18</v>
      </c>
    </row>
    <row r="58" spans="1:3">
      <c r="A58" s="8">
        <v>42792</v>
      </c>
      <c r="B58" s="7">
        <v>32</v>
      </c>
      <c r="C58" s="7">
        <v>19</v>
      </c>
    </row>
    <row r="59" spans="1:3">
      <c r="A59" s="8">
        <v>42793</v>
      </c>
      <c r="B59" s="7">
        <v>34</v>
      </c>
      <c r="C59" s="7">
        <v>20</v>
      </c>
    </row>
    <row r="60" spans="1:3">
      <c r="A60" s="8">
        <v>42794</v>
      </c>
      <c r="B60" s="7">
        <v>45</v>
      </c>
      <c r="C60" s="7">
        <v>22</v>
      </c>
    </row>
    <row r="61" spans="1:3">
      <c r="A61" s="8">
        <v>42795</v>
      </c>
      <c r="B61" s="7">
        <v>46</v>
      </c>
      <c r="C61" s="7">
        <v>23</v>
      </c>
    </row>
    <row r="62" spans="1:3">
      <c r="A62" s="8">
        <v>42796</v>
      </c>
      <c r="B62" s="7">
        <v>31</v>
      </c>
      <c r="C62" s="7">
        <v>24</v>
      </c>
    </row>
    <row r="63" spans="1:3">
      <c r="A63" s="8">
        <v>42797</v>
      </c>
      <c r="B63" s="7">
        <v>28</v>
      </c>
      <c r="C63" s="7">
        <v>24</v>
      </c>
    </row>
    <row r="64" spans="1:3">
      <c r="A64" s="8">
        <v>42798</v>
      </c>
      <c r="B64" s="7">
        <v>29</v>
      </c>
      <c r="C64" s="7">
        <v>25</v>
      </c>
    </row>
    <row r="65" spans="1:3">
      <c r="A65" s="8">
        <v>42799</v>
      </c>
      <c r="B65" s="7">
        <v>32</v>
      </c>
      <c r="C65" s="7">
        <v>23</v>
      </c>
    </row>
    <row r="66" spans="1:3">
      <c r="A66" s="8">
        <v>42800</v>
      </c>
      <c r="B66" s="7">
        <v>28</v>
      </c>
      <c r="C66" s="7">
        <v>24</v>
      </c>
    </row>
    <row r="67" spans="1:3">
      <c r="A67" s="8">
        <v>42801</v>
      </c>
      <c r="B67" s="7">
        <v>32</v>
      </c>
      <c r="C67" s="7">
        <v>24</v>
      </c>
    </row>
    <row r="68" spans="1:3">
      <c r="A68" s="8">
        <v>42802</v>
      </c>
      <c r="B68" s="7">
        <v>43</v>
      </c>
      <c r="C68" s="7">
        <v>25</v>
      </c>
    </row>
    <row r="69" spans="1:3">
      <c r="A69" s="8">
        <v>42803</v>
      </c>
      <c r="B69" s="7">
        <v>29</v>
      </c>
      <c r="C69" s="7">
        <v>23</v>
      </c>
    </row>
    <row r="70" spans="1:3">
      <c r="A70" s="8">
        <v>42804</v>
      </c>
      <c r="B70" s="7">
        <v>31</v>
      </c>
      <c r="C70" s="7">
        <v>24</v>
      </c>
    </row>
    <row r="71" spans="1:3">
      <c r="A71" s="8">
        <v>42805</v>
      </c>
      <c r="B71" s="7">
        <v>30</v>
      </c>
      <c r="C71" s="7">
        <v>24</v>
      </c>
    </row>
    <row r="72" spans="1:3">
      <c r="A72" s="8">
        <v>42806</v>
      </c>
      <c r="B72" s="7">
        <v>47</v>
      </c>
      <c r="C72" s="7">
        <v>25</v>
      </c>
    </row>
    <row r="73" spans="1:3">
      <c r="A73" s="8">
        <v>42807</v>
      </c>
      <c r="B73" s="7">
        <v>48</v>
      </c>
      <c r="C73" s="7">
        <v>23</v>
      </c>
    </row>
    <row r="74" spans="1:3">
      <c r="A74" s="8">
        <v>42808</v>
      </c>
      <c r="B74" s="7">
        <v>35</v>
      </c>
      <c r="C74" s="7">
        <v>23</v>
      </c>
    </row>
    <row r="75" spans="1:3">
      <c r="A75" s="8">
        <v>42809</v>
      </c>
      <c r="B75" s="7">
        <v>30</v>
      </c>
      <c r="C75" s="7">
        <v>24</v>
      </c>
    </row>
    <row r="76" spans="1:3">
      <c r="A76" s="8">
        <v>42810</v>
      </c>
      <c r="B76" s="7">
        <v>39</v>
      </c>
      <c r="C76" s="7">
        <v>24</v>
      </c>
    </row>
    <row r="77" spans="1:3">
      <c r="A77" s="8">
        <v>42811</v>
      </c>
      <c r="B77" s="7">
        <v>50</v>
      </c>
      <c r="C77" s="7">
        <v>25</v>
      </c>
    </row>
    <row r="78" spans="1:3">
      <c r="A78" s="8">
        <v>42812</v>
      </c>
      <c r="B78" s="7">
        <v>32</v>
      </c>
      <c r="C78" s="7">
        <v>23</v>
      </c>
    </row>
    <row r="79" spans="1:3">
      <c r="A79" s="8">
        <v>42813</v>
      </c>
      <c r="B79" s="7">
        <v>38</v>
      </c>
      <c r="C79" s="7">
        <v>23</v>
      </c>
    </row>
    <row r="80" spans="1:3">
      <c r="A80" s="8">
        <v>42814</v>
      </c>
      <c r="B80" s="7">
        <v>33</v>
      </c>
      <c r="C80" s="7">
        <v>24</v>
      </c>
    </row>
    <row r="81" spans="1:3">
      <c r="A81" s="8">
        <v>42815</v>
      </c>
      <c r="B81" s="7">
        <v>36</v>
      </c>
      <c r="C81" s="7">
        <v>24</v>
      </c>
    </row>
    <row r="82" spans="1:3">
      <c r="A82" s="8">
        <v>42816</v>
      </c>
      <c r="B82" s="7">
        <v>38</v>
      </c>
      <c r="C82" s="7">
        <v>25</v>
      </c>
    </row>
    <row r="83" spans="1:3">
      <c r="A83" s="8">
        <v>42817</v>
      </c>
      <c r="B83" s="7">
        <v>35</v>
      </c>
      <c r="C83" s="7">
        <v>23</v>
      </c>
    </row>
    <row r="84" spans="1:3">
      <c r="A84" s="8">
        <v>42818</v>
      </c>
      <c r="B84" s="7">
        <v>41</v>
      </c>
      <c r="C84" s="7">
        <v>23</v>
      </c>
    </row>
    <row r="85" spans="1:3">
      <c r="A85" s="8">
        <v>42819</v>
      </c>
      <c r="B85" s="7">
        <v>50</v>
      </c>
      <c r="C85" s="7">
        <v>24</v>
      </c>
    </row>
    <row r="86" spans="1:3">
      <c r="A86" s="8">
        <v>42820</v>
      </c>
      <c r="B86" s="7">
        <v>39</v>
      </c>
      <c r="C86" s="7">
        <v>25</v>
      </c>
    </row>
    <row r="87" spans="1:3">
      <c r="A87" s="8">
        <v>42821</v>
      </c>
      <c r="B87" s="7">
        <v>30</v>
      </c>
      <c r="C87" s="7">
        <v>25</v>
      </c>
    </row>
    <row r="88" spans="1:3">
      <c r="A88" s="8">
        <v>42822</v>
      </c>
      <c r="B88" s="7">
        <v>48</v>
      </c>
      <c r="C88" s="7">
        <v>23</v>
      </c>
    </row>
    <row r="89" spans="1:3">
      <c r="A89" s="8">
        <v>42823</v>
      </c>
      <c r="B89" s="7">
        <v>39</v>
      </c>
      <c r="C89" s="7">
        <v>24</v>
      </c>
    </row>
    <row r="90" spans="1:3">
      <c r="A90" s="8">
        <v>42824</v>
      </c>
      <c r="B90" s="7">
        <v>47</v>
      </c>
      <c r="C90" s="7">
        <v>24</v>
      </c>
    </row>
    <row r="91" spans="1:3">
      <c r="A91" s="8">
        <v>42825</v>
      </c>
      <c r="B91" s="7">
        <v>48</v>
      </c>
      <c r="C91" s="7">
        <v>25</v>
      </c>
    </row>
    <row r="92" spans="1:3">
      <c r="A92" s="8">
        <v>42826</v>
      </c>
      <c r="B92" s="7">
        <v>33</v>
      </c>
      <c r="C92" s="7">
        <v>25</v>
      </c>
    </row>
    <row r="93" spans="1:3">
      <c r="A93" s="8">
        <v>42827</v>
      </c>
      <c r="B93" s="7">
        <v>47</v>
      </c>
      <c r="C93" s="7">
        <v>26</v>
      </c>
    </row>
    <row r="94" spans="1:3">
      <c r="A94" s="8">
        <v>42828</v>
      </c>
      <c r="B94" s="7">
        <v>51</v>
      </c>
      <c r="C94" s="7">
        <v>26</v>
      </c>
    </row>
    <row r="95" spans="1:3">
      <c r="A95" s="8">
        <v>42829</v>
      </c>
      <c r="B95" s="7">
        <v>31</v>
      </c>
      <c r="C95" s="7">
        <v>27</v>
      </c>
    </row>
    <row r="96" spans="1:3">
      <c r="A96" s="8">
        <v>42830</v>
      </c>
      <c r="B96" s="7">
        <v>33</v>
      </c>
      <c r="C96" s="7">
        <v>28</v>
      </c>
    </row>
    <row r="97" spans="1:3">
      <c r="A97" s="8">
        <v>42831</v>
      </c>
      <c r="B97" s="7">
        <v>31</v>
      </c>
      <c r="C97" s="7">
        <v>25</v>
      </c>
    </row>
    <row r="98" spans="1:3">
      <c r="A98" s="8">
        <v>42832</v>
      </c>
      <c r="B98" s="7">
        <v>44</v>
      </c>
      <c r="C98" s="7">
        <v>26</v>
      </c>
    </row>
    <row r="99" spans="1:3">
      <c r="A99" s="8">
        <v>42833</v>
      </c>
      <c r="B99" s="7">
        <v>37</v>
      </c>
      <c r="C99" s="7">
        <v>26</v>
      </c>
    </row>
    <row r="100" spans="1:3">
      <c r="A100" s="8">
        <v>42834</v>
      </c>
      <c r="B100" s="7">
        <v>52</v>
      </c>
      <c r="C100" s="7">
        <v>27</v>
      </c>
    </row>
    <row r="101" spans="1:3">
      <c r="A101" s="8">
        <v>42835</v>
      </c>
      <c r="B101" s="7">
        <v>48</v>
      </c>
      <c r="C101" s="7">
        <v>25</v>
      </c>
    </row>
    <row r="102" spans="1:3">
      <c r="A102" s="8">
        <v>42836</v>
      </c>
      <c r="B102" s="7">
        <v>34</v>
      </c>
      <c r="C102" s="7">
        <v>26</v>
      </c>
    </row>
    <row r="103" spans="1:3">
      <c r="A103" s="8">
        <v>42837</v>
      </c>
      <c r="B103" s="7">
        <v>30</v>
      </c>
      <c r="C103" s="7">
        <v>27</v>
      </c>
    </row>
    <row r="104" spans="1:3">
      <c r="A104" s="8">
        <v>42838</v>
      </c>
      <c r="B104" s="7">
        <v>46</v>
      </c>
      <c r="C104" s="7">
        <v>27</v>
      </c>
    </row>
    <row r="105" spans="1:3">
      <c r="A105" s="8">
        <v>42839</v>
      </c>
      <c r="B105" s="7">
        <v>49</v>
      </c>
      <c r="C105" s="7">
        <v>25</v>
      </c>
    </row>
    <row r="106" spans="1:3">
      <c r="A106" s="8">
        <v>42840</v>
      </c>
      <c r="B106" s="7">
        <v>41</v>
      </c>
      <c r="C106" s="7">
        <v>26</v>
      </c>
    </row>
    <row r="107" spans="1:3">
      <c r="A107" s="8">
        <v>42841</v>
      </c>
      <c r="B107" s="7">
        <v>43</v>
      </c>
      <c r="C107" s="7">
        <v>27</v>
      </c>
    </row>
    <row r="108" spans="1:3">
      <c r="A108" s="8">
        <v>42842</v>
      </c>
      <c r="B108" s="7">
        <v>56</v>
      </c>
      <c r="C108" s="7">
        <v>27</v>
      </c>
    </row>
    <row r="109" spans="1:3">
      <c r="A109" s="8">
        <v>42843</v>
      </c>
      <c r="B109" s="7">
        <v>31</v>
      </c>
      <c r="C109" s="7">
        <v>25</v>
      </c>
    </row>
    <row r="110" spans="1:3">
      <c r="A110" s="8">
        <v>42844</v>
      </c>
      <c r="B110" s="7">
        <v>53</v>
      </c>
      <c r="C110" s="7">
        <v>26</v>
      </c>
    </row>
    <row r="111" spans="1:3">
      <c r="A111" s="8">
        <v>42845</v>
      </c>
      <c r="B111" s="7">
        <v>42</v>
      </c>
      <c r="C111" s="7">
        <v>27</v>
      </c>
    </row>
    <row r="112" spans="1:3">
      <c r="A112" s="8">
        <v>42846</v>
      </c>
      <c r="B112" s="7">
        <v>48</v>
      </c>
      <c r="C112" s="7">
        <v>27</v>
      </c>
    </row>
    <row r="113" spans="1:3">
      <c r="A113" s="8">
        <v>42847</v>
      </c>
      <c r="B113" s="7">
        <v>47</v>
      </c>
      <c r="C113" s="7">
        <v>25</v>
      </c>
    </row>
    <row r="114" spans="1:3">
      <c r="A114" s="8">
        <v>42848</v>
      </c>
      <c r="B114" s="7">
        <v>50</v>
      </c>
      <c r="C114" s="7">
        <v>26</v>
      </c>
    </row>
    <row r="115" spans="1:3">
      <c r="A115" s="8">
        <v>42849</v>
      </c>
      <c r="B115" s="7">
        <v>48</v>
      </c>
      <c r="C115" s="7">
        <v>27</v>
      </c>
    </row>
    <row r="116" spans="1:3">
      <c r="A116" s="8">
        <v>42850</v>
      </c>
      <c r="B116" s="7">
        <v>37</v>
      </c>
      <c r="C116" s="7">
        <v>27</v>
      </c>
    </row>
    <row r="117" spans="1:3">
      <c r="A117" s="8">
        <v>42851</v>
      </c>
      <c r="B117" s="7">
        <v>48</v>
      </c>
      <c r="C117" s="7">
        <v>25</v>
      </c>
    </row>
    <row r="118" spans="1:3">
      <c r="A118" s="8">
        <v>42852</v>
      </c>
      <c r="B118" s="7">
        <v>50</v>
      </c>
      <c r="C118" s="7">
        <v>25</v>
      </c>
    </row>
    <row r="119" spans="1:3">
      <c r="A119" s="8">
        <v>42853</v>
      </c>
      <c r="B119" s="7">
        <v>32</v>
      </c>
      <c r="C119" s="7">
        <v>26</v>
      </c>
    </row>
    <row r="120" spans="1:3">
      <c r="A120" s="8">
        <v>42854</v>
      </c>
      <c r="B120" s="7">
        <v>32</v>
      </c>
      <c r="C120" s="7">
        <v>27</v>
      </c>
    </row>
    <row r="121" spans="1:3">
      <c r="A121" s="8">
        <v>42855</v>
      </c>
      <c r="B121" s="7">
        <v>35</v>
      </c>
      <c r="C121" s="7">
        <v>27</v>
      </c>
    </row>
    <row r="122" spans="1:3">
      <c r="A122" s="8">
        <v>42856</v>
      </c>
      <c r="B122" s="7">
        <v>56</v>
      </c>
      <c r="C122" s="7">
        <v>29</v>
      </c>
    </row>
    <row r="123" spans="1:3">
      <c r="A123" s="8">
        <v>42857</v>
      </c>
      <c r="B123" s="7">
        <v>40</v>
      </c>
      <c r="C123" s="7">
        <v>29</v>
      </c>
    </row>
    <row r="124" spans="1:3">
      <c r="A124" s="8">
        <v>42858</v>
      </c>
      <c r="B124" s="7">
        <v>55</v>
      </c>
      <c r="C124" s="7">
        <v>30</v>
      </c>
    </row>
    <row r="125" spans="1:3">
      <c r="A125" s="8">
        <v>42859</v>
      </c>
      <c r="B125" s="7">
        <v>64</v>
      </c>
      <c r="C125" s="7">
        <v>31</v>
      </c>
    </row>
    <row r="126" spans="1:3">
      <c r="A126" s="8">
        <v>42860</v>
      </c>
      <c r="B126" s="7">
        <v>31</v>
      </c>
      <c r="C126" s="7">
        <v>28</v>
      </c>
    </row>
    <row r="127" spans="1:3">
      <c r="A127" s="8">
        <v>42861</v>
      </c>
      <c r="B127" s="7">
        <v>51</v>
      </c>
      <c r="C127" s="7">
        <v>29</v>
      </c>
    </row>
    <row r="128" spans="1:3">
      <c r="A128" s="8">
        <v>42862</v>
      </c>
      <c r="B128" s="7">
        <v>49</v>
      </c>
      <c r="C128" s="7">
        <v>29</v>
      </c>
    </row>
    <row r="129" spans="1:3">
      <c r="A129" s="8">
        <v>42863</v>
      </c>
      <c r="B129" s="7">
        <v>56</v>
      </c>
      <c r="C129" s="7">
        <v>30</v>
      </c>
    </row>
    <row r="130" spans="1:3">
      <c r="A130" s="8">
        <v>42864</v>
      </c>
      <c r="B130" s="7">
        <v>56</v>
      </c>
      <c r="C130" s="7">
        <v>31</v>
      </c>
    </row>
    <row r="131" spans="1:3">
      <c r="A131" s="8">
        <v>42865</v>
      </c>
      <c r="B131" s="7">
        <v>40</v>
      </c>
      <c r="C131" s="7">
        <v>28</v>
      </c>
    </row>
    <row r="132" spans="1:3">
      <c r="A132" s="8">
        <v>42866</v>
      </c>
      <c r="B132" s="7">
        <v>57</v>
      </c>
      <c r="C132" s="7">
        <v>29</v>
      </c>
    </row>
    <row r="133" spans="1:3">
      <c r="A133" s="8">
        <v>42867</v>
      </c>
      <c r="B133" s="7">
        <v>40</v>
      </c>
      <c r="C133" s="7">
        <v>29</v>
      </c>
    </row>
    <row r="134" spans="1:3">
      <c r="A134" s="8">
        <v>42868</v>
      </c>
      <c r="B134" s="7">
        <v>34</v>
      </c>
      <c r="C134" s="7">
        <v>30</v>
      </c>
    </row>
    <row r="135" spans="1:3">
      <c r="A135" s="8">
        <v>42869</v>
      </c>
      <c r="B135" s="7">
        <v>58</v>
      </c>
      <c r="C135" s="7">
        <v>31</v>
      </c>
    </row>
    <row r="136" spans="1:3">
      <c r="A136" s="8">
        <v>42870</v>
      </c>
      <c r="B136" s="7">
        <v>32</v>
      </c>
      <c r="C136" s="7">
        <v>28</v>
      </c>
    </row>
    <row r="137" spans="1:3">
      <c r="A137" s="8">
        <v>42871</v>
      </c>
      <c r="B137" s="7">
        <v>55</v>
      </c>
      <c r="C137" s="7">
        <v>29</v>
      </c>
    </row>
    <row r="138" spans="1:3">
      <c r="A138" s="8">
        <v>42872</v>
      </c>
      <c r="B138" s="7">
        <v>43</v>
      </c>
      <c r="C138" s="7">
        <v>29</v>
      </c>
    </row>
    <row r="139" spans="1:3">
      <c r="A139" s="8">
        <v>42873</v>
      </c>
      <c r="B139" s="7">
        <v>53</v>
      </c>
      <c r="C139" s="7">
        <v>30</v>
      </c>
    </row>
    <row r="140" spans="1:3">
      <c r="A140" s="8">
        <v>42874</v>
      </c>
      <c r="B140" s="7">
        <v>58</v>
      </c>
      <c r="C140" s="7">
        <v>31</v>
      </c>
    </row>
    <row r="141" spans="1:3">
      <c r="A141" s="8">
        <v>42875</v>
      </c>
      <c r="B141" s="7">
        <v>59</v>
      </c>
      <c r="C141" s="7">
        <v>28</v>
      </c>
    </row>
    <row r="142" spans="1:3">
      <c r="A142" s="8">
        <v>42876</v>
      </c>
      <c r="B142" s="7">
        <v>47</v>
      </c>
      <c r="C142" s="7">
        <v>29</v>
      </c>
    </row>
    <row r="143" spans="1:3">
      <c r="A143" s="8">
        <v>42877</v>
      </c>
      <c r="B143" s="7">
        <v>34</v>
      </c>
      <c r="C143" s="7">
        <v>30</v>
      </c>
    </row>
    <row r="144" spans="1:3">
      <c r="A144" s="8">
        <v>42878</v>
      </c>
      <c r="B144" s="7">
        <v>45</v>
      </c>
      <c r="C144" s="7">
        <v>31</v>
      </c>
    </row>
    <row r="145" spans="1:3">
      <c r="A145" s="8">
        <v>42879</v>
      </c>
      <c r="B145" s="7">
        <v>34</v>
      </c>
      <c r="C145" s="7">
        <v>28</v>
      </c>
    </row>
    <row r="146" spans="1:3">
      <c r="A146" s="8">
        <v>42880</v>
      </c>
      <c r="B146" s="7">
        <v>53</v>
      </c>
      <c r="C146" s="7">
        <v>29</v>
      </c>
    </row>
    <row r="147" spans="1:3">
      <c r="A147" s="8">
        <v>42881</v>
      </c>
      <c r="B147" s="7">
        <v>63</v>
      </c>
      <c r="C147" s="7">
        <v>30</v>
      </c>
    </row>
    <row r="148" spans="1:3">
      <c r="A148" s="8">
        <v>42882</v>
      </c>
      <c r="B148" s="7">
        <v>56</v>
      </c>
      <c r="C148" s="7">
        <v>31</v>
      </c>
    </row>
    <row r="149" spans="1:3">
      <c r="A149" s="8">
        <v>42883</v>
      </c>
      <c r="B149" s="7">
        <v>45</v>
      </c>
      <c r="C149" s="7">
        <v>29</v>
      </c>
    </row>
    <row r="150" spans="1:3">
      <c r="A150" s="8">
        <v>42884</v>
      </c>
      <c r="B150" s="7">
        <v>32</v>
      </c>
      <c r="C150" s="7">
        <v>29</v>
      </c>
    </row>
    <row r="151" spans="1:3">
      <c r="A151" s="8">
        <v>42885</v>
      </c>
      <c r="B151" s="7">
        <v>43</v>
      </c>
      <c r="C151" s="7">
        <v>30</v>
      </c>
    </row>
    <row r="152" spans="1:3">
      <c r="A152" s="8">
        <v>42886</v>
      </c>
      <c r="B152" s="7">
        <v>56</v>
      </c>
      <c r="C152" s="7">
        <v>31</v>
      </c>
    </row>
    <row r="153" spans="1:3">
      <c r="A153" s="8">
        <v>42887</v>
      </c>
      <c r="B153" s="7">
        <v>42</v>
      </c>
      <c r="C153" s="7">
        <v>31</v>
      </c>
    </row>
    <row r="154" spans="1:3">
      <c r="A154" s="8">
        <v>42888</v>
      </c>
      <c r="B154" s="7">
        <v>48</v>
      </c>
      <c r="C154" s="7">
        <v>33</v>
      </c>
    </row>
    <row r="155" spans="1:3">
      <c r="A155" s="8">
        <v>42889</v>
      </c>
      <c r="B155" s="7">
        <v>59</v>
      </c>
      <c r="C155" s="7">
        <v>35</v>
      </c>
    </row>
    <row r="156" spans="1:3">
      <c r="A156" s="8">
        <v>42890</v>
      </c>
      <c r="B156" s="7">
        <v>43</v>
      </c>
      <c r="C156" s="7">
        <v>38</v>
      </c>
    </row>
    <row r="157" spans="1:3">
      <c r="A157" s="8">
        <v>42891</v>
      </c>
      <c r="B157" s="7">
        <v>36</v>
      </c>
      <c r="C157" s="7">
        <v>32</v>
      </c>
    </row>
    <row r="158" spans="1:3">
      <c r="A158" s="8">
        <v>42892</v>
      </c>
      <c r="B158" s="7">
        <v>44</v>
      </c>
      <c r="C158" s="7">
        <v>34</v>
      </c>
    </row>
    <row r="159" spans="1:3">
      <c r="A159" s="8">
        <v>42893</v>
      </c>
      <c r="B159" s="7">
        <v>58</v>
      </c>
      <c r="C159" s="7">
        <v>36</v>
      </c>
    </row>
    <row r="160" spans="1:3">
      <c r="A160" s="8">
        <v>42894</v>
      </c>
      <c r="B160" s="7">
        <v>46</v>
      </c>
      <c r="C160" s="7">
        <v>39</v>
      </c>
    </row>
    <row r="161" spans="1:3">
      <c r="A161" s="8">
        <v>42895</v>
      </c>
      <c r="B161" s="7">
        <v>44</v>
      </c>
      <c r="C161" s="7">
        <v>32</v>
      </c>
    </row>
    <row r="162" spans="1:3">
      <c r="A162" s="8">
        <v>42896</v>
      </c>
      <c r="B162" s="7">
        <v>54</v>
      </c>
      <c r="C162" s="7">
        <v>35</v>
      </c>
    </row>
    <row r="163" spans="1:3">
      <c r="A163" s="8">
        <v>42897</v>
      </c>
      <c r="B163" s="7">
        <v>42</v>
      </c>
      <c r="C163" s="7">
        <v>36</v>
      </c>
    </row>
    <row r="164" spans="1:3">
      <c r="A164" s="8">
        <v>42898</v>
      </c>
      <c r="B164" s="7">
        <v>67</v>
      </c>
      <c r="C164" s="7">
        <v>40</v>
      </c>
    </row>
    <row r="165" spans="1:3">
      <c r="A165" s="8">
        <v>42899</v>
      </c>
      <c r="B165" s="7">
        <v>65</v>
      </c>
      <c r="C165" s="7">
        <v>32</v>
      </c>
    </row>
    <row r="166" spans="1:3">
      <c r="A166" s="8">
        <v>42900</v>
      </c>
      <c r="B166" s="7">
        <v>48</v>
      </c>
      <c r="C166" s="7">
        <v>35</v>
      </c>
    </row>
    <row r="167" spans="1:3">
      <c r="A167" s="8">
        <v>42901</v>
      </c>
      <c r="B167" s="7">
        <v>50</v>
      </c>
      <c r="C167" s="7">
        <v>36</v>
      </c>
    </row>
    <row r="168" spans="1:3">
      <c r="A168" s="8">
        <v>42902</v>
      </c>
      <c r="B168" s="7">
        <v>77</v>
      </c>
      <c r="C168" s="7">
        <v>41</v>
      </c>
    </row>
    <row r="169" spans="1:3">
      <c r="A169" s="8">
        <v>42903</v>
      </c>
      <c r="B169" s="7">
        <v>47</v>
      </c>
      <c r="C169" s="7">
        <v>31</v>
      </c>
    </row>
    <row r="170" spans="1:3">
      <c r="A170" s="8">
        <v>42904</v>
      </c>
      <c r="B170" s="7">
        <v>60</v>
      </c>
      <c r="C170" s="7">
        <v>32</v>
      </c>
    </row>
    <row r="171" spans="1:3">
      <c r="A171" s="8">
        <v>42905</v>
      </c>
      <c r="B171" s="7">
        <v>66</v>
      </c>
      <c r="C171" s="7">
        <v>35</v>
      </c>
    </row>
    <row r="172" spans="1:3">
      <c r="A172" s="8">
        <v>42906</v>
      </c>
      <c r="B172" s="7">
        <v>70</v>
      </c>
      <c r="C172" s="7">
        <v>37</v>
      </c>
    </row>
    <row r="173" spans="1:3">
      <c r="A173" s="8">
        <v>42907</v>
      </c>
      <c r="B173" s="7">
        <v>76</v>
      </c>
      <c r="C173" s="7">
        <v>41</v>
      </c>
    </row>
    <row r="174" spans="1:3">
      <c r="A174" s="8">
        <v>42908</v>
      </c>
      <c r="B174" s="7">
        <v>36</v>
      </c>
      <c r="C174" s="7">
        <v>31</v>
      </c>
    </row>
    <row r="175" spans="1:3">
      <c r="A175" s="8">
        <v>42909</v>
      </c>
      <c r="B175" s="7">
        <v>39</v>
      </c>
      <c r="C175" s="7">
        <v>33</v>
      </c>
    </row>
    <row r="176" spans="1:3">
      <c r="A176" s="8">
        <v>42910</v>
      </c>
      <c r="B176" s="7">
        <v>50</v>
      </c>
      <c r="C176" s="7">
        <v>35</v>
      </c>
    </row>
    <row r="177" spans="1:3">
      <c r="A177" s="8">
        <v>42911</v>
      </c>
      <c r="B177" s="7">
        <v>58</v>
      </c>
      <c r="C177" s="7">
        <v>37</v>
      </c>
    </row>
    <row r="178" spans="1:3">
      <c r="A178" s="8">
        <v>42912</v>
      </c>
      <c r="B178" s="7">
        <v>60</v>
      </c>
      <c r="C178" s="7">
        <v>42</v>
      </c>
    </row>
    <row r="179" spans="1:3">
      <c r="A179" s="8">
        <v>42913</v>
      </c>
      <c r="B179" s="7">
        <v>62</v>
      </c>
      <c r="C179" s="7">
        <v>31</v>
      </c>
    </row>
    <row r="180" spans="1:3">
      <c r="A180" s="8">
        <v>42914</v>
      </c>
      <c r="B180" s="7">
        <v>65</v>
      </c>
      <c r="C180" s="7">
        <v>33</v>
      </c>
    </row>
    <row r="181" spans="1:3">
      <c r="A181" s="8">
        <v>42915</v>
      </c>
      <c r="B181" s="7">
        <v>64</v>
      </c>
      <c r="C181" s="7">
        <v>35</v>
      </c>
    </row>
    <row r="182" spans="1:3">
      <c r="A182" s="8">
        <v>42916</v>
      </c>
      <c r="B182" s="7">
        <v>47</v>
      </c>
      <c r="C182" s="7">
        <v>38</v>
      </c>
    </row>
    <row r="183" spans="1:3">
      <c r="A183" s="8">
        <v>42917</v>
      </c>
      <c r="B183" s="7">
        <v>59</v>
      </c>
      <c r="C183" s="7">
        <v>43</v>
      </c>
    </row>
    <row r="184" spans="1:3">
      <c r="A184" s="8">
        <v>42918</v>
      </c>
      <c r="B184" s="7">
        <v>68</v>
      </c>
      <c r="C184" s="7">
        <v>38</v>
      </c>
    </row>
    <row r="185" spans="1:3">
      <c r="A185" s="8">
        <v>42919</v>
      </c>
      <c r="B185" s="7">
        <v>68</v>
      </c>
      <c r="C185" s="7">
        <v>35</v>
      </c>
    </row>
    <row r="186" spans="1:3">
      <c r="A186" s="8">
        <v>42920</v>
      </c>
      <c r="B186" s="7">
        <v>49</v>
      </c>
      <c r="C186" s="7">
        <v>34</v>
      </c>
    </row>
    <row r="187" spans="1:3">
      <c r="A187" s="8">
        <v>42921</v>
      </c>
      <c r="B187" s="7">
        <v>55</v>
      </c>
      <c r="C187" s="7">
        <v>32</v>
      </c>
    </row>
    <row r="188" spans="1:3">
      <c r="A188" s="8">
        <v>42922</v>
      </c>
      <c r="B188" s="7">
        <v>46</v>
      </c>
      <c r="C188" s="7">
        <v>39</v>
      </c>
    </row>
    <row r="189" spans="1:3">
      <c r="A189" s="8">
        <v>42923</v>
      </c>
      <c r="B189" s="7">
        <v>41</v>
      </c>
      <c r="C189" s="7">
        <v>35</v>
      </c>
    </row>
    <row r="190" spans="1:3">
      <c r="A190" s="8">
        <v>42924</v>
      </c>
      <c r="B190" s="7">
        <v>44</v>
      </c>
      <c r="C190" s="7">
        <v>34</v>
      </c>
    </row>
    <row r="191" spans="1:3">
      <c r="A191" s="8">
        <v>42925</v>
      </c>
      <c r="B191" s="7">
        <v>44</v>
      </c>
      <c r="C191" s="7">
        <v>33</v>
      </c>
    </row>
    <row r="192" spans="1:3">
      <c r="A192" s="8">
        <v>42926</v>
      </c>
      <c r="B192" s="7">
        <v>66</v>
      </c>
      <c r="C192" s="7">
        <v>40</v>
      </c>
    </row>
    <row r="193" spans="1:3">
      <c r="A193" s="8">
        <v>42927</v>
      </c>
      <c r="B193" s="7">
        <v>40</v>
      </c>
      <c r="C193" s="7">
        <v>35</v>
      </c>
    </row>
    <row r="194" spans="1:3">
      <c r="A194" s="8">
        <v>42928</v>
      </c>
      <c r="B194" s="7">
        <v>39</v>
      </c>
      <c r="C194" s="7">
        <v>34</v>
      </c>
    </row>
    <row r="195" spans="1:3">
      <c r="A195" s="8">
        <v>42929</v>
      </c>
      <c r="B195" s="7">
        <v>49</v>
      </c>
      <c r="C195" s="7">
        <v>33</v>
      </c>
    </row>
    <row r="196" spans="1:3">
      <c r="A196" s="8">
        <v>42930</v>
      </c>
      <c r="B196" s="7">
        <v>80</v>
      </c>
      <c r="C196" s="7">
        <v>40</v>
      </c>
    </row>
    <row r="197" spans="1:3">
      <c r="A197" s="8">
        <v>42931</v>
      </c>
      <c r="B197" s="7">
        <v>56</v>
      </c>
      <c r="C197" s="7">
        <v>35</v>
      </c>
    </row>
    <row r="198" spans="1:3">
      <c r="A198" s="8">
        <v>42932</v>
      </c>
      <c r="B198" s="7">
        <v>50</v>
      </c>
      <c r="C198" s="7">
        <v>34</v>
      </c>
    </row>
    <row r="199" spans="1:3">
      <c r="A199" s="8">
        <v>42933</v>
      </c>
      <c r="B199" s="7">
        <v>64</v>
      </c>
      <c r="C199" s="7">
        <v>33</v>
      </c>
    </row>
    <row r="200" spans="1:3">
      <c r="A200" s="8">
        <v>42934</v>
      </c>
      <c r="B200" s="7">
        <v>76</v>
      </c>
      <c r="C200" s="7">
        <v>41</v>
      </c>
    </row>
    <row r="201" spans="1:3">
      <c r="A201" s="8">
        <v>42935</v>
      </c>
      <c r="B201" s="7">
        <v>44</v>
      </c>
      <c r="C201" s="7">
        <v>36</v>
      </c>
    </row>
    <row r="202" spans="1:3">
      <c r="A202" s="8">
        <v>42936</v>
      </c>
      <c r="B202" s="7">
        <v>44</v>
      </c>
      <c r="C202" s="7">
        <v>35</v>
      </c>
    </row>
    <row r="203" spans="1:3">
      <c r="A203" s="8">
        <v>42937</v>
      </c>
      <c r="B203" s="7">
        <v>59</v>
      </c>
      <c r="C203" s="7">
        <v>33</v>
      </c>
    </row>
    <row r="204" spans="1:3">
      <c r="A204" s="8">
        <v>42938</v>
      </c>
      <c r="B204" s="7">
        <v>49</v>
      </c>
      <c r="C204" s="7">
        <v>42</v>
      </c>
    </row>
    <row r="205" spans="1:3">
      <c r="A205" s="8">
        <v>42939</v>
      </c>
      <c r="B205" s="7">
        <v>72</v>
      </c>
      <c r="C205" s="7">
        <v>37</v>
      </c>
    </row>
    <row r="206" spans="1:3">
      <c r="A206" s="8">
        <v>42940</v>
      </c>
      <c r="B206" s="7">
        <v>69</v>
      </c>
      <c r="C206" s="7">
        <v>35</v>
      </c>
    </row>
    <row r="207" spans="1:3">
      <c r="A207" s="8">
        <v>42941</v>
      </c>
      <c r="B207" s="7">
        <v>64</v>
      </c>
      <c r="C207" s="7">
        <v>33</v>
      </c>
    </row>
    <row r="208" spans="1:3">
      <c r="A208" s="8">
        <v>42942</v>
      </c>
      <c r="B208" s="7">
        <v>37</v>
      </c>
      <c r="C208" s="7">
        <v>32</v>
      </c>
    </row>
    <row r="209" spans="1:3">
      <c r="A209" s="8">
        <v>42943</v>
      </c>
      <c r="B209" s="7">
        <v>74</v>
      </c>
      <c r="C209" s="7">
        <v>43</v>
      </c>
    </row>
    <row r="210" spans="1:3">
      <c r="A210" s="8">
        <v>42944</v>
      </c>
      <c r="B210" s="7">
        <v>58</v>
      </c>
      <c r="C210" s="7">
        <v>38</v>
      </c>
    </row>
    <row r="211" spans="1:3">
      <c r="A211" s="8">
        <v>42945</v>
      </c>
      <c r="B211" s="7">
        <v>50</v>
      </c>
      <c r="C211" s="7">
        <v>35</v>
      </c>
    </row>
    <row r="212" spans="1:3">
      <c r="A212" s="8">
        <v>42946</v>
      </c>
      <c r="B212" s="7">
        <v>52</v>
      </c>
      <c r="C212" s="7">
        <v>34</v>
      </c>
    </row>
    <row r="213" spans="1:3">
      <c r="A213" s="8">
        <v>42947</v>
      </c>
      <c r="B213" s="7">
        <v>38</v>
      </c>
      <c r="C213" s="7">
        <v>32</v>
      </c>
    </row>
    <row r="214" spans="1:3">
      <c r="A214" s="8">
        <v>42948</v>
      </c>
      <c r="B214" s="7">
        <v>56</v>
      </c>
      <c r="C214" s="7">
        <v>32</v>
      </c>
    </row>
    <row r="215" spans="1:3">
      <c r="A215" s="8">
        <v>42949</v>
      </c>
      <c r="B215" s="7">
        <v>48</v>
      </c>
      <c r="C215" s="7">
        <v>31</v>
      </c>
    </row>
    <row r="216" spans="1:3">
      <c r="A216" s="8">
        <v>42950</v>
      </c>
      <c r="B216" s="7">
        <v>52</v>
      </c>
      <c r="C216" s="7">
        <v>30</v>
      </c>
    </row>
    <row r="217" spans="1:3">
      <c r="A217" s="8">
        <v>42951</v>
      </c>
      <c r="B217" s="7">
        <v>34</v>
      </c>
      <c r="C217" s="7">
        <v>29</v>
      </c>
    </row>
    <row r="218" spans="1:3">
      <c r="A218" s="8">
        <v>42952</v>
      </c>
      <c r="B218" s="7">
        <v>66</v>
      </c>
      <c r="C218" s="7">
        <v>32</v>
      </c>
    </row>
    <row r="219" spans="1:3">
      <c r="A219" s="8">
        <v>42953</v>
      </c>
      <c r="B219" s="7">
        <v>36</v>
      </c>
      <c r="C219" s="7">
        <v>31</v>
      </c>
    </row>
    <row r="220" spans="1:3">
      <c r="A220" s="8">
        <v>42954</v>
      </c>
      <c r="B220" s="7">
        <v>38</v>
      </c>
      <c r="C220" s="7">
        <v>30</v>
      </c>
    </row>
    <row r="221" spans="1:3">
      <c r="A221" s="8">
        <v>42955</v>
      </c>
      <c r="B221" s="7">
        <v>50</v>
      </c>
      <c r="C221" s="7">
        <v>29</v>
      </c>
    </row>
    <row r="222" spans="1:3">
      <c r="A222" s="8">
        <v>42956</v>
      </c>
      <c r="B222" s="7">
        <v>55</v>
      </c>
      <c r="C222" s="7">
        <v>32</v>
      </c>
    </row>
    <row r="223" spans="1:3">
      <c r="A223" s="8">
        <v>42957</v>
      </c>
      <c r="B223" s="7">
        <v>56</v>
      </c>
      <c r="C223" s="7">
        <v>31</v>
      </c>
    </row>
    <row r="224" spans="1:3">
      <c r="A224" s="8">
        <v>42958</v>
      </c>
      <c r="B224" s="7">
        <v>49</v>
      </c>
      <c r="C224" s="7">
        <v>30</v>
      </c>
    </row>
    <row r="225" spans="1:3">
      <c r="A225" s="8">
        <v>42959</v>
      </c>
      <c r="B225" s="7">
        <v>43</v>
      </c>
      <c r="C225" s="7">
        <v>29</v>
      </c>
    </row>
    <row r="226" spans="1:3">
      <c r="A226" s="8">
        <v>42960</v>
      </c>
      <c r="B226" s="7">
        <v>54</v>
      </c>
      <c r="C226" s="7">
        <v>29</v>
      </c>
    </row>
    <row r="227" spans="1:3">
      <c r="A227" s="8">
        <v>42961</v>
      </c>
      <c r="B227" s="7">
        <v>43</v>
      </c>
      <c r="C227" s="7">
        <v>32</v>
      </c>
    </row>
    <row r="228" spans="1:3">
      <c r="A228" s="8">
        <v>42962</v>
      </c>
      <c r="B228" s="7">
        <v>44</v>
      </c>
      <c r="C228" s="7">
        <v>31</v>
      </c>
    </row>
    <row r="229" spans="1:3">
      <c r="A229" s="8">
        <v>42963</v>
      </c>
      <c r="B229" s="7">
        <v>49</v>
      </c>
      <c r="C229" s="7">
        <v>30</v>
      </c>
    </row>
    <row r="230" spans="1:3">
      <c r="A230" s="8">
        <v>42964</v>
      </c>
      <c r="B230" s="7">
        <v>42</v>
      </c>
      <c r="C230" s="7">
        <v>30</v>
      </c>
    </row>
    <row r="231" spans="1:3">
      <c r="A231" s="8">
        <v>42965</v>
      </c>
      <c r="B231" s="7">
        <v>45</v>
      </c>
      <c r="C231" s="7">
        <v>29</v>
      </c>
    </row>
    <row r="232" spans="1:3">
      <c r="A232" s="8">
        <v>42966</v>
      </c>
      <c r="B232" s="7">
        <v>58</v>
      </c>
      <c r="C232" s="7">
        <v>32</v>
      </c>
    </row>
    <row r="233" spans="1:3">
      <c r="A233" s="8">
        <v>42967</v>
      </c>
      <c r="B233" s="7">
        <v>53</v>
      </c>
      <c r="C233" s="7">
        <v>31</v>
      </c>
    </row>
    <row r="234" spans="1:3">
      <c r="A234" s="8">
        <v>42968</v>
      </c>
      <c r="B234" s="7">
        <v>58</v>
      </c>
      <c r="C234" s="7">
        <v>30</v>
      </c>
    </row>
    <row r="235" spans="1:3">
      <c r="A235" s="8">
        <v>42969</v>
      </c>
      <c r="B235" s="7">
        <v>55</v>
      </c>
      <c r="C235" s="7">
        <v>30</v>
      </c>
    </row>
    <row r="236" spans="1:3">
      <c r="A236" s="8">
        <v>42970</v>
      </c>
      <c r="B236" s="7">
        <v>33</v>
      </c>
      <c r="C236" s="7">
        <v>29</v>
      </c>
    </row>
    <row r="237" spans="1:3">
      <c r="A237" s="8">
        <v>42971</v>
      </c>
      <c r="B237" s="7">
        <v>64</v>
      </c>
      <c r="C237" s="7">
        <v>32</v>
      </c>
    </row>
    <row r="238" spans="1:3">
      <c r="A238" s="8">
        <v>42972</v>
      </c>
      <c r="B238" s="7">
        <v>55</v>
      </c>
      <c r="C238" s="7">
        <v>30</v>
      </c>
    </row>
    <row r="239" spans="1:3">
      <c r="A239" s="8">
        <v>42973</v>
      </c>
      <c r="B239" s="7">
        <v>46</v>
      </c>
      <c r="C239" s="7">
        <v>30</v>
      </c>
    </row>
    <row r="240" spans="1:3">
      <c r="A240" s="8">
        <v>42974</v>
      </c>
      <c r="B240" s="7">
        <v>45</v>
      </c>
      <c r="C240" s="7">
        <v>29</v>
      </c>
    </row>
    <row r="241" spans="1:3">
      <c r="A241" s="8">
        <v>42975</v>
      </c>
      <c r="B241" s="7">
        <v>49</v>
      </c>
      <c r="C241" s="7">
        <v>32</v>
      </c>
    </row>
    <row r="242" spans="1:3">
      <c r="A242" s="8">
        <v>42976</v>
      </c>
      <c r="B242" s="7">
        <v>40</v>
      </c>
      <c r="C242" s="7">
        <v>30</v>
      </c>
    </row>
    <row r="243" spans="1:3">
      <c r="A243" s="8">
        <v>42977</v>
      </c>
      <c r="B243" s="7">
        <v>51</v>
      </c>
      <c r="C243" s="7">
        <v>30</v>
      </c>
    </row>
    <row r="244" spans="1:3">
      <c r="A244" s="8">
        <v>42978</v>
      </c>
      <c r="B244" s="7">
        <v>58</v>
      </c>
      <c r="C244" s="7">
        <v>29</v>
      </c>
    </row>
    <row r="245" spans="1:3">
      <c r="A245" s="8">
        <v>42979</v>
      </c>
      <c r="B245" s="7">
        <v>41</v>
      </c>
      <c r="C245" s="7">
        <v>29</v>
      </c>
    </row>
    <row r="246" spans="1:3">
      <c r="A246" s="8">
        <v>42980</v>
      </c>
      <c r="B246" s="7">
        <v>53</v>
      </c>
      <c r="C246" s="7">
        <v>28</v>
      </c>
    </row>
    <row r="247" spans="1:3">
      <c r="A247" s="8">
        <v>42981</v>
      </c>
      <c r="B247" s="7">
        <v>50</v>
      </c>
      <c r="C247" s="7">
        <v>27</v>
      </c>
    </row>
    <row r="248" spans="1:3">
      <c r="A248" s="8">
        <v>42982</v>
      </c>
      <c r="B248" s="7">
        <v>54</v>
      </c>
      <c r="C248" s="7">
        <v>26</v>
      </c>
    </row>
    <row r="249" spans="1:3">
      <c r="A249" s="8">
        <v>42983</v>
      </c>
      <c r="B249" s="7">
        <v>39</v>
      </c>
      <c r="C249" s="7">
        <v>26</v>
      </c>
    </row>
    <row r="250" spans="1:3">
      <c r="A250" s="8">
        <v>42984</v>
      </c>
      <c r="B250" s="7">
        <v>60</v>
      </c>
      <c r="C250" s="7">
        <v>29</v>
      </c>
    </row>
    <row r="251" spans="1:3">
      <c r="A251" s="8">
        <v>42985</v>
      </c>
      <c r="B251" s="7">
        <v>49</v>
      </c>
      <c r="C251" s="7">
        <v>28</v>
      </c>
    </row>
    <row r="252" spans="1:3">
      <c r="A252" s="8">
        <v>42986</v>
      </c>
      <c r="B252" s="7">
        <v>37</v>
      </c>
      <c r="C252" s="7">
        <v>27</v>
      </c>
    </row>
    <row r="253" spans="1:3">
      <c r="A253" s="8">
        <v>42987</v>
      </c>
      <c r="B253" s="7">
        <v>45</v>
      </c>
      <c r="C253" s="7">
        <v>26</v>
      </c>
    </row>
    <row r="254" spans="1:3">
      <c r="A254" s="8">
        <v>42988</v>
      </c>
      <c r="B254" s="7">
        <v>50</v>
      </c>
      <c r="C254" s="7">
        <v>26</v>
      </c>
    </row>
    <row r="255" spans="1:3">
      <c r="A255" s="8">
        <v>42989</v>
      </c>
      <c r="B255" s="7">
        <v>38</v>
      </c>
      <c r="C255" s="7">
        <v>28</v>
      </c>
    </row>
    <row r="256" spans="1:3">
      <c r="A256" s="8">
        <v>42990</v>
      </c>
      <c r="B256" s="7">
        <v>36</v>
      </c>
      <c r="C256" s="7">
        <v>27</v>
      </c>
    </row>
    <row r="257" spans="1:3">
      <c r="A257" s="8">
        <v>42991</v>
      </c>
      <c r="B257" s="7">
        <v>42</v>
      </c>
      <c r="C257" s="7">
        <v>26</v>
      </c>
    </row>
    <row r="258" spans="1:3">
      <c r="A258" s="8">
        <v>42992</v>
      </c>
      <c r="B258" s="7">
        <v>29</v>
      </c>
      <c r="C258" s="7">
        <v>26</v>
      </c>
    </row>
    <row r="259" spans="1:3">
      <c r="A259" s="8">
        <v>42993</v>
      </c>
      <c r="B259" s="7">
        <v>41</v>
      </c>
      <c r="C259" s="7">
        <v>28</v>
      </c>
    </row>
    <row r="260" spans="1:3">
      <c r="A260" s="8">
        <v>42994</v>
      </c>
      <c r="B260" s="7">
        <v>37</v>
      </c>
      <c r="C260" s="7">
        <v>27</v>
      </c>
    </row>
    <row r="261" spans="1:3">
      <c r="A261" s="8">
        <v>42995</v>
      </c>
      <c r="B261" s="7">
        <v>53</v>
      </c>
      <c r="C261" s="7">
        <v>26</v>
      </c>
    </row>
    <row r="262" spans="1:3">
      <c r="A262" s="8">
        <v>42996</v>
      </c>
      <c r="B262" s="7">
        <v>37</v>
      </c>
      <c r="C262" s="7">
        <v>26</v>
      </c>
    </row>
    <row r="263" spans="1:3">
      <c r="A263" s="8">
        <v>42997</v>
      </c>
      <c r="B263" s="7">
        <v>48</v>
      </c>
      <c r="C263" s="7">
        <v>28</v>
      </c>
    </row>
    <row r="264" spans="1:3">
      <c r="A264" s="8">
        <v>42998</v>
      </c>
      <c r="B264" s="7">
        <v>52</v>
      </c>
      <c r="C264" s="7">
        <v>27</v>
      </c>
    </row>
    <row r="265" spans="1:3">
      <c r="A265" s="8">
        <v>42999</v>
      </c>
      <c r="B265" s="7">
        <v>42</v>
      </c>
      <c r="C265" s="7">
        <v>26</v>
      </c>
    </row>
    <row r="266" spans="1:3">
      <c r="A266" s="8">
        <v>43000</v>
      </c>
      <c r="B266" s="7">
        <v>34</v>
      </c>
      <c r="C266" s="7">
        <v>26</v>
      </c>
    </row>
    <row r="267" spans="1:3">
      <c r="A267" s="8">
        <v>43001</v>
      </c>
      <c r="B267" s="7">
        <v>39</v>
      </c>
      <c r="C267" s="7">
        <v>28</v>
      </c>
    </row>
    <row r="268" spans="1:3">
      <c r="A268" s="8">
        <v>43002</v>
      </c>
      <c r="B268" s="7">
        <v>43</v>
      </c>
      <c r="C268" s="7">
        <v>28</v>
      </c>
    </row>
    <row r="269" spans="1:3">
      <c r="A269" s="8">
        <v>43003</v>
      </c>
      <c r="B269" s="7">
        <v>33</v>
      </c>
      <c r="C269" s="7">
        <v>27</v>
      </c>
    </row>
    <row r="270" spans="1:3">
      <c r="A270" s="8">
        <v>43004</v>
      </c>
      <c r="B270" s="7">
        <v>51</v>
      </c>
      <c r="C270" s="7">
        <v>26</v>
      </c>
    </row>
    <row r="271" spans="1:3">
      <c r="A271" s="8">
        <v>43005</v>
      </c>
      <c r="B271" s="7">
        <v>51</v>
      </c>
      <c r="C271" s="7">
        <v>29</v>
      </c>
    </row>
    <row r="272" spans="1:3">
      <c r="A272" s="8">
        <v>43006</v>
      </c>
      <c r="B272" s="7">
        <v>38</v>
      </c>
      <c r="C272" s="7">
        <v>28</v>
      </c>
    </row>
    <row r="273" spans="1:3">
      <c r="A273" s="8">
        <v>43007</v>
      </c>
      <c r="B273" s="7">
        <v>48</v>
      </c>
      <c r="C273" s="7">
        <v>27</v>
      </c>
    </row>
    <row r="274" spans="1:3">
      <c r="A274" s="8">
        <v>43008</v>
      </c>
      <c r="B274" s="7">
        <v>29</v>
      </c>
      <c r="C274" s="7">
        <v>26</v>
      </c>
    </row>
    <row r="275" spans="1:3">
      <c r="A275" s="8">
        <v>43009</v>
      </c>
      <c r="B275" s="7">
        <v>43</v>
      </c>
      <c r="C275" s="7">
        <v>25</v>
      </c>
    </row>
    <row r="276" spans="1:3">
      <c r="A276" s="8">
        <v>43010</v>
      </c>
      <c r="B276" s="7">
        <v>32</v>
      </c>
      <c r="C276" s="7">
        <v>25</v>
      </c>
    </row>
    <row r="277" spans="1:3">
      <c r="A277" s="8">
        <v>43011</v>
      </c>
      <c r="B277" s="7">
        <v>34</v>
      </c>
      <c r="C277" s="7">
        <v>24</v>
      </c>
    </row>
    <row r="278" spans="1:3">
      <c r="A278" s="8">
        <v>43012</v>
      </c>
      <c r="B278" s="7">
        <v>33</v>
      </c>
      <c r="C278" s="7">
        <v>24</v>
      </c>
    </row>
    <row r="279" spans="1:3">
      <c r="A279" s="8">
        <v>43013</v>
      </c>
      <c r="B279" s="7">
        <v>33</v>
      </c>
      <c r="C279" s="7">
        <v>25</v>
      </c>
    </row>
    <row r="280" spans="1:3">
      <c r="A280" s="8">
        <v>43014</v>
      </c>
      <c r="B280" s="7">
        <v>42</v>
      </c>
      <c r="C280" s="7">
        <v>25</v>
      </c>
    </row>
    <row r="281" spans="1:3">
      <c r="A281" s="8">
        <v>43015</v>
      </c>
      <c r="B281" s="7">
        <v>31</v>
      </c>
      <c r="C281" s="7">
        <v>25</v>
      </c>
    </row>
    <row r="282" spans="1:3">
      <c r="A282" s="8">
        <v>43016</v>
      </c>
      <c r="B282" s="7">
        <v>47</v>
      </c>
      <c r="C282" s="7">
        <v>24</v>
      </c>
    </row>
    <row r="283" spans="1:3">
      <c r="A283" s="8">
        <v>43017</v>
      </c>
      <c r="B283" s="7">
        <v>47</v>
      </c>
      <c r="C283" s="7">
        <v>25</v>
      </c>
    </row>
    <row r="284" spans="1:3">
      <c r="A284" s="8">
        <v>43018</v>
      </c>
      <c r="B284" s="7">
        <v>51</v>
      </c>
      <c r="C284" s="7">
        <v>25</v>
      </c>
    </row>
    <row r="285" spans="1:3">
      <c r="A285" s="8">
        <v>43019</v>
      </c>
      <c r="B285" s="7">
        <v>47</v>
      </c>
      <c r="C285" s="7">
        <v>25</v>
      </c>
    </row>
    <row r="286" spans="1:3">
      <c r="A286" s="8">
        <v>43020</v>
      </c>
      <c r="B286" s="7">
        <v>39</v>
      </c>
      <c r="C286" s="7">
        <v>24</v>
      </c>
    </row>
    <row r="287" spans="1:3">
      <c r="A287" s="8">
        <v>43021</v>
      </c>
      <c r="B287" s="7">
        <v>28</v>
      </c>
      <c r="C287" s="7">
        <v>25</v>
      </c>
    </row>
    <row r="288" spans="1:3">
      <c r="A288" s="8">
        <v>43022</v>
      </c>
      <c r="B288" s="7">
        <v>28</v>
      </c>
      <c r="C288" s="7">
        <v>25</v>
      </c>
    </row>
    <row r="289" spans="1:3">
      <c r="A289" s="8">
        <v>43023</v>
      </c>
      <c r="B289" s="7">
        <v>36</v>
      </c>
      <c r="C289" s="7">
        <v>25</v>
      </c>
    </row>
    <row r="290" spans="1:3">
      <c r="A290" s="8">
        <v>43024</v>
      </c>
      <c r="B290" s="7">
        <v>28</v>
      </c>
      <c r="C290" s="7">
        <v>24</v>
      </c>
    </row>
    <row r="291" spans="1:3">
      <c r="A291" s="8">
        <v>43025</v>
      </c>
      <c r="B291" s="7">
        <v>46</v>
      </c>
      <c r="C291" s="7">
        <v>25</v>
      </c>
    </row>
    <row r="292" spans="1:3">
      <c r="A292" s="8">
        <v>43026</v>
      </c>
      <c r="B292" s="7">
        <v>33</v>
      </c>
      <c r="C292" s="7">
        <v>25</v>
      </c>
    </row>
    <row r="293" spans="1:3">
      <c r="A293" s="8">
        <v>43027</v>
      </c>
      <c r="B293" s="7">
        <v>41</v>
      </c>
      <c r="C293" s="7">
        <v>25</v>
      </c>
    </row>
    <row r="294" spans="1:3">
      <c r="A294" s="8">
        <v>43028</v>
      </c>
      <c r="B294" s="7">
        <v>50</v>
      </c>
      <c r="C294" s="7">
        <v>24</v>
      </c>
    </row>
    <row r="295" spans="1:3">
      <c r="A295" s="8">
        <v>43029</v>
      </c>
      <c r="B295" s="7">
        <v>28</v>
      </c>
      <c r="C295" s="7">
        <v>24</v>
      </c>
    </row>
    <row r="296" spans="1:3">
      <c r="A296" s="8">
        <v>43030</v>
      </c>
      <c r="B296" s="7">
        <v>35</v>
      </c>
      <c r="C296" s="7">
        <v>25</v>
      </c>
    </row>
    <row r="297" spans="1:3">
      <c r="A297" s="8">
        <v>43031</v>
      </c>
      <c r="B297" s="7">
        <v>50</v>
      </c>
      <c r="C297" s="7">
        <v>25</v>
      </c>
    </row>
    <row r="298" spans="1:3">
      <c r="A298" s="8">
        <v>43032</v>
      </c>
      <c r="B298" s="7">
        <v>48</v>
      </c>
      <c r="C298" s="7">
        <v>25</v>
      </c>
    </row>
    <row r="299" spans="1:3">
      <c r="A299" s="8">
        <v>43033</v>
      </c>
      <c r="B299" s="7">
        <v>44</v>
      </c>
      <c r="C299" s="7">
        <v>24</v>
      </c>
    </row>
    <row r="300" spans="1:3">
      <c r="A300" s="8">
        <v>43034</v>
      </c>
      <c r="B300" s="7">
        <v>47</v>
      </c>
      <c r="C300" s="7">
        <v>24</v>
      </c>
    </row>
    <row r="301" spans="1:3">
      <c r="A301" s="8">
        <v>43035</v>
      </c>
      <c r="B301" s="7">
        <v>52</v>
      </c>
      <c r="C301" s="7">
        <v>26</v>
      </c>
    </row>
    <row r="302" spans="1:3">
      <c r="A302" s="8">
        <v>43036</v>
      </c>
      <c r="B302" s="7">
        <v>28</v>
      </c>
      <c r="C302" s="7">
        <v>25</v>
      </c>
    </row>
    <row r="303" spans="1:3">
      <c r="A303" s="8">
        <v>43037</v>
      </c>
      <c r="B303" s="7">
        <v>34</v>
      </c>
      <c r="C303" s="7">
        <v>25</v>
      </c>
    </row>
    <row r="304" spans="1:3">
      <c r="A304" s="8">
        <v>43038</v>
      </c>
      <c r="B304" s="7">
        <v>35</v>
      </c>
      <c r="C304" s="7">
        <v>24</v>
      </c>
    </row>
    <row r="305" spans="1:3">
      <c r="A305" s="8">
        <v>43039</v>
      </c>
      <c r="B305" s="7">
        <v>38</v>
      </c>
      <c r="C305" s="7">
        <v>24</v>
      </c>
    </row>
    <row r="306" spans="1:3">
      <c r="A306" s="8">
        <v>43040</v>
      </c>
      <c r="B306" s="7">
        <v>43</v>
      </c>
      <c r="C306" s="7">
        <v>23</v>
      </c>
    </row>
    <row r="307" spans="1:3">
      <c r="A307" s="8">
        <v>43041</v>
      </c>
      <c r="B307" s="7">
        <v>46</v>
      </c>
      <c r="C307" s="7">
        <v>22</v>
      </c>
    </row>
    <row r="308" spans="1:3">
      <c r="A308" s="8">
        <v>43042</v>
      </c>
      <c r="B308" s="7">
        <v>38</v>
      </c>
      <c r="C308" s="7">
        <v>21</v>
      </c>
    </row>
    <row r="309" spans="1:3">
      <c r="A309" s="8">
        <v>43043</v>
      </c>
      <c r="B309" s="7">
        <v>39</v>
      </c>
      <c r="C309" s="7">
        <v>19</v>
      </c>
    </row>
    <row r="310" spans="1:3">
      <c r="A310" s="8">
        <v>43044</v>
      </c>
      <c r="B310" s="7">
        <v>45</v>
      </c>
      <c r="C310" s="7">
        <v>23</v>
      </c>
    </row>
    <row r="311" spans="1:3">
      <c r="A311" s="8">
        <v>43045</v>
      </c>
      <c r="B311" s="7">
        <v>28</v>
      </c>
      <c r="C311" s="7">
        <v>22</v>
      </c>
    </row>
    <row r="312" spans="1:3">
      <c r="A312" s="8">
        <v>43046</v>
      </c>
      <c r="B312" s="7">
        <v>34</v>
      </c>
      <c r="C312" s="7">
        <v>21</v>
      </c>
    </row>
    <row r="313" spans="1:3">
      <c r="A313" s="8">
        <v>43047</v>
      </c>
      <c r="B313" s="7">
        <v>37</v>
      </c>
      <c r="C313" s="7">
        <v>19</v>
      </c>
    </row>
    <row r="314" spans="1:3">
      <c r="A314" s="8">
        <v>43048</v>
      </c>
      <c r="B314" s="7">
        <v>33</v>
      </c>
      <c r="C314" s="7">
        <v>23</v>
      </c>
    </row>
    <row r="315" spans="1:3">
      <c r="A315" s="8">
        <v>43049</v>
      </c>
      <c r="B315" s="7">
        <v>28</v>
      </c>
      <c r="C315" s="7">
        <v>22</v>
      </c>
    </row>
    <row r="316" spans="1:3">
      <c r="A316" s="8">
        <v>43050</v>
      </c>
      <c r="B316" s="7">
        <v>33</v>
      </c>
      <c r="C316" s="7">
        <v>21</v>
      </c>
    </row>
    <row r="317" spans="1:3">
      <c r="A317" s="8">
        <v>43051</v>
      </c>
      <c r="B317" s="7">
        <v>38</v>
      </c>
      <c r="C317" s="7">
        <v>19</v>
      </c>
    </row>
    <row r="318" spans="1:3">
      <c r="A318" s="8">
        <v>43052</v>
      </c>
      <c r="B318" s="7">
        <v>26</v>
      </c>
      <c r="C318" s="7">
        <v>19</v>
      </c>
    </row>
    <row r="319" spans="1:3">
      <c r="A319" s="8">
        <v>43053</v>
      </c>
      <c r="B319" s="7">
        <v>28</v>
      </c>
      <c r="C319" s="7">
        <v>23</v>
      </c>
    </row>
    <row r="320" spans="1:3">
      <c r="A320" s="8">
        <v>43054</v>
      </c>
      <c r="B320" s="7">
        <v>47</v>
      </c>
      <c r="C320" s="7">
        <v>23</v>
      </c>
    </row>
    <row r="321" spans="1:3">
      <c r="A321" s="8">
        <v>43055</v>
      </c>
      <c r="B321" s="7">
        <v>28</v>
      </c>
      <c r="C321" s="7">
        <v>21</v>
      </c>
    </row>
    <row r="322" spans="1:3">
      <c r="A322" s="8">
        <v>43056</v>
      </c>
      <c r="B322" s="7">
        <v>31</v>
      </c>
      <c r="C322" s="7">
        <v>20</v>
      </c>
    </row>
    <row r="323" spans="1:3">
      <c r="A323" s="8">
        <v>43057</v>
      </c>
      <c r="B323" s="7">
        <v>37</v>
      </c>
      <c r="C323" s="7">
        <v>19</v>
      </c>
    </row>
    <row r="324" spans="1:3">
      <c r="A324" s="8">
        <v>43058</v>
      </c>
      <c r="B324" s="7">
        <v>34</v>
      </c>
      <c r="C324" s="7">
        <v>23</v>
      </c>
    </row>
    <row r="325" spans="1:3">
      <c r="A325" s="8">
        <v>43059</v>
      </c>
      <c r="B325" s="7">
        <v>41</v>
      </c>
      <c r="C325" s="7">
        <v>22</v>
      </c>
    </row>
    <row r="326" spans="1:3">
      <c r="A326" s="8">
        <v>43060</v>
      </c>
      <c r="B326" s="7">
        <v>28</v>
      </c>
      <c r="C326" s="7">
        <v>20</v>
      </c>
    </row>
    <row r="327" spans="1:3">
      <c r="A327" s="8">
        <v>43061</v>
      </c>
      <c r="B327" s="7">
        <v>40</v>
      </c>
      <c r="C327" s="7">
        <v>19</v>
      </c>
    </row>
    <row r="328" spans="1:3">
      <c r="A328" s="8">
        <v>43062</v>
      </c>
      <c r="B328" s="7">
        <v>47</v>
      </c>
      <c r="C328" s="7">
        <v>23</v>
      </c>
    </row>
    <row r="329" spans="1:3">
      <c r="A329" s="8">
        <v>43063</v>
      </c>
      <c r="B329" s="7">
        <v>46</v>
      </c>
      <c r="C329" s="7">
        <v>22</v>
      </c>
    </row>
    <row r="330" spans="1:3">
      <c r="A330" s="8">
        <v>43064</v>
      </c>
      <c r="B330" s="7">
        <v>32</v>
      </c>
      <c r="C330" s="7">
        <v>20</v>
      </c>
    </row>
    <row r="331" spans="1:3">
      <c r="A331" s="8">
        <v>43065</v>
      </c>
      <c r="B331" s="7">
        <v>30</v>
      </c>
      <c r="C331" s="7">
        <v>19</v>
      </c>
    </row>
    <row r="332" spans="1:3">
      <c r="A332" s="8">
        <v>43066</v>
      </c>
      <c r="B332" s="7">
        <v>30</v>
      </c>
      <c r="C332" s="7">
        <v>23</v>
      </c>
    </row>
    <row r="333" spans="1:3">
      <c r="A333" s="8">
        <v>43067</v>
      </c>
      <c r="B333" s="7">
        <v>37</v>
      </c>
      <c r="C333" s="7">
        <v>22</v>
      </c>
    </row>
    <row r="334" spans="1:3">
      <c r="A334" s="8">
        <v>43068</v>
      </c>
      <c r="B334" s="7">
        <v>27</v>
      </c>
      <c r="C334" s="7">
        <v>20</v>
      </c>
    </row>
    <row r="335" spans="1:3">
      <c r="A335" s="8">
        <v>43069</v>
      </c>
      <c r="B335" s="7">
        <v>28</v>
      </c>
      <c r="C335" s="7">
        <v>19</v>
      </c>
    </row>
    <row r="336" spans="1:3">
      <c r="A336" s="8">
        <v>43070</v>
      </c>
      <c r="B336" s="7">
        <v>34</v>
      </c>
      <c r="C336" s="7">
        <v>19</v>
      </c>
    </row>
    <row r="337" spans="1:3">
      <c r="A337" s="8">
        <v>43071</v>
      </c>
      <c r="B337" s="7">
        <v>35</v>
      </c>
      <c r="C337" s="7">
        <v>17</v>
      </c>
    </row>
    <row r="338" spans="1:3">
      <c r="A338" s="8">
        <v>43072</v>
      </c>
      <c r="B338" s="7">
        <v>19</v>
      </c>
      <c r="C338" s="7">
        <v>15</v>
      </c>
    </row>
    <row r="339" spans="1:3">
      <c r="A339" s="8">
        <v>43073</v>
      </c>
      <c r="B339" s="7">
        <v>16</v>
      </c>
      <c r="C339" s="7">
        <v>13</v>
      </c>
    </row>
    <row r="340" spans="1:3">
      <c r="A340" s="8">
        <v>43074</v>
      </c>
      <c r="B340" s="7">
        <v>11</v>
      </c>
      <c r="C340" s="7">
        <v>10</v>
      </c>
    </row>
    <row r="341" spans="1:3">
      <c r="A341" s="8">
        <v>43075</v>
      </c>
      <c r="B341" s="7">
        <v>28</v>
      </c>
      <c r="C341" s="7">
        <v>19</v>
      </c>
    </row>
    <row r="342" spans="1:3">
      <c r="A342" s="8">
        <v>43076</v>
      </c>
      <c r="B342" s="7">
        <v>26</v>
      </c>
      <c r="C342" s="7">
        <v>17</v>
      </c>
    </row>
    <row r="343" spans="1:3">
      <c r="A343" s="8">
        <v>43077</v>
      </c>
      <c r="B343" s="7">
        <v>30</v>
      </c>
      <c r="C343" s="7">
        <v>15</v>
      </c>
    </row>
    <row r="344" spans="1:3">
      <c r="A344" s="8">
        <v>43078</v>
      </c>
      <c r="B344" s="7">
        <v>19</v>
      </c>
      <c r="C344" s="7">
        <v>14</v>
      </c>
    </row>
    <row r="345" spans="1:3">
      <c r="A345" s="8">
        <v>43079</v>
      </c>
      <c r="B345" s="7">
        <v>15</v>
      </c>
      <c r="C345" s="7">
        <v>11</v>
      </c>
    </row>
    <row r="346" spans="1:3">
      <c r="A346" s="8">
        <v>43080</v>
      </c>
      <c r="B346" s="7">
        <v>33</v>
      </c>
      <c r="C346" s="7">
        <v>17</v>
      </c>
    </row>
    <row r="347" spans="1:3">
      <c r="A347" s="8">
        <v>43081</v>
      </c>
      <c r="B347" s="7">
        <v>22</v>
      </c>
      <c r="C347" s="7">
        <v>15</v>
      </c>
    </row>
    <row r="348" spans="1:3">
      <c r="A348" s="8">
        <v>43082</v>
      </c>
      <c r="B348" s="7">
        <v>26</v>
      </c>
      <c r="C348" s="7">
        <v>14</v>
      </c>
    </row>
    <row r="349" spans="1:3">
      <c r="A349" s="8">
        <v>43083</v>
      </c>
      <c r="B349" s="7">
        <v>24</v>
      </c>
      <c r="C349" s="7">
        <v>13</v>
      </c>
    </row>
    <row r="350" spans="1:3">
      <c r="A350" s="8">
        <v>43084</v>
      </c>
      <c r="B350" s="7">
        <v>30</v>
      </c>
      <c r="C350" s="7">
        <v>17</v>
      </c>
    </row>
    <row r="351" spans="1:3">
      <c r="A351" s="8">
        <v>43085</v>
      </c>
      <c r="B351" s="7">
        <v>30</v>
      </c>
      <c r="C351" s="7">
        <v>15</v>
      </c>
    </row>
    <row r="352" spans="1:3">
      <c r="A352" s="8">
        <v>43086</v>
      </c>
      <c r="B352" s="7">
        <v>16</v>
      </c>
      <c r="C352" s="7">
        <v>14</v>
      </c>
    </row>
    <row r="353" spans="1:3">
      <c r="A353" s="8">
        <v>43087</v>
      </c>
      <c r="B353" s="7">
        <v>27</v>
      </c>
      <c r="C353" s="7">
        <v>13</v>
      </c>
    </row>
    <row r="354" spans="1:3">
      <c r="A354" s="8">
        <v>43088</v>
      </c>
      <c r="B354" s="7">
        <v>33</v>
      </c>
      <c r="C354" s="7">
        <v>18</v>
      </c>
    </row>
    <row r="355" spans="1:3">
      <c r="A355" s="8">
        <v>43089</v>
      </c>
      <c r="B355" s="7">
        <v>20</v>
      </c>
      <c r="C355" s="7">
        <v>16</v>
      </c>
    </row>
    <row r="356" spans="1:3">
      <c r="A356" s="8">
        <v>43090</v>
      </c>
      <c r="B356" s="7">
        <v>23</v>
      </c>
      <c r="C356" s="7">
        <v>15</v>
      </c>
    </row>
    <row r="357" spans="1:3">
      <c r="A357" s="8">
        <v>43091</v>
      </c>
      <c r="B357" s="7">
        <v>17</v>
      </c>
      <c r="C357" s="7">
        <v>13</v>
      </c>
    </row>
    <row r="358" spans="1:3">
      <c r="A358" s="8">
        <v>43092</v>
      </c>
      <c r="B358" s="7">
        <v>20</v>
      </c>
      <c r="C358" s="7">
        <v>18</v>
      </c>
    </row>
    <row r="359" spans="1:3">
      <c r="A359" s="8">
        <v>43093</v>
      </c>
      <c r="B359" s="7">
        <v>26</v>
      </c>
      <c r="C359" s="7">
        <v>16</v>
      </c>
    </row>
    <row r="360" spans="1:3">
      <c r="A360" s="8">
        <v>43094</v>
      </c>
      <c r="B360" s="7">
        <v>19</v>
      </c>
      <c r="C360" s="7">
        <v>15</v>
      </c>
    </row>
    <row r="361" spans="1:3">
      <c r="A361" s="8">
        <v>43095</v>
      </c>
      <c r="B361" s="7">
        <v>23</v>
      </c>
      <c r="C361" s="7">
        <v>13</v>
      </c>
    </row>
    <row r="362" spans="1:3">
      <c r="A362" s="8">
        <v>43096</v>
      </c>
      <c r="B362" s="7">
        <v>33</v>
      </c>
      <c r="C362" s="7">
        <v>19</v>
      </c>
    </row>
    <row r="363" spans="1:3">
      <c r="A363" s="8">
        <v>43097</v>
      </c>
      <c r="B363" s="7">
        <v>32</v>
      </c>
      <c r="C363" s="7">
        <v>16</v>
      </c>
    </row>
    <row r="364" spans="1:3">
      <c r="A364" s="8">
        <v>43098</v>
      </c>
      <c r="B364" s="7">
        <v>17</v>
      </c>
      <c r="C364" s="7">
        <v>15</v>
      </c>
    </row>
    <row r="365" spans="1:3">
      <c r="A365" s="8">
        <v>43099</v>
      </c>
      <c r="B365" s="7">
        <v>22</v>
      </c>
      <c r="C365" s="7">
        <v>13</v>
      </c>
    </row>
    <row r="366" spans="1:3">
      <c r="A366" s="8">
        <v>43100</v>
      </c>
      <c r="B366" s="7">
        <v>9</v>
      </c>
      <c r="C366" s="7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DB2C-9FF7-4949-ACC6-DB613B464A87}">
  <dimension ref="A1:B8"/>
  <sheetViews>
    <sheetView workbookViewId="0" xr3:uid="{58C4C87F-BF57-50BC-8127-6C9B52CE1D2B}">
      <selection activeCell="B1" sqref="B1"/>
    </sheetView>
  </sheetViews>
  <sheetFormatPr defaultRowHeight="15"/>
  <cols>
    <col min="2" max="2" width="16.85546875" bestFit="1" customWidth="1"/>
  </cols>
  <sheetData>
    <row r="1" spans="1:2">
      <c r="A1" s="10" t="s">
        <v>7</v>
      </c>
      <c r="B1" s="10" t="s">
        <v>20</v>
      </c>
    </row>
    <row r="2" spans="1:2">
      <c r="A2" s="6" t="s">
        <v>9</v>
      </c>
      <c r="B2" s="3">
        <v>8.566037735849056</v>
      </c>
    </row>
    <row r="3" spans="1:2">
      <c r="A3" s="6" t="s">
        <v>10</v>
      </c>
      <c r="B3" s="3">
        <v>8.7884615384615365</v>
      </c>
    </row>
    <row r="4" spans="1:2">
      <c r="A4" s="6" t="s">
        <v>11</v>
      </c>
      <c r="B4" s="3">
        <v>8.6749999999999989</v>
      </c>
    </row>
    <row r="5" spans="1:2">
      <c r="A5" s="6" t="s">
        <v>12</v>
      </c>
      <c r="B5" s="3">
        <v>8.7326923076923073</v>
      </c>
    </row>
    <row r="6" spans="1:2">
      <c r="A6" s="6" t="s">
        <v>13</v>
      </c>
      <c r="B6" s="3">
        <v>8.8634615384615376</v>
      </c>
    </row>
    <row r="7" spans="1:2">
      <c r="A7" s="6" t="s">
        <v>14</v>
      </c>
      <c r="B7" s="3">
        <v>8.6307692307692321</v>
      </c>
    </row>
    <row r="8" spans="1:2">
      <c r="A8" s="6" t="s">
        <v>15</v>
      </c>
      <c r="B8" s="3">
        <v>8.8038461538461537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6696-775C-4F5F-B9C5-2F4923864294}">
  <dimension ref="A1:C366"/>
  <sheetViews>
    <sheetView workbookViewId="0" xr3:uid="{57322AD3-7474-57D8-8F1B-518CC8995EF3}">
      <selection activeCell="C1" sqref="C1"/>
    </sheetView>
  </sheetViews>
  <sheetFormatPr defaultRowHeight="15"/>
  <cols>
    <col min="1" max="1" width="8.85546875" bestFit="1" customWidth="1"/>
    <col min="2" max="2" width="8.85546875" customWidth="1"/>
    <col min="3" max="3" width="12.7109375" bestFit="1" customWidth="1"/>
  </cols>
  <sheetData>
    <row r="1" spans="1:3">
      <c r="A1" s="10" t="s">
        <v>4</v>
      </c>
      <c r="B1" s="10" t="s">
        <v>16</v>
      </c>
      <c r="C1" s="10" t="s">
        <v>5</v>
      </c>
    </row>
    <row r="2" spans="1:3">
      <c r="A2" s="9">
        <v>42736</v>
      </c>
      <c r="B2" s="7">
        <v>10</v>
      </c>
      <c r="C2" s="7">
        <v>27</v>
      </c>
    </row>
    <row r="3" spans="1:3">
      <c r="A3" s="9">
        <v>42737</v>
      </c>
      <c r="B3" s="7">
        <v>13</v>
      </c>
      <c r="C3" s="7">
        <v>28.9</v>
      </c>
    </row>
    <row r="4" spans="1:3">
      <c r="A4" s="9">
        <v>42738</v>
      </c>
      <c r="B4" s="7">
        <v>15</v>
      </c>
      <c r="C4" s="7">
        <v>34.5</v>
      </c>
    </row>
    <row r="5" spans="1:3">
      <c r="A5" s="9">
        <v>42739</v>
      </c>
      <c r="B5" s="7">
        <v>17</v>
      </c>
      <c r="C5" s="7">
        <v>44.099999999999994</v>
      </c>
    </row>
    <row r="6" spans="1:3">
      <c r="A6" s="9">
        <v>42740</v>
      </c>
      <c r="B6" s="7">
        <v>18</v>
      </c>
      <c r="C6" s="7">
        <v>42.4</v>
      </c>
    </row>
    <row r="7" spans="1:3">
      <c r="A7" s="9">
        <v>42741</v>
      </c>
      <c r="B7" s="7">
        <v>11</v>
      </c>
      <c r="C7" s="7">
        <v>25.299999999999997</v>
      </c>
    </row>
    <row r="8" spans="1:3">
      <c r="A8" s="9">
        <v>42742</v>
      </c>
      <c r="B8" s="7">
        <v>13</v>
      </c>
      <c r="C8" s="7">
        <v>32.9</v>
      </c>
    </row>
    <row r="9" spans="1:3">
      <c r="A9" s="9">
        <v>42743</v>
      </c>
      <c r="B9" s="7">
        <v>15</v>
      </c>
      <c r="C9" s="7">
        <v>37.5</v>
      </c>
    </row>
    <row r="10" spans="1:3">
      <c r="A10" s="9">
        <v>42744</v>
      </c>
      <c r="B10" s="7">
        <v>17</v>
      </c>
      <c r="C10" s="7">
        <v>38.099999999999994</v>
      </c>
    </row>
    <row r="11" spans="1:3">
      <c r="A11" s="9">
        <v>42745</v>
      </c>
      <c r="B11" s="7">
        <v>18</v>
      </c>
      <c r="C11" s="7">
        <v>43.4</v>
      </c>
    </row>
    <row r="12" spans="1:3">
      <c r="A12" s="9">
        <v>42746</v>
      </c>
      <c r="B12" s="7">
        <v>12</v>
      </c>
      <c r="C12" s="7">
        <v>32.599999999999994</v>
      </c>
    </row>
    <row r="13" spans="1:3">
      <c r="A13" s="9">
        <v>42747</v>
      </c>
      <c r="B13" s="7">
        <v>14</v>
      </c>
      <c r="C13" s="7">
        <v>38.199999999999996</v>
      </c>
    </row>
    <row r="14" spans="1:3">
      <c r="A14" s="9">
        <v>42748</v>
      </c>
      <c r="B14" s="7">
        <v>15</v>
      </c>
      <c r="C14" s="7">
        <v>37.5</v>
      </c>
    </row>
    <row r="15" spans="1:3">
      <c r="A15" s="9">
        <v>42749</v>
      </c>
      <c r="B15" s="7">
        <v>17</v>
      </c>
      <c r="C15" s="7">
        <v>44.099999999999994</v>
      </c>
    </row>
    <row r="16" spans="1:3">
      <c r="A16" s="9">
        <v>42750</v>
      </c>
      <c r="B16" s="7">
        <v>18</v>
      </c>
      <c r="C16" s="7">
        <v>43.4</v>
      </c>
    </row>
    <row r="17" spans="1:3">
      <c r="A17" s="9">
        <v>42751</v>
      </c>
      <c r="B17" s="7">
        <v>12</v>
      </c>
      <c r="C17" s="7">
        <v>30.599999999999998</v>
      </c>
    </row>
    <row r="18" spans="1:3">
      <c r="A18" s="9">
        <v>42752</v>
      </c>
      <c r="B18" s="7">
        <v>14</v>
      </c>
      <c r="C18" s="7">
        <v>32.199999999999996</v>
      </c>
    </row>
    <row r="19" spans="1:3">
      <c r="A19" s="9">
        <v>42753</v>
      </c>
      <c r="B19" s="7">
        <v>16</v>
      </c>
      <c r="C19" s="7">
        <v>42.8</v>
      </c>
    </row>
    <row r="20" spans="1:3">
      <c r="A20" s="9">
        <v>42754</v>
      </c>
      <c r="B20" s="7">
        <v>17</v>
      </c>
      <c r="C20" s="7">
        <v>43.099999999999994</v>
      </c>
    </row>
    <row r="21" spans="1:3">
      <c r="A21" s="9">
        <v>42755</v>
      </c>
      <c r="B21" s="7">
        <v>12</v>
      </c>
      <c r="C21" s="7">
        <v>31.599999999999998</v>
      </c>
    </row>
    <row r="22" spans="1:3">
      <c r="A22" s="9">
        <v>42756</v>
      </c>
      <c r="B22" s="7">
        <v>14</v>
      </c>
      <c r="C22" s="7">
        <v>36.199999999999996</v>
      </c>
    </row>
    <row r="23" spans="1:3">
      <c r="A23" s="9">
        <v>42757</v>
      </c>
      <c r="B23" s="7">
        <v>16</v>
      </c>
      <c r="C23" s="7">
        <v>40.799999999999997</v>
      </c>
    </row>
    <row r="24" spans="1:3">
      <c r="A24" s="9">
        <v>42758</v>
      </c>
      <c r="B24" s="7">
        <v>17</v>
      </c>
      <c r="C24" s="7">
        <v>38.099999999999994</v>
      </c>
    </row>
    <row r="25" spans="1:3">
      <c r="A25" s="9">
        <v>42759</v>
      </c>
      <c r="B25" s="7">
        <v>12</v>
      </c>
      <c r="C25" s="7">
        <v>28.599999999999998</v>
      </c>
    </row>
    <row r="26" spans="1:3">
      <c r="A26" s="9">
        <v>42760</v>
      </c>
      <c r="B26" s="7">
        <v>14</v>
      </c>
      <c r="C26" s="7">
        <v>32.199999999999996</v>
      </c>
    </row>
    <row r="27" spans="1:3">
      <c r="A27" s="9">
        <v>42761</v>
      </c>
      <c r="B27" s="7">
        <v>16</v>
      </c>
      <c r="C27" s="7">
        <v>35.799999999999997</v>
      </c>
    </row>
    <row r="28" spans="1:3">
      <c r="A28" s="9">
        <v>42762</v>
      </c>
      <c r="B28" s="7">
        <v>17</v>
      </c>
      <c r="C28" s="7">
        <v>42.099999999999994</v>
      </c>
    </row>
    <row r="29" spans="1:3">
      <c r="A29" s="9">
        <v>42763</v>
      </c>
      <c r="B29" s="7">
        <v>13</v>
      </c>
      <c r="C29" s="7">
        <v>34.9</v>
      </c>
    </row>
    <row r="30" spans="1:3">
      <c r="A30" s="9">
        <v>42764</v>
      </c>
      <c r="B30" s="7">
        <v>14</v>
      </c>
      <c r="C30" s="7">
        <v>35.199999999999996</v>
      </c>
    </row>
    <row r="31" spans="1:3">
      <c r="A31" s="9">
        <v>42765</v>
      </c>
      <c r="B31" s="7">
        <v>17</v>
      </c>
      <c r="C31" s="7">
        <v>41.099999999999994</v>
      </c>
    </row>
    <row r="32" spans="1:3">
      <c r="A32" s="9">
        <v>42766</v>
      </c>
      <c r="B32" s="7">
        <v>18</v>
      </c>
      <c r="C32" s="7">
        <v>40.4</v>
      </c>
    </row>
    <row r="33" spans="1:3">
      <c r="A33" s="9">
        <v>42767</v>
      </c>
      <c r="B33" s="7">
        <v>18</v>
      </c>
      <c r="C33" s="7">
        <v>42.4</v>
      </c>
    </row>
    <row r="34" spans="1:3">
      <c r="A34" s="9">
        <v>42768</v>
      </c>
      <c r="B34" s="7">
        <v>20</v>
      </c>
      <c r="C34" s="7">
        <v>52</v>
      </c>
    </row>
    <row r="35" spans="1:3">
      <c r="A35" s="9">
        <v>42769</v>
      </c>
      <c r="B35" s="7">
        <v>21</v>
      </c>
      <c r="C35" s="7">
        <v>50.3</v>
      </c>
    </row>
    <row r="36" spans="1:3">
      <c r="A36" s="9">
        <v>42770</v>
      </c>
      <c r="B36" s="7">
        <v>22</v>
      </c>
      <c r="C36" s="7">
        <v>56.599999999999994</v>
      </c>
    </row>
    <row r="37" spans="1:3">
      <c r="A37" s="9">
        <v>42771</v>
      </c>
      <c r="B37" s="7">
        <v>18</v>
      </c>
      <c r="C37" s="7">
        <v>45.4</v>
      </c>
    </row>
    <row r="38" spans="1:3">
      <c r="A38" s="9">
        <v>42772</v>
      </c>
      <c r="B38" s="7">
        <v>20</v>
      </c>
      <c r="C38" s="7">
        <v>45</v>
      </c>
    </row>
    <row r="39" spans="1:3">
      <c r="A39" s="9">
        <v>42773</v>
      </c>
      <c r="B39" s="7">
        <v>21</v>
      </c>
      <c r="C39" s="7">
        <v>52.3</v>
      </c>
    </row>
    <row r="40" spans="1:3">
      <c r="A40" s="9">
        <v>42774</v>
      </c>
      <c r="B40" s="7">
        <v>22</v>
      </c>
      <c r="C40" s="7">
        <v>52.599999999999994</v>
      </c>
    </row>
    <row r="41" spans="1:3">
      <c r="A41" s="9">
        <v>42775</v>
      </c>
      <c r="B41" s="7">
        <v>19</v>
      </c>
      <c r="C41" s="7">
        <v>42.699999999999996</v>
      </c>
    </row>
    <row r="42" spans="1:3">
      <c r="A42" s="9">
        <v>42776</v>
      </c>
      <c r="B42" s="7">
        <v>20</v>
      </c>
      <c r="C42" s="7">
        <v>50</v>
      </c>
    </row>
    <row r="43" spans="1:3">
      <c r="A43" s="9">
        <v>42777</v>
      </c>
      <c r="B43" s="7">
        <v>21</v>
      </c>
      <c r="C43" s="7">
        <v>51.3</v>
      </c>
    </row>
    <row r="44" spans="1:3">
      <c r="A44" s="9">
        <v>42778</v>
      </c>
      <c r="B44" s="7">
        <v>22</v>
      </c>
      <c r="C44" s="7">
        <v>55.599999999999994</v>
      </c>
    </row>
    <row r="45" spans="1:3">
      <c r="A45" s="9">
        <v>42779</v>
      </c>
      <c r="B45" s="7">
        <v>18</v>
      </c>
      <c r="C45" s="7">
        <v>46.4</v>
      </c>
    </row>
    <row r="46" spans="1:3">
      <c r="A46" s="9">
        <v>42780</v>
      </c>
      <c r="B46" s="7">
        <v>19</v>
      </c>
      <c r="C46" s="7">
        <v>47.699999999999996</v>
      </c>
    </row>
    <row r="47" spans="1:3">
      <c r="A47" s="9">
        <v>42781</v>
      </c>
      <c r="B47" s="7">
        <v>20</v>
      </c>
      <c r="C47" s="7">
        <v>52</v>
      </c>
    </row>
    <row r="48" spans="1:3">
      <c r="A48" s="9">
        <v>42782</v>
      </c>
      <c r="B48" s="7">
        <v>21</v>
      </c>
      <c r="C48" s="7">
        <v>47.3</v>
      </c>
    </row>
    <row r="49" spans="1:3">
      <c r="A49" s="9">
        <v>42783</v>
      </c>
      <c r="B49" s="7">
        <v>18</v>
      </c>
      <c r="C49" s="7">
        <v>40.4</v>
      </c>
    </row>
    <row r="50" spans="1:3">
      <c r="A50" s="9">
        <v>42784</v>
      </c>
      <c r="B50" s="7">
        <v>19</v>
      </c>
      <c r="C50" s="7">
        <v>43.699999999999996</v>
      </c>
    </row>
    <row r="51" spans="1:3">
      <c r="A51" s="9">
        <v>42785</v>
      </c>
      <c r="B51" s="7">
        <v>20</v>
      </c>
      <c r="C51" s="7">
        <v>50</v>
      </c>
    </row>
    <row r="52" spans="1:3">
      <c r="A52" s="9">
        <v>42786</v>
      </c>
      <c r="B52" s="7">
        <v>21</v>
      </c>
      <c r="C52" s="7">
        <v>50.3</v>
      </c>
    </row>
    <row r="53" spans="1:3">
      <c r="A53" s="9">
        <v>42787</v>
      </c>
      <c r="B53" s="7">
        <v>18</v>
      </c>
      <c r="C53" s="7">
        <v>42.4</v>
      </c>
    </row>
    <row r="54" spans="1:3">
      <c r="A54" s="9">
        <v>42788</v>
      </c>
      <c r="B54" s="7">
        <v>19</v>
      </c>
      <c r="C54" s="7">
        <v>47.699999999999996</v>
      </c>
    </row>
    <row r="55" spans="1:3">
      <c r="A55" s="9">
        <v>42789</v>
      </c>
      <c r="B55" s="7">
        <v>20</v>
      </c>
      <c r="C55" s="7">
        <v>45</v>
      </c>
    </row>
    <row r="56" spans="1:3">
      <c r="A56" s="9">
        <v>42790</v>
      </c>
      <c r="B56" s="7">
        <v>21</v>
      </c>
      <c r="C56" s="7">
        <v>47.3</v>
      </c>
    </row>
    <row r="57" spans="1:3">
      <c r="A57" s="9">
        <v>42791</v>
      </c>
      <c r="B57" s="7">
        <v>18</v>
      </c>
      <c r="C57" s="7">
        <v>42.4</v>
      </c>
    </row>
    <row r="58" spans="1:3">
      <c r="A58" s="9">
        <v>42792</v>
      </c>
      <c r="B58" s="7">
        <v>19</v>
      </c>
      <c r="C58" s="7">
        <v>48.699999999999996</v>
      </c>
    </row>
    <row r="59" spans="1:3">
      <c r="A59" s="9">
        <v>42793</v>
      </c>
      <c r="B59" s="7">
        <v>20</v>
      </c>
      <c r="C59" s="7">
        <v>45</v>
      </c>
    </row>
    <row r="60" spans="1:3">
      <c r="A60" s="9">
        <v>42794</v>
      </c>
      <c r="B60" s="7">
        <v>22</v>
      </c>
      <c r="C60" s="7">
        <v>49.599999999999994</v>
      </c>
    </row>
    <row r="61" spans="1:3">
      <c r="A61" s="9">
        <v>42795</v>
      </c>
      <c r="B61" s="7">
        <v>23</v>
      </c>
      <c r="C61" s="7">
        <v>57.9</v>
      </c>
    </row>
    <row r="62" spans="1:3">
      <c r="A62" s="9">
        <v>42796</v>
      </c>
      <c r="B62" s="7">
        <v>24</v>
      </c>
      <c r="C62" s="7">
        <v>57.199999999999996</v>
      </c>
    </row>
    <row r="63" spans="1:3">
      <c r="A63" s="9">
        <v>42797</v>
      </c>
      <c r="B63" s="7">
        <v>24</v>
      </c>
      <c r="C63" s="7">
        <v>60.199999999999996</v>
      </c>
    </row>
    <row r="64" spans="1:3">
      <c r="A64" s="9">
        <v>42798</v>
      </c>
      <c r="B64" s="7">
        <v>25</v>
      </c>
      <c r="C64" s="7">
        <v>59.499999999999993</v>
      </c>
    </row>
    <row r="65" spans="1:3">
      <c r="A65" s="9">
        <v>42799</v>
      </c>
      <c r="B65" s="7">
        <v>23</v>
      </c>
      <c r="C65" s="7">
        <v>55.9</v>
      </c>
    </row>
    <row r="66" spans="1:3">
      <c r="A66" s="9">
        <v>42800</v>
      </c>
      <c r="B66" s="7">
        <v>24</v>
      </c>
      <c r="C66" s="7">
        <v>61.199999999999996</v>
      </c>
    </row>
    <row r="67" spans="1:3">
      <c r="A67" s="9">
        <v>42801</v>
      </c>
      <c r="B67" s="7">
        <v>24</v>
      </c>
      <c r="C67" s="7">
        <v>60.199999999999996</v>
      </c>
    </row>
    <row r="68" spans="1:3">
      <c r="A68" s="9">
        <v>42802</v>
      </c>
      <c r="B68" s="7">
        <v>25</v>
      </c>
      <c r="C68" s="7">
        <v>58.499999999999993</v>
      </c>
    </row>
    <row r="69" spans="1:3">
      <c r="A69" s="9">
        <v>42803</v>
      </c>
      <c r="B69" s="7">
        <v>23</v>
      </c>
      <c r="C69" s="7">
        <v>52.9</v>
      </c>
    </row>
    <row r="70" spans="1:3">
      <c r="A70" s="9">
        <v>42804</v>
      </c>
      <c r="B70" s="7">
        <v>24</v>
      </c>
      <c r="C70" s="7">
        <v>59.199999999999996</v>
      </c>
    </row>
    <row r="71" spans="1:3">
      <c r="A71" s="9">
        <v>42805</v>
      </c>
      <c r="B71" s="7">
        <v>24</v>
      </c>
      <c r="C71" s="7">
        <v>58.199999999999996</v>
      </c>
    </row>
    <row r="72" spans="1:3">
      <c r="A72" s="9">
        <v>42806</v>
      </c>
      <c r="B72" s="7">
        <v>25</v>
      </c>
      <c r="C72" s="7">
        <v>61.499999999999993</v>
      </c>
    </row>
    <row r="73" spans="1:3">
      <c r="A73" s="9">
        <v>42807</v>
      </c>
      <c r="B73" s="7">
        <v>23</v>
      </c>
      <c r="C73" s="7">
        <v>55.9</v>
      </c>
    </row>
    <row r="74" spans="1:3">
      <c r="A74" s="9">
        <v>42808</v>
      </c>
      <c r="B74" s="7">
        <v>23</v>
      </c>
      <c r="C74" s="7">
        <v>58.9</v>
      </c>
    </row>
    <row r="75" spans="1:3">
      <c r="A75" s="9">
        <v>42809</v>
      </c>
      <c r="B75" s="7">
        <v>24</v>
      </c>
      <c r="C75" s="7">
        <v>56.199999999999996</v>
      </c>
    </row>
    <row r="76" spans="1:3">
      <c r="A76" s="9">
        <v>42810</v>
      </c>
      <c r="B76" s="7">
        <v>24</v>
      </c>
      <c r="C76" s="7">
        <v>60.199999999999996</v>
      </c>
    </row>
    <row r="77" spans="1:3">
      <c r="A77" s="9">
        <v>42811</v>
      </c>
      <c r="B77" s="7">
        <v>25</v>
      </c>
      <c r="C77" s="7">
        <v>56.499999999999993</v>
      </c>
    </row>
    <row r="78" spans="1:3">
      <c r="A78" s="9">
        <v>42812</v>
      </c>
      <c r="B78" s="7">
        <v>23</v>
      </c>
      <c r="C78" s="7">
        <v>53.9</v>
      </c>
    </row>
    <row r="79" spans="1:3">
      <c r="A79" s="9">
        <v>42813</v>
      </c>
      <c r="B79" s="7">
        <v>23</v>
      </c>
      <c r="C79" s="7">
        <v>56.9</v>
      </c>
    </row>
    <row r="80" spans="1:3">
      <c r="A80" s="9">
        <v>42814</v>
      </c>
      <c r="B80" s="7">
        <v>24</v>
      </c>
      <c r="C80" s="7">
        <v>58.199999999999996</v>
      </c>
    </row>
    <row r="81" spans="1:3">
      <c r="A81" s="9">
        <v>42815</v>
      </c>
      <c r="B81" s="7">
        <v>24</v>
      </c>
      <c r="C81" s="7">
        <v>57.199999999999996</v>
      </c>
    </row>
    <row r="82" spans="1:3">
      <c r="A82" s="9">
        <v>42816</v>
      </c>
      <c r="B82" s="7">
        <v>25</v>
      </c>
      <c r="C82" s="7">
        <v>56.499999999999993</v>
      </c>
    </row>
    <row r="83" spans="1:3">
      <c r="A83" s="9">
        <v>42817</v>
      </c>
      <c r="B83" s="7">
        <v>23</v>
      </c>
      <c r="C83" s="7">
        <v>55.9</v>
      </c>
    </row>
    <row r="84" spans="1:3">
      <c r="A84" s="9">
        <v>42818</v>
      </c>
      <c r="B84" s="7">
        <v>23</v>
      </c>
      <c r="C84" s="7">
        <v>56.9</v>
      </c>
    </row>
    <row r="85" spans="1:3">
      <c r="A85" s="9">
        <v>42819</v>
      </c>
      <c r="B85" s="7">
        <v>24</v>
      </c>
      <c r="C85" s="7">
        <v>58.199999999999996</v>
      </c>
    </row>
    <row r="86" spans="1:3">
      <c r="A86" s="9">
        <v>42820</v>
      </c>
      <c r="B86" s="7">
        <v>25</v>
      </c>
      <c r="C86" s="7">
        <v>59.499999999999993</v>
      </c>
    </row>
    <row r="87" spans="1:3">
      <c r="A87" s="9">
        <v>42821</v>
      </c>
      <c r="B87" s="7">
        <v>25</v>
      </c>
      <c r="C87" s="7">
        <v>60.499999999999993</v>
      </c>
    </row>
    <row r="88" spans="1:3">
      <c r="A88" s="9">
        <v>42822</v>
      </c>
      <c r="B88" s="7">
        <v>23</v>
      </c>
      <c r="C88" s="7">
        <v>55.9</v>
      </c>
    </row>
    <row r="89" spans="1:3">
      <c r="A89" s="9">
        <v>42823</v>
      </c>
      <c r="B89" s="7">
        <v>24</v>
      </c>
      <c r="C89" s="7">
        <v>57.199999999999996</v>
      </c>
    </row>
    <row r="90" spans="1:3">
      <c r="A90" s="9">
        <v>42824</v>
      </c>
      <c r="B90" s="7">
        <v>24</v>
      </c>
      <c r="C90" s="7">
        <v>55.199999999999996</v>
      </c>
    </row>
    <row r="91" spans="1:3">
      <c r="A91" s="9">
        <v>42825</v>
      </c>
      <c r="B91" s="7">
        <v>25</v>
      </c>
      <c r="C91" s="7">
        <v>58.499999999999993</v>
      </c>
    </row>
    <row r="92" spans="1:3">
      <c r="A92" s="9">
        <v>42826</v>
      </c>
      <c r="B92" s="7">
        <v>25</v>
      </c>
      <c r="C92" s="7">
        <v>57.499999999999993</v>
      </c>
    </row>
    <row r="93" spans="1:3">
      <c r="A93" s="9">
        <v>42827</v>
      </c>
      <c r="B93" s="7">
        <v>26</v>
      </c>
      <c r="C93" s="7">
        <v>65.8</v>
      </c>
    </row>
    <row r="94" spans="1:3">
      <c r="A94" s="9">
        <v>42828</v>
      </c>
      <c r="B94" s="7">
        <v>26</v>
      </c>
      <c r="C94" s="7">
        <v>60.8</v>
      </c>
    </row>
    <row r="95" spans="1:3">
      <c r="A95" s="9">
        <v>42829</v>
      </c>
      <c r="B95" s="7">
        <v>27</v>
      </c>
      <c r="C95" s="7">
        <v>62.099999999999994</v>
      </c>
    </row>
    <row r="96" spans="1:3">
      <c r="A96" s="9">
        <v>42830</v>
      </c>
      <c r="B96" s="7">
        <v>28</v>
      </c>
      <c r="C96" s="7">
        <v>64.399999999999991</v>
      </c>
    </row>
    <row r="97" spans="1:3">
      <c r="A97" s="9">
        <v>42831</v>
      </c>
      <c r="B97" s="7">
        <v>25</v>
      </c>
      <c r="C97" s="7">
        <v>57.499999999999993</v>
      </c>
    </row>
    <row r="98" spans="1:3">
      <c r="A98" s="9">
        <v>42832</v>
      </c>
      <c r="B98" s="7">
        <v>26</v>
      </c>
      <c r="C98" s="7">
        <v>59.8</v>
      </c>
    </row>
    <row r="99" spans="1:3">
      <c r="A99" s="9">
        <v>42833</v>
      </c>
      <c r="B99" s="7">
        <v>26</v>
      </c>
      <c r="C99" s="7">
        <v>63.8</v>
      </c>
    </row>
    <row r="100" spans="1:3">
      <c r="A100" s="9">
        <v>42834</v>
      </c>
      <c r="B100" s="7">
        <v>27</v>
      </c>
      <c r="C100" s="7">
        <v>63.099999999999994</v>
      </c>
    </row>
    <row r="101" spans="1:3">
      <c r="A101" s="9">
        <v>42835</v>
      </c>
      <c r="B101" s="7">
        <v>25</v>
      </c>
      <c r="C101" s="7">
        <v>58.499999999999993</v>
      </c>
    </row>
    <row r="102" spans="1:3">
      <c r="A102" s="9">
        <v>42836</v>
      </c>
      <c r="B102" s="7">
        <v>26</v>
      </c>
      <c r="C102" s="7">
        <v>60.8</v>
      </c>
    </row>
    <row r="103" spans="1:3">
      <c r="A103" s="9">
        <v>42837</v>
      </c>
      <c r="B103" s="7">
        <v>27</v>
      </c>
      <c r="C103" s="7">
        <v>66.099999999999994</v>
      </c>
    </row>
    <row r="104" spans="1:3">
      <c r="A104" s="9">
        <v>42838</v>
      </c>
      <c r="B104" s="7">
        <v>27</v>
      </c>
      <c r="C104" s="7">
        <v>61.099999999999994</v>
      </c>
    </row>
    <row r="105" spans="1:3">
      <c r="A105" s="9">
        <v>42839</v>
      </c>
      <c r="B105" s="7">
        <v>25</v>
      </c>
      <c r="C105" s="7">
        <v>61.499999999999993</v>
      </c>
    </row>
    <row r="106" spans="1:3">
      <c r="A106" s="9">
        <v>42840</v>
      </c>
      <c r="B106" s="7">
        <v>26</v>
      </c>
      <c r="C106" s="7">
        <v>65.8</v>
      </c>
    </row>
    <row r="107" spans="1:3">
      <c r="A107" s="9">
        <v>42841</v>
      </c>
      <c r="B107" s="7">
        <v>27</v>
      </c>
      <c r="C107" s="7">
        <v>65.099999999999994</v>
      </c>
    </row>
    <row r="108" spans="1:3">
      <c r="A108" s="9">
        <v>42842</v>
      </c>
      <c r="B108" s="7">
        <v>27</v>
      </c>
      <c r="C108" s="7">
        <v>64.099999999999994</v>
      </c>
    </row>
    <row r="109" spans="1:3">
      <c r="A109" s="9">
        <v>42843</v>
      </c>
      <c r="B109" s="7">
        <v>25</v>
      </c>
      <c r="C109" s="7">
        <v>62.499999999999993</v>
      </c>
    </row>
    <row r="110" spans="1:3">
      <c r="A110" s="9">
        <v>42844</v>
      </c>
      <c r="B110" s="7">
        <v>26</v>
      </c>
      <c r="C110" s="7">
        <v>59.8</v>
      </c>
    </row>
    <row r="111" spans="1:3">
      <c r="A111" s="9">
        <v>42845</v>
      </c>
      <c r="B111" s="7">
        <v>27</v>
      </c>
      <c r="C111" s="7">
        <v>68.099999999999994</v>
      </c>
    </row>
    <row r="112" spans="1:3">
      <c r="A112" s="9">
        <v>42846</v>
      </c>
      <c r="B112" s="7">
        <v>27</v>
      </c>
      <c r="C112" s="7">
        <v>67.099999999999994</v>
      </c>
    </row>
    <row r="113" spans="1:3">
      <c r="A113" s="9">
        <v>42847</v>
      </c>
      <c r="B113" s="7">
        <v>25</v>
      </c>
      <c r="C113" s="7">
        <v>57.499999999999993</v>
      </c>
    </row>
    <row r="114" spans="1:3">
      <c r="A114" s="9">
        <v>42848</v>
      </c>
      <c r="B114" s="7">
        <v>26</v>
      </c>
      <c r="C114" s="7">
        <v>60.8</v>
      </c>
    </row>
    <row r="115" spans="1:3">
      <c r="A115" s="9">
        <v>42849</v>
      </c>
      <c r="B115" s="7">
        <v>27</v>
      </c>
      <c r="C115" s="7">
        <v>65.099999999999994</v>
      </c>
    </row>
    <row r="116" spans="1:3">
      <c r="A116" s="9">
        <v>42850</v>
      </c>
      <c r="B116" s="7">
        <v>27</v>
      </c>
      <c r="C116" s="7">
        <v>65.099999999999994</v>
      </c>
    </row>
    <row r="117" spans="1:3">
      <c r="A117" s="9">
        <v>42851</v>
      </c>
      <c r="B117" s="7">
        <v>25</v>
      </c>
      <c r="C117" s="7">
        <v>62.499999999999993</v>
      </c>
    </row>
    <row r="118" spans="1:3">
      <c r="A118" s="9">
        <v>42852</v>
      </c>
      <c r="B118" s="7">
        <v>25</v>
      </c>
      <c r="C118" s="7">
        <v>63.499999999999993</v>
      </c>
    </row>
    <row r="119" spans="1:3">
      <c r="A119" s="9">
        <v>42853</v>
      </c>
      <c r="B119" s="7">
        <v>26</v>
      </c>
      <c r="C119" s="7">
        <v>58.8</v>
      </c>
    </row>
    <row r="120" spans="1:3">
      <c r="A120" s="9">
        <v>42854</v>
      </c>
      <c r="B120" s="7">
        <v>27</v>
      </c>
      <c r="C120" s="7">
        <v>65.099999999999994</v>
      </c>
    </row>
    <row r="121" spans="1:3">
      <c r="A121" s="9">
        <v>42855</v>
      </c>
      <c r="B121" s="7">
        <v>27</v>
      </c>
      <c r="C121" s="7">
        <v>67.099999999999994</v>
      </c>
    </row>
    <row r="122" spans="1:3">
      <c r="A122" s="9">
        <v>42856</v>
      </c>
      <c r="B122" s="7">
        <v>29</v>
      </c>
      <c r="C122" s="7">
        <v>66.699999999999989</v>
      </c>
    </row>
    <row r="123" spans="1:3">
      <c r="A123" s="9">
        <v>42857</v>
      </c>
      <c r="B123" s="7">
        <v>29</v>
      </c>
      <c r="C123" s="7">
        <v>65.699999999999989</v>
      </c>
    </row>
    <row r="124" spans="1:3">
      <c r="A124" s="9">
        <v>42858</v>
      </c>
      <c r="B124" s="7">
        <v>30</v>
      </c>
      <c r="C124" s="7">
        <v>71</v>
      </c>
    </row>
    <row r="125" spans="1:3">
      <c r="A125" s="9">
        <v>42859</v>
      </c>
      <c r="B125" s="7">
        <v>31</v>
      </c>
      <c r="C125" s="7">
        <v>71.3</v>
      </c>
    </row>
    <row r="126" spans="1:3">
      <c r="A126" s="9">
        <v>42860</v>
      </c>
      <c r="B126" s="7">
        <v>28</v>
      </c>
      <c r="C126" s="7">
        <v>69.399999999999991</v>
      </c>
    </row>
    <row r="127" spans="1:3">
      <c r="A127" s="9">
        <v>42861</v>
      </c>
      <c r="B127" s="7">
        <v>29</v>
      </c>
      <c r="C127" s="7">
        <v>66.699999999999989</v>
      </c>
    </row>
    <row r="128" spans="1:3">
      <c r="A128" s="9">
        <v>42862</v>
      </c>
      <c r="B128" s="7">
        <v>29</v>
      </c>
      <c r="C128" s="7">
        <v>69.699999999999989</v>
      </c>
    </row>
    <row r="129" spans="1:3">
      <c r="A129" s="9">
        <v>42863</v>
      </c>
      <c r="B129" s="7">
        <v>30</v>
      </c>
      <c r="C129" s="7">
        <v>75</v>
      </c>
    </row>
    <row r="130" spans="1:3">
      <c r="A130" s="9">
        <v>42864</v>
      </c>
      <c r="B130" s="7">
        <v>31</v>
      </c>
      <c r="C130" s="7">
        <v>71.3</v>
      </c>
    </row>
    <row r="131" spans="1:3">
      <c r="A131" s="9">
        <v>42865</v>
      </c>
      <c r="B131" s="7">
        <v>28</v>
      </c>
      <c r="C131" s="7">
        <v>69.399999999999991</v>
      </c>
    </row>
    <row r="132" spans="1:3">
      <c r="A132" s="9">
        <v>42866</v>
      </c>
      <c r="B132" s="7">
        <v>29</v>
      </c>
      <c r="C132" s="7">
        <v>72.699999999999989</v>
      </c>
    </row>
    <row r="133" spans="1:3">
      <c r="A133" s="9">
        <v>42867</v>
      </c>
      <c r="B133" s="7">
        <v>29</v>
      </c>
      <c r="C133" s="7">
        <v>66.699999999999989</v>
      </c>
    </row>
    <row r="134" spans="1:3">
      <c r="A134" s="9">
        <v>42868</v>
      </c>
      <c r="B134" s="7">
        <v>30</v>
      </c>
      <c r="C134" s="7">
        <v>70</v>
      </c>
    </row>
    <row r="135" spans="1:3">
      <c r="A135" s="9">
        <v>42869</v>
      </c>
      <c r="B135" s="7">
        <v>31</v>
      </c>
      <c r="C135" s="7">
        <v>77.3</v>
      </c>
    </row>
    <row r="136" spans="1:3">
      <c r="A136" s="9">
        <v>42870</v>
      </c>
      <c r="B136" s="7">
        <v>28</v>
      </c>
      <c r="C136" s="7">
        <v>63.399999999999991</v>
      </c>
    </row>
    <row r="137" spans="1:3">
      <c r="A137" s="9">
        <v>42871</v>
      </c>
      <c r="B137" s="7">
        <v>29</v>
      </c>
      <c r="C137" s="7">
        <v>65.699999999999989</v>
      </c>
    </row>
    <row r="138" spans="1:3">
      <c r="A138" s="9">
        <v>42872</v>
      </c>
      <c r="B138" s="7">
        <v>29</v>
      </c>
      <c r="C138" s="7">
        <v>70.699999999999989</v>
      </c>
    </row>
    <row r="139" spans="1:3">
      <c r="A139" s="9">
        <v>42873</v>
      </c>
      <c r="B139" s="7">
        <v>30</v>
      </c>
      <c r="C139" s="7">
        <v>72</v>
      </c>
    </row>
    <row r="140" spans="1:3">
      <c r="A140" s="9">
        <v>42874</v>
      </c>
      <c r="B140" s="7">
        <v>31</v>
      </c>
      <c r="C140" s="7">
        <v>75.3</v>
      </c>
    </row>
    <row r="141" spans="1:3">
      <c r="A141" s="9">
        <v>42875</v>
      </c>
      <c r="B141" s="7">
        <v>28</v>
      </c>
      <c r="C141" s="7">
        <v>64.399999999999991</v>
      </c>
    </row>
    <row r="142" spans="1:3">
      <c r="A142" s="9">
        <v>42876</v>
      </c>
      <c r="B142" s="7">
        <v>29</v>
      </c>
      <c r="C142" s="7">
        <v>71.699999999999989</v>
      </c>
    </row>
    <row r="143" spans="1:3">
      <c r="A143" s="9">
        <v>42877</v>
      </c>
      <c r="B143" s="7">
        <v>30</v>
      </c>
      <c r="C143" s="7">
        <v>71</v>
      </c>
    </row>
    <row r="144" spans="1:3">
      <c r="A144" s="9">
        <v>42878</v>
      </c>
      <c r="B144" s="7">
        <v>31</v>
      </c>
      <c r="C144" s="7">
        <v>76.3</v>
      </c>
    </row>
    <row r="145" spans="1:3">
      <c r="A145" s="9">
        <v>42879</v>
      </c>
      <c r="B145" s="7">
        <v>28</v>
      </c>
      <c r="C145" s="7">
        <v>69.399999999999991</v>
      </c>
    </row>
    <row r="146" spans="1:3">
      <c r="A146" s="9">
        <v>42880</v>
      </c>
      <c r="B146" s="7">
        <v>29</v>
      </c>
      <c r="C146" s="7">
        <v>71.699999999999989</v>
      </c>
    </row>
    <row r="147" spans="1:3">
      <c r="A147" s="9">
        <v>42881</v>
      </c>
      <c r="B147" s="7">
        <v>30</v>
      </c>
      <c r="C147" s="7">
        <v>72</v>
      </c>
    </row>
    <row r="148" spans="1:3">
      <c r="A148" s="9">
        <v>42882</v>
      </c>
      <c r="B148" s="7">
        <v>31</v>
      </c>
      <c r="C148" s="7">
        <v>77.3</v>
      </c>
    </row>
    <row r="149" spans="1:3">
      <c r="A149" s="9">
        <v>42883</v>
      </c>
      <c r="B149" s="7">
        <v>29</v>
      </c>
      <c r="C149" s="7">
        <v>71.699999999999989</v>
      </c>
    </row>
    <row r="150" spans="1:3">
      <c r="A150" s="9">
        <v>42884</v>
      </c>
      <c r="B150" s="7">
        <v>29</v>
      </c>
      <c r="C150" s="7">
        <v>66.699999999999989</v>
      </c>
    </row>
    <row r="151" spans="1:3">
      <c r="A151" s="9">
        <v>42885</v>
      </c>
      <c r="B151" s="7">
        <v>30</v>
      </c>
      <c r="C151" s="7">
        <v>75</v>
      </c>
    </row>
    <row r="152" spans="1:3">
      <c r="A152" s="9">
        <v>42886</v>
      </c>
      <c r="B152" s="7">
        <v>31</v>
      </c>
      <c r="C152" s="7">
        <v>77.3</v>
      </c>
    </row>
    <row r="153" spans="1:3">
      <c r="A153" s="9">
        <v>42887</v>
      </c>
      <c r="B153" s="7">
        <v>31</v>
      </c>
      <c r="C153" s="7">
        <v>71.3</v>
      </c>
    </row>
    <row r="154" spans="1:3">
      <c r="A154" s="9">
        <v>42888</v>
      </c>
      <c r="B154" s="7">
        <v>33</v>
      </c>
      <c r="C154" s="7">
        <v>79.899999999999991</v>
      </c>
    </row>
    <row r="155" spans="1:3">
      <c r="A155" s="9">
        <v>42889</v>
      </c>
      <c r="B155" s="7">
        <v>35</v>
      </c>
      <c r="C155" s="7">
        <v>81.5</v>
      </c>
    </row>
    <row r="156" spans="1:3">
      <c r="A156" s="9">
        <v>42890</v>
      </c>
      <c r="B156" s="7">
        <v>38</v>
      </c>
      <c r="C156" s="7">
        <v>90.399999999999991</v>
      </c>
    </row>
    <row r="157" spans="1:3">
      <c r="A157" s="9">
        <v>42891</v>
      </c>
      <c r="B157" s="7">
        <v>32</v>
      </c>
      <c r="C157" s="7">
        <v>78.599999999999994</v>
      </c>
    </row>
    <row r="158" spans="1:3">
      <c r="A158" s="9">
        <v>42892</v>
      </c>
      <c r="B158" s="7">
        <v>34</v>
      </c>
      <c r="C158" s="7">
        <v>84.199999999999989</v>
      </c>
    </row>
    <row r="159" spans="1:3">
      <c r="A159" s="9">
        <v>42893</v>
      </c>
      <c r="B159" s="7">
        <v>36</v>
      </c>
      <c r="C159" s="7">
        <v>86.8</v>
      </c>
    </row>
    <row r="160" spans="1:3">
      <c r="A160" s="9">
        <v>42894</v>
      </c>
      <c r="B160" s="7">
        <v>39</v>
      </c>
      <c r="C160" s="7">
        <v>90.699999999999989</v>
      </c>
    </row>
    <row r="161" spans="1:3">
      <c r="A161" s="9">
        <v>42895</v>
      </c>
      <c r="B161" s="7">
        <v>32</v>
      </c>
      <c r="C161" s="7">
        <v>77.599999999999994</v>
      </c>
    </row>
    <row r="162" spans="1:3">
      <c r="A162" s="9">
        <v>42896</v>
      </c>
      <c r="B162" s="7">
        <v>35</v>
      </c>
      <c r="C162" s="7">
        <v>79.5</v>
      </c>
    </row>
    <row r="163" spans="1:3">
      <c r="A163" s="9">
        <v>42897</v>
      </c>
      <c r="B163" s="7">
        <v>36</v>
      </c>
      <c r="C163" s="7">
        <v>84.8</v>
      </c>
    </row>
    <row r="164" spans="1:3">
      <c r="A164" s="9">
        <v>42898</v>
      </c>
      <c r="B164" s="7">
        <v>40</v>
      </c>
      <c r="C164" s="7">
        <v>93</v>
      </c>
    </row>
    <row r="165" spans="1:3">
      <c r="A165" s="9">
        <v>42899</v>
      </c>
      <c r="B165" s="7">
        <v>32</v>
      </c>
      <c r="C165" s="7">
        <v>75.599999999999994</v>
      </c>
    </row>
    <row r="166" spans="1:3">
      <c r="A166" s="9">
        <v>42900</v>
      </c>
      <c r="B166" s="7">
        <v>35</v>
      </c>
      <c r="C166" s="7">
        <v>80.5</v>
      </c>
    </row>
    <row r="167" spans="1:3">
      <c r="A167" s="9">
        <v>42901</v>
      </c>
      <c r="B167" s="7">
        <v>36</v>
      </c>
      <c r="C167" s="7">
        <v>84.8</v>
      </c>
    </row>
    <row r="168" spans="1:3">
      <c r="A168" s="9">
        <v>42902</v>
      </c>
      <c r="B168" s="7">
        <v>41</v>
      </c>
      <c r="C168" s="7">
        <v>99.3</v>
      </c>
    </row>
    <row r="169" spans="1:3">
      <c r="A169" s="9">
        <v>42903</v>
      </c>
      <c r="B169" s="7">
        <v>31</v>
      </c>
      <c r="C169" s="7">
        <v>76.3</v>
      </c>
    </row>
    <row r="170" spans="1:3">
      <c r="A170" s="9">
        <v>42904</v>
      </c>
      <c r="B170" s="7">
        <v>32</v>
      </c>
      <c r="C170" s="7">
        <v>72.599999999999994</v>
      </c>
    </row>
    <row r="171" spans="1:3">
      <c r="A171" s="9">
        <v>42905</v>
      </c>
      <c r="B171" s="7">
        <v>35</v>
      </c>
      <c r="C171" s="7">
        <v>86.5</v>
      </c>
    </row>
    <row r="172" spans="1:3">
      <c r="A172" s="9">
        <v>42906</v>
      </c>
      <c r="B172" s="7">
        <v>37</v>
      </c>
      <c r="C172" s="7">
        <v>85.1</v>
      </c>
    </row>
    <row r="173" spans="1:3">
      <c r="A173" s="9">
        <v>42907</v>
      </c>
      <c r="B173" s="7">
        <v>41</v>
      </c>
      <c r="C173" s="7">
        <v>94.3</v>
      </c>
    </row>
    <row r="174" spans="1:3">
      <c r="A174" s="9">
        <v>42908</v>
      </c>
      <c r="B174" s="7">
        <v>31</v>
      </c>
      <c r="C174" s="7">
        <v>72.3</v>
      </c>
    </row>
    <row r="175" spans="1:3">
      <c r="A175" s="9">
        <v>42909</v>
      </c>
      <c r="B175" s="7">
        <v>33</v>
      </c>
      <c r="C175" s="7">
        <v>79.899999999999991</v>
      </c>
    </row>
    <row r="176" spans="1:3">
      <c r="A176" s="9">
        <v>42910</v>
      </c>
      <c r="B176" s="7">
        <v>35</v>
      </c>
      <c r="C176" s="7">
        <v>80.5</v>
      </c>
    </row>
    <row r="177" spans="1:3">
      <c r="A177" s="9">
        <v>42911</v>
      </c>
      <c r="B177" s="7">
        <v>37</v>
      </c>
      <c r="C177" s="7">
        <v>85.1</v>
      </c>
    </row>
    <row r="178" spans="1:3">
      <c r="A178" s="9">
        <v>42912</v>
      </c>
      <c r="B178" s="7">
        <v>42</v>
      </c>
      <c r="C178" s="7">
        <v>102.6</v>
      </c>
    </row>
    <row r="179" spans="1:3">
      <c r="A179" s="9">
        <v>42913</v>
      </c>
      <c r="B179" s="7">
        <v>31</v>
      </c>
      <c r="C179" s="7">
        <v>75.3</v>
      </c>
    </row>
    <row r="180" spans="1:3">
      <c r="A180" s="9">
        <v>42914</v>
      </c>
      <c r="B180" s="7">
        <v>33</v>
      </c>
      <c r="C180" s="7">
        <v>75.899999999999991</v>
      </c>
    </row>
    <row r="181" spans="1:3">
      <c r="A181" s="9">
        <v>42915</v>
      </c>
      <c r="B181" s="7">
        <v>35</v>
      </c>
      <c r="C181" s="7">
        <v>86.5</v>
      </c>
    </row>
    <row r="182" spans="1:3">
      <c r="A182" s="9">
        <v>42916</v>
      </c>
      <c r="B182" s="7">
        <v>38</v>
      </c>
      <c r="C182" s="7">
        <v>89.399999999999991</v>
      </c>
    </row>
    <row r="183" spans="1:3">
      <c r="A183" s="9">
        <v>42917</v>
      </c>
      <c r="B183" s="7">
        <v>43</v>
      </c>
      <c r="C183" s="7">
        <v>102.89999999999999</v>
      </c>
    </row>
    <row r="184" spans="1:3">
      <c r="A184" s="9">
        <v>42918</v>
      </c>
      <c r="B184" s="7">
        <v>38</v>
      </c>
      <c r="C184" s="7">
        <v>93.399999999999991</v>
      </c>
    </row>
    <row r="185" spans="1:3">
      <c r="A185" s="9">
        <v>42919</v>
      </c>
      <c r="B185" s="7">
        <v>35</v>
      </c>
      <c r="C185" s="7">
        <v>81.5</v>
      </c>
    </row>
    <row r="186" spans="1:3">
      <c r="A186" s="9">
        <v>42920</v>
      </c>
      <c r="B186" s="7">
        <v>34</v>
      </c>
      <c r="C186" s="7">
        <v>84.199999999999989</v>
      </c>
    </row>
    <row r="187" spans="1:3">
      <c r="A187" s="9">
        <v>42921</v>
      </c>
      <c r="B187" s="7">
        <v>32</v>
      </c>
      <c r="C187" s="7">
        <v>73.599999999999994</v>
      </c>
    </row>
    <row r="188" spans="1:3">
      <c r="A188" s="9">
        <v>42922</v>
      </c>
      <c r="B188" s="7">
        <v>39</v>
      </c>
      <c r="C188" s="7">
        <v>91.699999999999989</v>
      </c>
    </row>
    <row r="189" spans="1:3">
      <c r="A189" s="9">
        <v>42923</v>
      </c>
      <c r="B189" s="7">
        <v>35</v>
      </c>
      <c r="C189" s="7">
        <v>82.5</v>
      </c>
    </row>
    <row r="190" spans="1:3">
      <c r="A190" s="9">
        <v>42924</v>
      </c>
      <c r="B190" s="7">
        <v>34</v>
      </c>
      <c r="C190" s="7">
        <v>83.199999999999989</v>
      </c>
    </row>
    <row r="191" spans="1:3">
      <c r="A191" s="9">
        <v>42925</v>
      </c>
      <c r="B191" s="7">
        <v>33</v>
      </c>
      <c r="C191" s="7">
        <v>77.899999999999991</v>
      </c>
    </row>
    <row r="192" spans="1:3">
      <c r="A192" s="9">
        <v>42926</v>
      </c>
      <c r="B192" s="7">
        <v>40</v>
      </c>
      <c r="C192" s="7">
        <v>98</v>
      </c>
    </row>
    <row r="193" spans="1:3">
      <c r="A193" s="9">
        <v>42927</v>
      </c>
      <c r="B193" s="7">
        <v>35</v>
      </c>
      <c r="C193" s="7">
        <v>83.5</v>
      </c>
    </row>
    <row r="194" spans="1:3">
      <c r="A194" s="9">
        <v>42928</v>
      </c>
      <c r="B194" s="7">
        <v>34</v>
      </c>
      <c r="C194" s="7">
        <v>80.199999999999989</v>
      </c>
    </row>
    <row r="195" spans="1:3">
      <c r="A195" s="9">
        <v>42929</v>
      </c>
      <c r="B195" s="7">
        <v>33</v>
      </c>
      <c r="C195" s="7">
        <v>78.899999999999991</v>
      </c>
    </row>
    <row r="196" spans="1:3">
      <c r="A196" s="9">
        <v>42930</v>
      </c>
      <c r="B196" s="7">
        <v>40</v>
      </c>
      <c r="C196" s="7">
        <v>92</v>
      </c>
    </row>
    <row r="197" spans="1:3">
      <c r="A197" s="9">
        <v>42931</v>
      </c>
      <c r="B197" s="7">
        <v>35</v>
      </c>
      <c r="C197" s="7">
        <v>82.5</v>
      </c>
    </row>
    <row r="198" spans="1:3">
      <c r="A198" s="9">
        <v>42932</v>
      </c>
      <c r="B198" s="7">
        <v>34</v>
      </c>
      <c r="C198" s="7">
        <v>79.199999999999989</v>
      </c>
    </row>
    <row r="199" spans="1:3">
      <c r="A199" s="9">
        <v>42933</v>
      </c>
      <c r="B199" s="7">
        <v>33</v>
      </c>
      <c r="C199" s="7">
        <v>80.899999999999991</v>
      </c>
    </row>
    <row r="200" spans="1:3">
      <c r="A200" s="9">
        <v>42934</v>
      </c>
      <c r="B200" s="7">
        <v>41</v>
      </c>
      <c r="C200" s="7">
        <v>99.3</v>
      </c>
    </row>
    <row r="201" spans="1:3">
      <c r="A201" s="9">
        <v>42935</v>
      </c>
      <c r="B201" s="7">
        <v>36</v>
      </c>
      <c r="C201" s="7">
        <v>83.8</v>
      </c>
    </row>
    <row r="202" spans="1:3">
      <c r="A202" s="9">
        <v>42936</v>
      </c>
      <c r="B202" s="7">
        <v>35</v>
      </c>
      <c r="C202" s="7">
        <v>86.5</v>
      </c>
    </row>
    <row r="203" spans="1:3">
      <c r="A203" s="9">
        <v>42937</v>
      </c>
      <c r="B203" s="7">
        <v>33</v>
      </c>
      <c r="C203" s="7">
        <v>76.899999999999991</v>
      </c>
    </row>
    <row r="204" spans="1:3">
      <c r="A204" s="9">
        <v>42938</v>
      </c>
      <c r="B204" s="7">
        <v>42</v>
      </c>
      <c r="C204" s="7">
        <v>99.6</v>
      </c>
    </row>
    <row r="205" spans="1:3">
      <c r="A205" s="9">
        <v>42939</v>
      </c>
      <c r="B205" s="7">
        <v>37</v>
      </c>
      <c r="C205" s="7">
        <v>89.1</v>
      </c>
    </row>
    <row r="206" spans="1:3">
      <c r="A206" s="9">
        <v>42940</v>
      </c>
      <c r="B206" s="7">
        <v>35</v>
      </c>
      <c r="C206" s="7">
        <v>83.5</v>
      </c>
    </row>
    <row r="207" spans="1:3">
      <c r="A207" s="9">
        <v>42941</v>
      </c>
      <c r="B207" s="7">
        <v>33</v>
      </c>
      <c r="C207" s="7">
        <v>79.899999999999991</v>
      </c>
    </row>
    <row r="208" spans="1:3">
      <c r="A208" s="9">
        <v>42942</v>
      </c>
      <c r="B208" s="7">
        <v>32</v>
      </c>
      <c r="C208" s="7">
        <v>76.599999999999994</v>
      </c>
    </row>
    <row r="209" spans="1:3">
      <c r="A209" s="9">
        <v>42943</v>
      </c>
      <c r="B209" s="7">
        <v>43</v>
      </c>
      <c r="C209" s="7">
        <v>97.899999999999991</v>
      </c>
    </row>
    <row r="210" spans="1:3">
      <c r="A210" s="9">
        <v>42944</v>
      </c>
      <c r="B210" s="7">
        <v>38</v>
      </c>
      <c r="C210" s="7">
        <v>87.399999999999991</v>
      </c>
    </row>
    <row r="211" spans="1:3">
      <c r="A211" s="9">
        <v>42945</v>
      </c>
      <c r="B211" s="7">
        <v>35</v>
      </c>
      <c r="C211" s="7">
        <v>85.5</v>
      </c>
    </row>
    <row r="212" spans="1:3">
      <c r="A212" s="9">
        <v>42946</v>
      </c>
      <c r="B212" s="7">
        <v>34</v>
      </c>
      <c r="C212" s="7">
        <v>78.199999999999989</v>
      </c>
    </row>
    <row r="213" spans="1:3">
      <c r="A213" s="9">
        <v>42947</v>
      </c>
      <c r="B213" s="7">
        <v>32</v>
      </c>
      <c r="C213" s="7">
        <v>74.599999999999994</v>
      </c>
    </row>
    <row r="214" spans="1:3">
      <c r="A214" s="9">
        <v>42948</v>
      </c>
      <c r="B214" s="7">
        <v>32</v>
      </c>
      <c r="C214" s="7">
        <v>75.599999999999994</v>
      </c>
    </row>
    <row r="215" spans="1:3">
      <c r="A215" s="9">
        <v>42949</v>
      </c>
      <c r="B215" s="7">
        <v>31</v>
      </c>
      <c r="C215" s="7">
        <v>76.3</v>
      </c>
    </row>
    <row r="216" spans="1:3">
      <c r="A216" s="9">
        <v>42950</v>
      </c>
      <c r="B216" s="7">
        <v>30</v>
      </c>
      <c r="C216" s="7">
        <v>75</v>
      </c>
    </row>
    <row r="217" spans="1:3">
      <c r="A217" s="9">
        <v>42951</v>
      </c>
      <c r="B217" s="7">
        <v>29</v>
      </c>
      <c r="C217" s="7">
        <v>70.699999999999989</v>
      </c>
    </row>
    <row r="218" spans="1:3">
      <c r="A218" s="9">
        <v>42952</v>
      </c>
      <c r="B218" s="7">
        <v>32</v>
      </c>
      <c r="C218" s="7">
        <v>76.599999999999994</v>
      </c>
    </row>
    <row r="219" spans="1:3">
      <c r="A219" s="9">
        <v>42953</v>
      </c>
      <c r="B219" s="7">
        <v>31</v>
      </c>
      <c r="C219" s="7">
        <v>77.3</v>
      </c>
    </row>
    <row r="220" spans="1:3">
      <c r="A220" s="9">
        <v>42954</v>
      </c>
      <c r="B220" s="7">
        <v>30</v>
      </c>
      <c r="C220" s="7">
        <v>75</v>
      </c>
    </row>
    <row r="221" spans="1:3">
      <c r="A221" s="9">
        <v>42955</v>
      </c>
      <c r="B221" s="7">
        <v>29</v>
      </c>
      <c r="C221" s="7">
        <v>68.699999999999989</v>
      </c>
    </row>
    <row r="222" spans="1:3">
      <c r="A222" s="9">
        <v>42956</v>
      </c>
      <c r="B222" s="7">
        <v>32</v>
      </c>
      <c r="C222" s="7">
        <v>76.599999999999994</v>
      </c>
    </row>
    <row r="223" spans="1:3">
      <c r="A223" s="9">
        <v>42957</v>
      </c>
      <c r="B223" s="7">
        <v>31</v>
      </c>
      <c r="C223" s="7">
        <v>70.3</v>
      </c>
    </row>
    <row r="224" spans="1:3">
      <c r="A224" s="9">
        <v>42958</v>
      </c>
      <c r="B224" s="7">
        <v>30</v>
      </c>
      <c r="C224" s="7">
        <v>75</v>
      </c>
    </row>
    <row r="225" spans="1:3">
      <c r="A225" s="9">
        <v>42959</v>
      </c>
      <c r="B225" s="7">
        <v>29</v>
      </c>
      <c r="C225" s="7">
        <v>67.699999999999989</v>
      </c>
    </row>
    <row r="226" spans="1:3">
      <c r="A226" s="9">
        <v>42960</v>
      </c>
      <c r="B226" s="7">
        <v>29</v>
      </c>
      <c r="C226" s="7">
        <v>67.699999999999989</v>
      </c>
    </row>
    <row r="227" spans="1:3">
      <c r="A227" s="9">
        <v>42961</v>
      </c>
      <c r="B227" s="7">
        <v>32</v>
      </c>
      <c r="C227" s="7">
        <v>72.599999999999994</v>
      </c>
    </row>
    <row r="228" spans="1:3">
      <c r="A228" s="9">
        <v>42962</v>
      </c>
      <c r="B228" s="7">
        <v>31</v>
      </c>
      <c r="C228" s="7">
        <v>74.3</v>
      </c>
    </row>
    <row r="229" spans="1:3">
      <c r="A229" s="9">
        <v>42963</v>
      </c>
      <c r="B229" s="7">
        <v>30</v>
      </c>
      <c r="C229" s="7">
        <v>71</v>
      </c>
    </row>
    <row r="230" spans="1:3">
      <c r="A230" s="9">
        <v>42964</v>
      </c>
      <c r="B230" s="7">
        <v>30</v>
      </c>
      <c r="C230" s="7">
        <v>68</v>
      </c>
    </row>
    <row r="231" spans="1:3">
      <c r="A231" s="9">
        <v>42965</v>
      </c>
      <c r="B231" s="7">
        <v>29</v>
      </c>
      <c r="C231" s="7">
        <v>65.699999999999989</v>
      </c>
    </row>
    <row r="232" spans="1:3">
      <c r="A232" s="9">
        <v>42966</v>
      </c>
      <c r="B232" s="7">
        <v>32</v>
      </c>
      <c r="C232" s="7">
        <v>79.599999999999994</v>
      </c>
    </row>
    <row r="233" spans="1:3">
      <c r="A233" s="9">
        <v>42967</v>
      </c>
      <c r="B233" s="7">
        <v>31</v>
      </c>
      <c r="C233" s="7">
        <v>74.3</v>
      </c>
    </row>
    <row r="234" spans="1:3">
      <c r="A234" s="9">
        <v>42968</v>
      </c>
      <c r="B234" s="7">
        <v>30</v>
      </c>
      <c r="C234" s="7">
        <v>68</v>
      </c>
    </row>
    <row r="235" spans="1:3">
      <c r="A235" s="9">
        <v>42969</v>
      </c>
      <c r="B235" s="7">
        <v>30</v>
      </c>
      <c r="C235" s="7">
        <v>69</v>
      </c>
    </row>
    <row r="236" spans="1:3">
      <c r="A236" s="9">
        <v>42970</v>
      </c>
      <c r="B236" s="7">
        <v>29</v>
      </c>
      <c r="C236" s="7">
        <v>70.699999999999989</v>
      </c>
    </row>
    <row r="237" spans="1:3">
      <c r="A237" s="9">
        <v>42971</v>
      </c>
      <c r="B237" s="7">
        <v>32</v>
      </c>
      <c r="C237" s="7">
        <v>74.599999999999994</v>
      </c>
    </row>
    <row r="238" spans="1:3">
      <c r="A238" s="9">
        <v>42972</v>
      </c>
      <c r="B238" s="7">
        <v>30</v>
      </c>
      <c r="C238" s="7">
        <v>71</v>
      </c>
    </row>
    <row r="239" spans="1:3">
      <c r="A239" s="9">
        <v>42973</v>
      </c>
      <c r="B239" s="7">
        <v>30</v>
      </c>
      <c r="C239" s="7">
        <v>70</v>
      </c>
    </row>
    <row r="240" spans="1:3">
      <c r="A240" s="9">
        <v>42974</v>
      </c>
      <c r="B240" s="7">
        <v>29</v>
      </c>
      <c r="C240" s="7">
        <v>65.699999999999989</v>
      </c>
    </row>
    <row r="241" spans="1:3">
      <c r="A241" s="9">
        <v>42975</v>
      </c>
      <c r="B241" s="7">
        <v>32</v>
      </c>
      <c r="C241" s="7">
        <v>77.599999999999994</v>
      </c>
    </row>
    <row r="242" spans="1:3">
      <c r="A242" s="9">
        <v>42976</v>
      </c>
      <c r="B242" s="7">
        <v>30</v>
      </c>
      <c r="C242" s="7">
        <v>75</v>
      </c>
    </row>
    <row r="243" spans="1:3">
      <c r="A243" s="9">
        <v>42977</v>
      </c>
      <c r="B243" s="7">
        <v>30</v>
      </c>
      <c r="C243" s="7">
        <v>72</v>
      </c>
    </row>
    <row r="244" spans="1:3">
      <c r="A244" s="9">
        <v>42978</v>
      </c>
      <c r="B244" s="7">
        <v>29</v>
      </c>
      <c r="C244" s="7">
        <v>67.699999999999989</v>
      </c>
    </row>
    <row r="245" spans="1:3">
      <c r="A245" s="9">
        <v>42979</v>
      </c>
      <c r="B245" s="7">
        <v>29</v>
      </c>
      <c r="C245" s="7">
        <v>71.699999999999989</v>
      </c>
    </row>
    <row r="246" spans="1:3">
      <c r="A246" s="9">
        <v>42980</v>
      </c>
      <c r="B246" s="7">
        <v>28</v>
      </c>
      <c r="C246" s="7">
        <v>67.399999999999991</v>
      </c>
    </row>
    <row r="247" spans="1:3">
      <c r="A247" s="9">
        <v>42981</v>
      </c>
      <c r="B247" s="7">
        <v>27</v>
      </c>
      <c r="C247" s="7">
        <v>61.099999999999994</v>
      </c>
    </row>
    <row r="248" spans="1:3">
      <c r="A248" s="9">
        <v>42982</v>
      </c>
      <c r="B248" s="7">
        <v>26</v>
      </c>
      <c r="C248" s="7">
        <v>59.8</v>
      </c>
    </row>
    <row r="249" spans="1:3">
      <c r="A249" s="9">
        <v>42983</v>
      </c>
      <c r="B249" s="7">
        <v>26</v>
      </c>
      <c r="C249" s="7">
        <v>61.8</v>
      </c>
    </row>
    <row r="250" spans="1:3">
      <c r="A250" s="9">
        <v>42984</v>
      </c>
      <c r="B250" s="7">
        <v>29</v>
      </c>
      <c r="C250" s="7">
        <v>71.699999999999989</v>
      </c>
    </row>
    <row r="251" spans="1:3">
      <c r="A251" s="9">
        <v>42985</v>
      </c>
      <c r="B251" s="7">
        <v>28</v>
      </c>
      <c r="C251" s="7">
        <v>68.399999999999991</v>
      </c>
    </row>
    <row r="252" spans="1:3">
      <c r="A252" s="9">
        <v>42986</v>
      </c>
      <c r="B252" s="7">
        <v>27</v>
      </c>
      <c r="C252" s="7">
        <v>65.099999999999994</v>
      </c>
    </row>
    <row r="253" spans="1:3">
      <c r="A253" s="9">
        <v>42987</v>
      </c>
      <c r="B253" s="7">
        <v>26</v>
      </c>
      <c r="C253" s="7">
        <v>64.8</v>
      </c>
    </row>
    <row r="254" spans="1:3">
      <c r="A254" s="9">
        <v>42988</v>
      </c>
      <c r="B254" s="7">
        <v>26</v>
      </c>
      <c r="C254" s="7">
        <v>61.8</v>
      </c>
    </row>
    <row r="255" spans="1:3">
      <c r="A255" s="9">
        <v>42989</v>
      </c>
      <c r="B255" s="7">
        <v>28</v>
      </c>
      <c r="C255" s="7">
        <v>68.399999999999991</v>
      </c>
    </row>
    <row r="256" spans="1:3">
      <c r="A256" s="9">
        <v>42990</v>
      </c>
      <c r="B256" s="7">
        <v>27</v>
      </c>
      <c r="C256" s="7">
        <v>61.099999999999994</v>
      </c>
    </row>
    <row r="257" spans="1:3">
      <c r="A257" s="9">
        <v>42991</v>
      </c>
      <c r="B257" s="7">
        <v>26</v>
      </c>
      <c r="C257" s="7">
        <v>64.8</v>
      </c>
    </row>
    <row r="258" spans="1:3">
      <c r="A258" s="9">
        <v>42992</v>
      </c>
      <c r="B258" s="7">
        <v>26</v>
      </c>
      <c r="C258" s="7">
        <v>63.8</v>
      </c>
    </row>
    <row r="259" spans="1:3">
      <c r="A259" s="9">
        <v>42993</v>
      </c>
      <c r="B259" s="7">
        <v>28</v>
      </c>
      <c r="C259" s="7">
        <v>63.399999999999991</v>
      </c>
    </row>
    <row r="260" spans="1:3">
      <c r="A260" s="9">
        <v>42994</v>
      </c>
      <c r="B260" s="7">
        <v>27</v>
      </c>
      <c r="C260" s="7">
        <v>68.099999999999994</v>
      </c>
    </row>
    <row r="261" spans="1:3">
      <c r="A261" s="9">
        <v>42995</v>
      </c>
      <c r="B261" s="7">
        <v>26</v>
      </c>
      <c r="C261" s="7">
        <v>59.8</v>
      </c>
    </row>
    <row r="262" spans="1:3">
      <c r="A262" s="9">
        <v>42996</v>
      </c>
      <c r="B262" s="7">
        <v>26</v>
      </c>
      <c r="C262" s="7">
        <v>64.8</v>
      </c>
    </row>
    <row r="263" spans="1:3">
      <c r="A263" s="9">
        <v>42997</v>
      </c>
      <c r="B263" s="7">
        <v>28</v>
      </c>
      <c r="C263" s="7">
        <v>67.399999999999991</v>
      </c>
    </row>
    <row r="264" spans="1:3">
      <c r="A264" s="9">
        <v>42998</v>
      </c>
      <c r="B264" s="7">
        <v>27</v>
      </c>
      <c r="C264" s="7">
        <v>67.099999999999994</v>
      </c>
    </row>
    <row r="265" spans="1:3">
      <c r="A265" s="9">
        <v>42999</v>
      </c>
      <c r="B265" s="7">
        <v>26</v>
      </c>
      <c r="C265" s="7">
        <v>59.8</v>
      </c>
    </row>
    <row r="266" spans="1:3">
      <c r="A266" s="9">
        <v>43000</v>
      </c>
      <c r="B266" s="7">
        <v>26</v>
      </c>
      <c r="C266" s="7">
        <v>64.8</v>
      </c>
    </row>
    <row r="267" spans="1:3">
      <c r="A267" s="9">
        <v>43001</v>
      </c>
      <c r="B267" s="7">
        <v>28</v>
      </c>
      <c r="C267" s="7">
        <v>63.399999999999991</v>
      </c>
    </row>
    <row r="268" spans="1:3">
      <c r="A268" s="9">
        <v>43002</v>
      </c>
      <c r="B268" s="7">
        <v>28</v>
      </c>
      <c r="C268" s="7">
        <v>63.399999999999991</v>
      </c>
    </row>
    <row r="269" spans="1:3">
      <c r="A269" s="9">
        <v>43003</v>
      </c>
      <c r="B269" s="7">
        <v>27</v>
      </c>
      <c r="C269" s="7">
        <v>61.099999999999994</v>
      </c>
    </row>
    <row r="270" spans="1:3">
      <c r="A270" s="9">
        <v>43004</v>
      </c>
      <c r="B270" s="7">
        <v>26</v>
      </c>
      <c r="C270" s="7">
        <v>61.8</v>
      </c>
    </row>
    <row r="271" spans="1:3">
      <c r="A271" s="9">
        <v>43005</v>
      </c>
      <c r="B271" s="7">
        <v>29</v>
      </c>
      <c r="C271" s="7">
        <v>70.699999999999989</v>
      </c>
    </row>
    <row r="272" spans="1:3">
      <c r="A272" s="9">
        <v>43006</v>
      </c>
      <c r="B272" s="7">
        <v>28</v>
      </c>
      <c r="C272" s="7">
        <v>67.399999999999991</v>
      </c>
    </row>
    <row r="273" spans="1:3">
      <c r="A273" s="9">
        <v>43007</v>
      </c>
      <c r="B273" s="7">
        <v>27</v>
      </c>
      <c r="C273" s="7">
        <v>66.099999999999994</v>
      </c>
    </row>
    <row r="274" spans="1:3">
      <c r="A274" s="9">
        <v>43008</v>
      </c>
      <c r="B274" s="7">
        <v>26</v>
      </c>
      <c r="C274" s="7">
        <v>64.8</v>
      </c>
    </row>
    <row r="275" spans="1:3">
      <c r="A275" s="9">
        <v>43009</v>
      </c>
      <c r="B275" s="7">
        <v>25</v>
      </c>
      <c r="C275" s="7">
        <v>56.499999999999993</v>
      </c>
    </row>
    <row r="276" spans="1:3">
      <c r="A276" s="9">
        <v>43010</v>
      </c>
      <c r="B276" s="7">
        <v>25</v>
      </c>
      <c r="C276" s="7">
        <v>58.499999999999993</v>
      </c>
    </row>
    <row r="277" spans="1:3">
      <c r="A277" s="9">
        <v>43011</v>
      </c>
      <c r="B277" s="7">
        <v>24</v>
      </c>
      <c r="C277" s="7">
        <v>59.199999999999996</v>
      </c>
    </row>
    <row r="278" spans="1:3">
      <c r="A278" s="9">
        <v>43012</v>
      </c>
      <c r="B278" s="7">
        <v>24</v>
      </c>
      <c r="C278" s="7">
        <v>61.199999999999996</v>
      </c>
    </row>
    <row r="279" spans="1:3">
      <c r="A279" s="9">
        <v>43013</v>
      </c>
      <c r="B279" s="7">
        <v>25</v>
      </c>
      <c r="C279" s="7">
        <v>60.499999999999993</v>
      </c>
    </row>
    <row r="280" spans="1:3">
      <c r="A280" s="9">
        <v>43014</v>
      </c>
      <c r="B280" s="7">
        <v>25</v>
      </c>
      <c r="C280" s="7">
        <v>62.499999999999993</v>
      </c>
    </row>
    <row r="281" spans="1:3">
      <c r="A281" s="9">
        <v>43015</v>
      </c>
      <c r="B281" s="7">
        <v>25</v>
      </c>
      <c r="C281" s="7">
        <v>63.499999999999993</v>
      </c>
    </row>
    <row r="282" spans="1:3">
      <c r="A282" s="9">
        <v>43016</v>
      </c>
      <c r="B282" s="7">
        <v>24</v>
      </c>
      <c r="C282" s="7">
        <v>60.199999999999996</v>
      </c>
    </row>
    <row r="283" spans="1:3">
      <c r="A283" s="9">
        <v>43017</v>
      </c>
      <c r="B283" s="7">
        <v>25</v>
      </c>
      <c r="C283" s="7">
        <v>63.499999999999993</v>
      </c>
    </row>
    <row r="284" spans="1:3">
      <c r="A284" s="9">
        <v>43018</v>
      </c>
      <c r="B284" s="7">
        <v>25</v>
      </c>
      <c r="C284" s="7">
        <v>58.499999999999993</v>
      </c>
    </row>
    <row r="285" spans="1:3">
      <c r="A285" s="9">
        <v>43019</v>
      </c>
      <c r="B285" s="7">
        <v>25</v>
      </c>
      <c r="C285" s="7">
        <v>61.499999999999993</v>
      </c>
    </row>
    <row r="286" spans="1:3">
      <c r="A286" s="9">
        <v>43020</v>
      </c>
      <c r="B286" s="7">
        <v>24</v>
      </c>
      <c r="C286" s="7">
        <v>58.199999999999996</v>
      </c>
    </row>
    <row r="287" spans="1:3">
      <c r="A287" s="9">
        <v>43021</v>
      </c>
      <c r="B287" s="7">
        <v>25</v>
      </c>
      <c r="C287" s="7">
        <v>61.499999999999993</v>
      </c>
    </row>
    <row r="288" spans="1:3">
      <c r="A288" s="9">
        <v>43022</v>
      </c>
      <c r="B288" s="7">
        <v>25</v>
      </c>
      <c r="C288" s="7">
        <v>59.499999999999993</v>
      </c>
    </row>
    <row r="289" spans="1:3">
      <c r="A289" s="9">
        <v>43023</v>
      </c>
      <c r="B289" s="7">
        <v>25</v>
      </c>
      <c r="C289" s="7">
        <v>61.499999999999993</v>
      </c>
    </row>
    <row r="290" spans="1:3">
      <c r="A290" s="9">
        <v>43024</v>
      </c>
      <c r="B290" s="7">
        <v>24</v>
      </c>
      <c r="C290" s="7">
        <v>58.199999999999996</v>
      </c>
    </row>
    <row r="291" spans="1:3">
      <c r="A291" s="9">
        <v>43025</v>
      </c>
      <c r="B291" s="7">
        <v>25</v>
      </c>
      <c r="C291" s="7">
        <v>58.499999999999993</v>
      </c>
    </row>
    <row r="292" spans="1:3">
      <c r="A292" s="9">
        <v>43026</v>
      </c>
      <c r="B292" s="7">
        <v>25</v>
      </c>
      <c r="C292" s="7">
        <v>62.499999999999993</v>
      </c>
    </row>
    <row r="293" spans="1:3">
      <c r="A293" s="9">
        <v>43027</v>
      </c>
      <c r="B293" s="7">
        <v>25</v>
      </c>
      <c r="C293" s="7">
        <v>60.499999999999993</v>
      </c>
    </row>
    <row r="294" spans="1:3">
      <c r="A294" s="9">
        <v>43028</v>
      </c>
      <c r="B294" s="7">
        <v>24</v>
      </c>
      <c r="C294" s="7">
        <v>60.199999999999996</v>
      </c>
    </row>
    <row r="295" spans="1:3">
      <c r="A295" s="9">
        <v>43029</v>
      </c>
      <c r="B295" s="7">
        <v>24</v>
      </c>
      <c r="C295" s="7">
        <v>56.199999999999996</v>
      </c>
    </row>
    <row r="296" spans="1:3">
      <c r="A296" s="9">
        <v>43030</v>
      </c>
      <c r="B296" s="7">
        <v>25</v>
      </c>
      <c r="C296" s="7">
        <v>57.499999999999993</v>
      </c>
    </row>
    <row r="297" spans="1:3">
      <c r="A297" s="9">
        <v>43031</v>
      </c>
      <c r="B297" s="7">
        <v>25</v>
      </c>
      <c r="C297" s="7">
        <v>58.499999999999993</v>
      </c>
    </row>
    <row r="298" spans="1:3">
      <c r="A298" s="9">
        <v>43032</v>
      </c>
      <c r="B298" s="7">
        <v>25</v>
      </c>
      <c r="C298" s="7">
        <v>61.499999999999993</v>
      </c>
    </row>
    <row r="299" spans="1:3">
      <c r="A299" s="9">
        <v>43033</v>
      </c>
      <c r="B299" s="7">
        <v>24</v>
      </c>
      <c r="C299" s="7">
        <v>61.199999999999996</v>
      </c>
    </row>
    <row r="300" spans="1:3">
      <c r="A300" s="9">
        <v>43034</v>
      </c>
      <c r="B300" s="7">
        <v>24</v>
      </c>
      <c r="C300" s="7">
        <v>54.199999999999996</v>
      </c>
    </row>
    <row r="301" spans="1:3">
      <c r="A301" s="9">
        <v>43035</v>
      </c>
      <c r="B301" s="7">
        <v>26</v>
      </c>
      <c r="C301" s="7">
        <v>62.8</v>
      </c>
    </row>
    <row r="302" spans="1:3">
      <c r="A302" s="9">
        <v>43036</v>
      </c>
      <c r="B302" s="7">
        <v>25</v>
      </c>
      <c r="C302" s="7">
        <v>57.499999999999993</v>
      </c>
    </row>
    <row r="303" spans="1:3">
      <c r="A303" s="9">
        <v>43037</v>
      </c>
      <c r="B303" s="7">
        <v>25</v>
      </c>
      <c r="C303" s="7">
        <v>61.499999999999993</v>
      </c>
    </row>
    <row r="304" spans="1:3">
      <c r="A304" s="9">
        <v>43038</v>
      </c>
      <c r="B304" s="7">
        <v>24</v>
      </c>
      <c r="C304" s="7">
        <v>58.199999999999996</v>
      </c>
    </row>
    <row r="305" spans="1:3">
      <c r="A305" s="9">
        <v>43039</v>
      </c>
      <c r="B305" s="7">
        <v>24</v>
      </c>
      <c r="C305" s="7">
        <v>54.199999999999996</v>
      </c>
    </row>
    <row r="306" spans="1:3">
      <c r="A306" s="9">
        <v>43040</v>
      </c>
      <c r="B306" s="7">
        <v>23</v>
      </c>
      <c r="C306" s="7">
        <v>51.9</v>
      </c>
    </row>
    <row r="307" spans="1:3">
      <c r="A307" s="9">
        <v>43041</v>
      </c>
      <c r="B307" s="7">
        <v>22</v>
      </c>
      <c r="C307" s="7">
        <v>53.599999999999994</v>
      </c>
    </row>
    <row r="308" spans="1:3">
      <c r="A308" s="9">
        <v>43042</v>
      </c>
      <c r="B308" s="7">
        <v>21</v>
      </c>
      <c r="C308" s="7">
        <v>51.3</v>
      </c>
    </row>
    <row r="309" spans="1:3">
      <c r="A309" s="9">
        <v>43043</v>
      </c>
      <c r="B309" s="7">
        <v>19</v>
      </c>
      <c r="C309" s="7">
        <v>48.699999999999996</v>
      </c>
    </row>
    <row r="310" spans="1:3">
      <c r="A310" s="9">
        <v>43044</v>
      </c>
      <c r="B310" s="7">
        <v>23</v>
      </c>
      <c r="C310" s="7">
        <v>55.9</v>
      </c>
    </row>
    <row r="311" spans="1:3">
      <c r="A311" s="9">
        <v>43045</v>
      </c>
      <c r="B311" s="7">
        <v>22</v>
      </c>
      <c r="C311" s="7">
        <v>51.599999999999994</v>
      </c>
    </row>
    <row r="312" spans="1:3">
      <c r="A312" s="9">
        <v>43046</v>
      </c>
      <c r="B312" s="7">
        <v>21</v>
      </c>
      <c r="C312" s="7">
        <v>52.3</v>
      </c>
    </row>
    <row r="313" spans="1:3">
      <c r="A313" s="9">
        <v>43047</v>
      </c>
      <c r="B313" s="7">
        <v>19</v>
      </c>
      <c r="C313" s="7">
        <v>44.699999999999996</v>
      </c>
    </row>
    <row r="314" spans="1:3">
      <c r="A314" s="9">
        <v>43048</v>
      </c>
      <c r="B314" s="7">
        <v>23</v>
      </c>
      <c r="C314" s="7">
        <v>53.9</v>
      </c>
    </row>
    <row r="315" spans="1:3">
      <c r="A315" s="9">
        <v>43049</v>
      </c>
      <c r="B315" s="7">
        <v>22</v>
      </c>
      <c r="C315" s="7">
        <v>54.599999999999994</v>
      </c>
    </row>
    <row r="316" spans="1:3">
      <c r="A316" s="9">
        <v>43050</v>
      </c>
      <c r="B316" s="7">
        <v>21</v>
      </c>
      <c r="C316" s="7">
        <v>47.3</v>
      </c>
    </row>
    <row r="317" spans="1:3">
      <c r="A317" s="9">
        <v>43051</v>
      </c>
      <c r="B317" s="7">
        <v>19</v>
      </c>
      <c r="C317" s="7">
        <v>49.699999999999996</v>
      </c>
    </row>
    <row r="318" spans="1:3">
      <c r="A318" s="9">
        <v>43052</v>
      </c>
      <c r="B318" s="7">
        <v>19</v>
      </c>
      <c r="C318" s="7">
        <v>44.699999999999996</v>
      </c>
    </row>
    <row r="319" spans="1:3">
      <c r="A319" s="9">
        <v>43053</v>
      </c>
      <c r="B319" s="7">
        <v>23</v>
      </c>
      <c r="C319" s="7">
        <v>55.9</v>
      </c>
    </row>
    <row r="320" spans="1:3">
      <c r="A320" s="9">
        <v>43054</v>
      </c>
      <c r="B320" s="7">
        <v>23</v>
      </c>
      <c r="C320" s="7">
        <v>55.9</v>
      </c>
    </row>
    <row r="321" spans="1:3">
      <c r="A321" s="9">
        <v>43055</v>
      </c>
      <c r="B321" s="7">
        <v>21</v>
      </c>
      <c r="C321" s="7">
        <v>47.3</v>
      </c>
    </row>
    <row r="322" spans="1:3">
      <c r="A322" s="9">
        <v>43056</v>
      </c>
      <c r="B322" s="7">
        <v>20</v>
      </c>
      <c r="C322" s="7">
        <v>46</v>
      </c>
    </row>
    <row r="323" spans="1:3">
      <c r="A323" s="9">
        <v>43057</v>
      </c>
      <c r="B323" s="7">
        <v>19</v>
      </c>
      <c r="C323" s="7">
        <v>48.699999999999996</v>
      </c>
    </row>
    <row r="324" spans="1:3">
      <c r="A324" s="9">
        <v>43058</v>
      </c>
      <c r="B324" s="7">
        <v>23</v>
      </c>
      <c r="C324" s="7">
        <v>55.9</v>
      </c>
    </row>
    <row r="325" spans="1:3">
      <c r="A325" s="9">
        <v>43059</v>
      </c>
      <c r="B325" s="7">
        <v>22</v>
      </c>
      <c r="C325" s="7">
        <v>55.599999999999994</v>
      </c>
    </row>
    <row r="326" spans="1:3">
      <c r="A326" s="9">
        <v>43060</v>
      </c>
      <c r="B326" s="7">
        <v>20</v>
      </c>
      <c r="C326" s="7">
        <v>47</v>
      </c>
    </row>
    <row r="327" spans="1:3">
      <c r="A327" s="9">
        <v>43061</v>
      </c>
      <c r="B327" s="7">
        <v>19</v>
      </c>
      <c r="C327" s="7">
        <v>48.699999999999996</v>
      </c>
    </row>
    <row r="328" spans="1:3">
      <c r="A328" s="9">
        <v>43062</v>
      </c>
      <c r="B328" s="7">
        <v>23</v>
      </c>
      <c r="C328" s="7">
        <v>51.9</v>
      </c>
    </row>
    <row r="329" spans="1:3">
      <c r="A329" s="9">
        <v>43063</v>
      </c>
      <c r="B329" s="7">
        <v>22</v>
      </c>
      <c r="C329" s="7">
        <v>53.599999999999994</v>
      </c>
    </row>
    <row r="330" spans="1:3">
      <c r="A330" s="9">
        <v>43064</v>
      </c>
      <c r="B330" s="7">
        <v>20</v>
      </c>
      <c r="C330" s="7">
        <v>49</v>
      </c>
    </row>
    <row r="331" spans="1:3">
      <c r="A331" s="9">
        <v>43065</v>
      </c>
      <c r="B331" s="7">
        <v>19</v>
      </c>
      <c r="C331" s="7">
        <v>49.699999999999996</v>
      </c>
    </row>
    <row r="332" spans="1:3">
      <c r="A332" s="9">
        <v>43066</v>
      </c>
      <c r="B332" s="7">
        <v>23</v>
      </c>
      <c r="C332" s="7">
        <v>53.9</v>
      </c>
    </row>
    <row r="333" spans="1:3">
      <c r="A333" s="9">
        <v>43067</v>
      </c>
      <c r="B333" s="7">
        <v>22</v>
      </c>
      <c r="C333" s="7">
        <v>54.599999999999994</v>
      </c>
    </row>
    <row r="334" spans="1:3">
      <c r="A334" s="9">
        <v>43068</v>
      </c>
      <c r="B334" s="7">
        <v>20</v>
      </c>
      <c r="C334" s="7">
        <v>50</v>
      </c>
    </row>
    <row r="335" spans="1:3">
      <c r="A335" s="9">
        <v>43069</v>
      </c>
      <c r="B335" s="7">
        <v>19</v>
      </c>
      <c r="C335" s="7">
        <v>44.699999999999996</v>
      </c>
    </row>
    <row r="336" spans="1:3">
      <c r="A336" s="9">
        <v>43070</v>
      </c>
      <c r="B336" s="7">
        <v>19</v>
      </c>
      <c r="C336" s="7">
        <v>48.699999999999996</v>
      </c>
    </row>
    <row r="337" spans="1:3">
      <c r="A337" s="9">
        <v>43071</v>
      </c>
      <c r="B337" s="7">
        <v>17</v>
      </c>
      <c r="C337" s="7">
        <v>44.099999999999994</v>
      </c>
    </row>
    <row r="338" spans="1:3">
      <c r="A338" s="9">
        <v>43072</v>
      </c>
      <c r="B338" s="7">
        <v>15</v>
      </c>
      <c r="C338" s="7">
        <v>33.5</v>
      </c>
    </row>
    <row r="339" spans="1:3">
      <c r="A339" s="9">
        <v>43073</v>
      </c>
      <c r="B339" s="7">
        <v>13</v>
      </c>
      <c r="C339" s="7">
        <v>34.9</v>
      </c>
    </row>
    <row r="340" spans="1:3">
      <c r="A340" s="9">
        <v>43074</v>
      </c>
      <c r="B340" s="7">
        <v>10</v>
      </c>
      <c r="C340" s="7">
        <v>22</v>
      </c>
    </row>
    <row r="341" spans="1:3">
      <c r="A341" s="9">
        <v>43075</v>
      </c>
      <c r="B341" s="7">
        <v>19</v>
      </c>
      <c r="C341" s="7">
        <v>44.699999999999996</v>
      </c>
    </row>
    <row r="342" spans="1:3">
      <c r="A342" s="9">
        <v>43076</v>
      </c>
      <c r="B342" s="7">
        <v>17</v>
      </c>
      <c r="C342" s="7">
        <v>42.099999999999994</v>
      </c>
    </row>
    <row r="343" spans="1:3">
      <c r="A343" s="9">
        <v>43077</v>
      </c>
      <c r="B343" s="7">
        <v>15</v>
      </c>
      <c r="C343" s="7">
        <v>40.5</v>
      </c>
    </row>
    <row r="344" spans="1:3">
      <c r="A344" s="9">
        <v>43078</v>
      </c>
      <c r="B344" s="7">
        <v>14</v>
      </c>
      <c r="C344" s="7">
        <v>31.199999999999996</v>
      </c>
    </row>
    <row r="345" spans="1:3">
      <c r="A345" s="9">
        <v>43079</v>
      </c>
      <c r="B345" s="7">
        <v>11</v>
      </c>
      <c r="C345" s="7">
        <v>31.299999999999997</v>
      </c>
    </row>
    <row r="346" spans="1:3">
      <c r="A346" s="9">
        <v>43080</v>
      </c>
      <c r="B346" s="7">
        <v>17</v>
      </c>
      <c r="C346" s="7">
        <v>45.099999999999994</v>
      </c>
    </row>
    <row r="347" spans="1:3">
      <c r="A347" s="9">
        <v>43081</v>
      </c>
      <c r="B347" s="7">
        <v>15</v>
      </c>
      <c r="C347" s="7">
        <v>33.5</v>
      </c>
    </row>
    <row r="348" spans="1:3">
      <c r="A348" s="9">
        <v>43082</v>
      </c>
      <c r="B348" s="7">
        <v>14</v>
      </c>
      <c r="C348" s="7">
        <v>32.199999999999996</v>
      </c>
    </row>
    <row r="349" spans="1:3">
      <c r="A349" s="9">
        <v>43083</v>
      </c>
      <c r="B349" s="7">
        <v>13</v>
      </c>
      <c r="C349" s="7">
        <v>31.9</v>
      </c>
    </row>
    <row r="350" spans="1:3">
      <c r="A350" s="9">
        <v>43084</v>
      </c>
      <c r="B350" s="7">
        <v>17</v>
      </c>
      <c r="C350" s="7">
        <v>42.099999999999994</v>
      </c>
    </row>
    <row r="351" spans="1:3">
      <c r="A351" s="9">
        <v>43085</v>
      </c>
      <c r="B351" s="7">
        <v>15</v>
      </c>
      <c r="C351" s="7">
        <v>35.5</v>
      </c>
    </row>
    <row r="352" spans="1:3">
      <c r="A352" s="9">
        <v>43086</v>
      </c>
      <c r="B352" s="7">
        <v>14</v>
      </c>
      <c r="C352" s="7">
        <v>32.199999999999996</v>
      </c>
    </row>
    <row r="353" spans="1:3">
      <c r="A353" s="9">
        <v>43087</v>
      </c>
      <c r="B353" s="7">
        <v>13</v>
      </c>
      <c r="C353" s="7">
        <v>30.9</v>
      </c>
    </row>
    <row r="354" spans="1:3">
      <c r="A354" s="9">
        <v>43088</v>
      </c>
      <c r="B354" s="7">
        <v>18</v>
      </c>
      <c r="C354" s="7">
        <v>41.4</v>
      </c>
    </row>
    <row r="355" spans="1:3">
      <c r="A355" s="9">
        <v>43089</v>
      </c>
      <c r="B355" s="7">
        <v>16</v>
      </c>
      <c r="C355" s="7">
        <v>36.799999999999997</v>
      </c>
    </row>
    <row r="356" spans="1:3">
      <c r="A356" s="9">
        <v>43090</v>
      </c>
      <c r="B356" s="7">
        <v>15</v>
      </c>
      <c r="C356" s="7">
        <v>40.5</v>
      </c>
    </row>
    <row r="357" spans="1:3">
      <c r="A357" s="9">
        <v>43091</v>
      </c>
      <c r="B357" s="7">
        <v>13</v>
      </c>
      <c r="C357" s="7">
        <v>30.9</v>
      </c>
    </row>
    <row r="358" spans="1:3">
      <c r="A358" s="9">
        <v>43092</v>
      </c>
      <c r="B358" s="7">
        <v>18</v>
      </c>
      <c r="C358" s="7">
        <v>42.4</v>
      </c>
    </row>
    <row r="359" spans="1:3">
      <c r="A359" s="9">
        <v>43093</v>
      </c>
      <c r="B359" s="7">
        <v>16</v>
      </c>
      <c r="C359" s="7">
        <v>35.799999999999997</v>
      </c>
    </row>
    <row r="360" spans="1:3">
      <c r="A360" s="9">
        <v>43094</v>
      </c>
      <c r="B360" s="7">
        <v>15</v>
      </c>
      <c r="C360" s="7">
        <v>35.5</v>
      </c>
    </row>
    <row r="361" spans="1:3">
      <c r="A361" s="9">
        <v>43095</v>
      </c>
      <c r="B361" s="7">
        <v>13</v>
      </c>
      <c r="C361" s="7">
        <v>28.9</v>
      </c>
    </row>
    <row r="362" spans="1:3">
      <c r="A362" s="9">
        <v>43096</v>
      </c>
      <c r="B362" s="7">
        <v>19</v>
      </c>
      <c r="C362" s="7">
        <v>42.699999999999996</v>
      </c>
    </row>
    <row r="363" spans="1:3">
      <c r="A363" s="9">
        <v>43097</v>
      </c>
      <c r="B363" s="7">
        <v>16</v>
      </c>
      <c r="C363" s="7">
        <v>37.799999999999997</v>
      </c>
    </row>
    <row r="364" spans="1:3">
      <c r="A364" s="9">
        <v>43098</v>
      </c>
      <c r="B364" s="7">
        <v>15</v>
      </c>
      <c r="C364" s="7">
        <v>39.5</v>
      </c>
    </row>
    <row r="365" spans="1:3">
      <c r="A365" s="9">
        <v>43099</v>
      </c>
      <c r="B365" s="7">
        <v>13</v>
      </c>
      <c r="C365" s="7">
        <v>30.9</v>
      </c>
    </row>
    <row r="366" spans="1:3">
      <c r="A366" s="9">
        <v>43100</v>
      </c>
      <c r="B366" s="7">
        <v>7</v>
      </c>
      <c r="C366" s="7">
        <v>15.099999999999998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6E32-1B77-461F-9C06-C337AE2E3915}">
  <dimension ref="A3:C369"/>
  <sheetViews>
    <sheetView workbookViewId="0" xr3:uid="{A30E760F-8C7C-5CC4-B2B8-69561883E9BC}">
      <selection activeCell="C8" sqref="C8"/>
    </sheetView>
  </sheetViews>
  <sheetFormatPr defaultRowHeight="15"/>
  <cols>
    <col min="1" max="1" width="14.140625" bestFit="1" customWidth="1"/>
    <col min="2" max="2" width="14.5703125" bestFit="1" customWidth="1"/>
    <col min="3" max="3" width="12.28515625" bestFit="1" customWidth="1"/>
  </cols>
  <sheetData>
    <row r="3" spans="1:3">
      <c r="A3" s="5" t="s">
        <v>0</v>
      </c>
      <c r="B3" t="s">
        <v>2</v>
      </c>
      <c r="C3" t="s">
        <v>21</v>
      </c>
    </row>
    <row r="4" spans="1:3">
      <c r="A4" s="8">
        <v>42736</v>
      </c>
      <c r="B4" s="7">
        <v>2</v>
      </c>
      <c r="C4" s="7">
        <v>10</v>
      </c>
    </row>
    <row r="5" spans="1:3">
      <c r="A5" s="8">
        <v>42737</v>
      </c>
      <c r="B5" s="7">
        <v>1.33</v>
      </c>
      <c r="C5" s="7">
        <v>13</v>
      </c>
    </row>
    <row r="6" spans="1:3">
      <c r="A6" s="8">
        <v>42738</v>
      </c>
      <c r="B6" s="7">
        <v>1.33</v>
      </c>
      <c r="C6" s="7">
        <v>15</v>
      </c>
    </row>
    <row r="7" spans="1:3">
      <c r="A7" s="8">
        <v>42739</v>
      </c>
      <c r="B7" s="7">
        <v>1.05</v>
      </c>
      <c r="C7" s="7">
        <v>17</v>
      </c>
    </row>
    <row r="8" spans="1:3">
      <c r="A8" s="8">
        <v>42740</v>
      </c>
      <c r="B8" s="7">
        <v>1</v>
      </c>
      <c r="C8" s="7">
        <v>18</v>
      </c>
    </row>
    <row r="9" spans="1:3">
      <c r="A9" s="8">
        <v>42741</v>
      </c>
      <c r="B9" s="7">
        <v>1.54</v>
      </c>
      <c r="C9" s="7">
        <v>11</v>
      </c>
    </row>
    <row r="10" spans="1:3">
      <c r="A10" s="8">
        <v>42742</v>
      </c>
      <c r="B10" s="7">
        <v>1.54</v>
      </c>
      <c r="C10" s="7">
        <v>13</v>
      </c>
    </row>
    <row r="11" spans="1:3">
      <c r="A11" s="8">
        <v>42743</v>
      </c>
      <c r="B11" s="7">
        <v>1.18</v>
      </c>
      <c r="C11" s="7">
        <v>15</v>
      </c>
    </row>
    <row r="12" spans="1:3">
      <c r="A12" s="8">
        <v>42744</v>
      </c>
      <c r="B12" s="7">
        <v>1.18</v>
      </c>
      <c r="C12" s="7">
        <v>17</v>
      </c>
    </row>
    <row r="13" spans="1:3">
      <c r="A13" s="8">
        <v>42745</v>
      </c>
      <c r="B13" s="7">
        <v>1.05</v>
      </c>
      <c r="C13" s="7">
        <v>18</v>
      </c>
    </row>
    <row r="14" spans="1:3">
      <c r="A14" s="8">
        <v>42746</v>
      </c>
      <c r="B14" s="7">
        <v>1.54</v>
      </c>
      <c r="C14" s="7">
        <v>12</v>
      </c>
    </row>
    <row r="15" spans="1:3">
      <c r="A15" s="8">
        <v>42747</v>
      </c>
      <c r="B15" s="7">
        <v>1.33</v>
      </c>
      <c r="C15" s="7">
        <v>14</v>
      </c>
    </row>
    <row r="16" spans="1:3">
      <c r="A16" s="8">
        <v>42748</v>
      </c>
      <c r="B16" s="7">
        <v>1.33</v>
      </c>
      <c r="C16" s="7">
        <v>15</v>
      </c>
    </row>
    <row r="17" spans="1:3">
      <c r="A17" s="8">
        <v>42749</v>
      </c>
      <c r="B17" s="7">
        <v>1.05</v>
      </c>
      <c r="C17" s="7">
        <v>17</v>
      </c>
    </row>
    <row r="18" spans="1:3">
      <c r="A18" s="8">
        <v>42750</v>
      </c>
      <c r="B18" s="7">
        <v>1.1100000000000001</v>
      </c>
      <c r="C18" s="7">
        <v>18</v>
      </c>
    </row>
    <row r="19" spans="1:3">
      <c r="A19" s="8">
        <v>42751</v>
      </c>
      <c r="B19" s="7">
        <v>1.67</v>
      </c>
      <c r="C19" s="7">
        <v>12</v>
      </c>
    </row>
    <row r="20" spans="1:3">
      <c r="A20" s="8">
        <v>42752</v>
      </c>
      <c r="B20" s="7">
        <v>1.43</v>
      </c>
      <c r="C20" s="7">
        <v>14</v>
      </c>
    </row>
    <row r="21" spans="1:3">
      <c r="A21" s="8">
        <v>42753</v>
      </c>
      <c r="B21" s="7">
        <v>1.18</v>
      </c>
      <c r="C21" s="7">
        <v>16</v>
      </c>
    </row>
    <row r="22" spans="1:3">
      <c r="A22" s="8">
        <v>42754</v>
      </c>
      <c r="B22" s="7">
        <v>1.18</v>
      </c>
      <c r="C22" s="7">
        <v>17</v>
      </c>
    </row>
    <row r="23" spans="1:3">
      <c r="A23" s="8">
        <v>42755</v>
      </c>
      <c r="B23" s="7">
        <v>1.43</v>
      </c>
      <c r="C23" s="7">
        <v>12</v>
      </c>
    </row>
    <row r="24" spans="1:3">
      <c r="A24" s="8">
        <v>42756</v>
      </c>
      <c r="B24" s="7">
        <v>1.25</v>
      </c>
      <c r="C24" s="7">
        <v>14</v>
      </c>
    </row>
    <row r="25" spans="1:3">
      <c r="A25" s="8">
        <v>42757</v>
      </c>
      <c r="B25" s="7">
        <v>1.1100000000000001</v>
      </c>
      <c r="C25" s="7">
        <v>16</v>
      </c>
    </row>
    <row r="26" spans="1:3">
      <c r="A26" s="8">
        <v>42758</v>
      </c>
      <c r="B26" s="7">
        <v>1.05</v>
      </c>
      <c r="C26" s="7">
        <v>17</v>
      </c>
    </row>
    <row r="27" spans="1:3">
      <c r="A27" s="8">
        <v>42759</v>
      </c>
      <c r="B27" s="7">
        <v>1.54</v>
      </c>
      <c r="C27" s="7">
        <v>12</v>
      </c>
    </row>
    <row r="28" spans="1:3">
      <c r="A28" s="8">
        <v>42760</v>
      </c>
      <c r="B28" s="7">
        <v>1.25</v>
      </c>
      <c r="C28" s="7">
        <v>14</v>
      </c>
    </row>
    <row r="29" spans="1:3">
      <c r="A29" s="8">
        <v>42761</v>
      </c>
      <c r="B29" s="7">
        <v>1.25</v>
      </c>
      <c r="C29" s="7">
        <v>16</v>
      </c>
    </row>
    <row r="30" spans="1:3">
      <c r="A30" s="8">
        <v>42762</v>
      </c>
      <c r="B30" s="7">
        <v>1.05</v>
      </c>
      <c r="C30" s="7">
        <v>17</v>
      </c>
    </row>
    <row r="31" spans="1:3">
      <c r="A31" s="8">
        <v>42763</v>
      </c>
      <c r="B31" s="7">
        <v>1.33</v>
      </c>
      <c r="C31" s="7">
        <v>13</v>
      </c>
    </row>
    <row r="32" spans="1:3">
      <c r="A32" s="8">
        <v>42764</v>
      </c>
      <c r="B32" s="7">
        <v>1.33</v>
      </c>
      <c r="C32" s="7">
        <v>14</v>
      </c>
    </row>
    <row r="33" spans="1:3">
      <c r="A33" s="8">
        <v>42765</v>
      </c>
      <c r="B33" s="7">
        <v>1.05</v>
      </c>
      <c r="C33" s="7">
        <v>17</v>
      </c>
    </row>
    <row r="34" spans="1:3">
      <c r="A34" s="8">
        <v>42766</v>
      </c>
      <c r="B34" s="7">
        <v>1.05</v>
      </c>
      <c r="C34" s="7">
        <v>18</v>
      </c>
    </row>
    <row r="35" spans="1:3">
      <c r="A35" s="8">
        <v>42767</v>
      </c>
      <c r="B35" s="7">
        <v>1</v>
      </c>
      <c r="C35" s="7">
        <v>18</v>
      </c>
    </row>
    <row r="36" spans="1:3">
      <c r="A36" s="8">
        <v>42768</v>
      </c>
      <c r="B36" s="7">
        <v>1</v>
      </c>
      <c r="C36" s="7">
        <v>20</v>
      </c>
    </row>
    <row r="37" spans="1:3">
      <c r="A37" s="8">
        <v>42769</v>
      </c>
      <c r="B37" s="7">
        <v>0.87</v>
      </c>
      <c r="C37" s="7">
        <v>21</v>
      </c>
    </row>
    <row r="38" spans="1:3">
      <c r="A38" s="8">
        <v>42770</v>
      </c>
      <c r="B38" s="7">
        <v>0.83</v>
      </c>
      <c r="C38" s="7">
        <v>22</v>
      </c>
    </row>
    <row r="39" spans="1:3">
      <c r="A39" s="8">
        <v>42771</v>
      </c>
      <c r="B39" s="7">
        <v>1.1100000000000001</v>
      </c>
      <c r="C39" s="7">
        <v>18</v>
      </c>
    </row>
    <row r="40" spans="1:3">
      <c r="A40" s="8">
        <v>42772</v>
      </c>
      <c r="B40" s="7">
        <v>0.95</v>
      </c>
      <c r="C40" s="7">
        <v>20</v>
      </c>
    </row>
    <row r="41" spans="1:3">
      <c r="A41" s="8">
        <v>42773</v>
      </c>
      <c r="B41" s="7">
        <v>0.87</v>
      </c>
      <c r="C41" s="7">
        <v>21</v>
      </c>
    </row>
    <row r="42" spans="1:3">
      <c r="A42" s="8">
        <v>42774</v>
      </c>
      <c r="B42" s="7">
        <v>0.87</v>
      </c>
      <c r="C42" s="7">
        <v>22</v>
      </c>
    </row>
    <row r="43" spans="1:3">
      <c r="A43" s="8">
        <v>42775</v>
      </c>
      <c r="B43" s="7">
        <v>1</v>
      </c>
      <c r="C43" s="7">
        <v>19</v>
      </c>
    </row>
    <row r="44" spans="1:3">
      <c r="A44" s="8">
        <v>42776</v>
      </c>
      <c r="B44" s="7">
        <v>0.91</v>
      </c>
      <c r="C44" s="7">
        <v>20</v>
      </c>
    </row>
    <row r="45" spans="1:3">
      <c r="A45" s="8">
        <v>42777</v>
      </c>
      <c r="B45" s="7">
        <v>0.91</v>
      </c>
      <c r="C45" s="7">
        <v>21</v>
      </c>
    </row>
    <row r="46" spans="1:3">
      <c r="A46" s="8">
        <v>42778</v>
      </c>
      <c r="B46" s="7">
        <v>0.83</v>
      </c>
      <c r="C46" s="7">
        <v>22</v>
      </c>
    </row>
    <row r="47" spans="1:3">
      <c r="A47" s="8">
        <v>42779</v>
      </c>
      <c r="B47" s="7">
        <v>1.1100000000000001</v>
      </c>
      <c r="C47" s="7">
        <v>18</v>
      </c>
    </row>
    <row r="48" spans="1:3">
      <c r="A48" s="8">
        <v>42780</v>
      </c>
      <c r="B48" s="7">
        <v>0.95</v>
      </c>
      <c r="C48" s="7">
        <v>19</v>
      </c>
    </row>
    <row r="49" spans="1:3">
      <c r="A49" s="8">
        <v>42781</v>
      </c>
      <c r="B49" s="7">
        <v>0.91</v>
      </c>
      <c r="C49" s="7">
        <v>20</v>
      </c>
    </row>
    <row r="50" spans="1:3">
      <c r="A50" s="8">
        <v>42782</v>
      </c>
      <c r="B50" s="7">
        <v>0.87</v>
      </c>
      <c r="C50" s="7">
        <v>21</v>
      </c>
    </row>
    <row r="51" spans="1:3">
      <c r="A51" s="8">
        <v>42783</v>
      </c>
      <c r="B51" s="7">
        <v>1</v>
      </c>
      <c r="C51" s="7">
        <v>18</v>
      </c>
    </row>
    <row r="52" spans="1:3">
      <c r="A52" s="8">
        <v>42784</v>
      </c>
      <c r="B52" s="7">
        <v>0.95</v>
      </c>
      <c r="C52" s="7">
        <v>19</v>
      </c>
    </row>
    <row r="53" spans="1:3">
      <c r="A53" s="8">
        <v>42785</v>
      </c>
      <c r="B53" s="7">
        <v>0.95</v>
      </c>
      <c r="C53" s="7">
        <v>20</v>
      </c>
    </row>
    <row r="54" spans="1:3">
      <c r="A54" s="8">
        <v>42786</v>
      </c>
      <c r="B54" s="7">
        <v>0.95</v>
      </c>
      <c r="C54" s="7">
        <v>21</v>
      </c>
    </row>
    <row r="55" spans="1:3">
      <c r="A55" s="8">
        <v>42787</v>
      </c>
      <c r="B55" s="7">
        <v>1</v>
      </c>
      <c r="C55" s="7">
        <v>18</v>
      </c>
    </row>
    <row r="56" spans="1:3">
      <c r="A56" s="8">
        <v>42788</v>
      </c>
      <c r="B56" s="7">
        <v>0.95</v>
      </c>
      <c r="C56" s="7">
        <v>19</v>
      </c>
    </row>
    <row r="57" spans="1:3">
      <c r="A57" s="8">
        <v>42789</v>
      </c>
      <c r="B57" s="7">
        <v>1</v>
      </c>
      <c r="C57" s="7">
        <v>20</v>
      </c>
    </row>
    <row r="58" spans="1:3">
      <c r="A58" s="8">
        <v>42790</v>
      </c>
      <c r="B58" s="7">
        <v>0.87</v>
      </c>
      <c r="C58" s="7">
        <v>21</v>
      </c>
    </row>
    <row r="59" spans="1:3">
      <c r="A59" s="8">
        <v>42791</v>
      </c>
      <c r="B59" s="7">
        <v>1</v>
      </c>
      <c r="C59" s="7">
        <v>18</v>
      </c>
    </row>
    <row r="60" spans="1:3">
      <c r="A60" s="8">
        <v>42792</v>
      </c>
      <c r="B60" s="7">
        <v>1.05</v>
      </c>
      <c r="C60" s="7">
        <v>19</v>
      </c>
    </row>
    <row r="61" spans="1:3">
      <c r="A61" s="8">
        <v>42793</v>
      </c>
      <c r="B61" s="7">
        <v>1</v>
      </c>
      <c r="C61" s="7">
        <v>20</v>
      </c>
    </row>
    <row r="62" spans="1:3">
      <c r="A62" s="8">
        <v>42794</v>
      </c>
      <c r="B62" s="7">
        <v>0.91</v>
      </c>
      <c r="C62" s="7">
        <v>22</v>
      </c>
    </row>
    <row r="63" spans="1:3">
      <c r="A63" s="8">
        <v>42795</v>
      </c>
      <c r="B63" s="7">
        <v>0.87</v>
      </c>
      <c r="C63" s="7">
        <v>23</v>
      </c>
    </row>
    <row r="64" spans="1:3">
      <c r="A64" s="8">
        <v>42796</v>
      </c>
      <c r="B64" s="7">
        <v>0.8</v>
      </c>
      <c r="C64" s="7">
        <v>24</v>
      </c>
    </row>
    <row r="65" spans="1:3">
      <c r="A65" s="8">
        <v>42797</v>
      </c>
      <c r="B65" s="7">
        <v>0.77</v>
      </c>
      <c r="C65" s="7">
        <v>24</v>
      </c>
    </row>
    <row r="66" spans="1:3">
      <c r="A66" s="8">
        <v>42798</v>
      </c>
      <c r="B66" s="7">
        <v>0.77</v>
      </c>
      <c r="C66" s="7">
        <v>25</v>
      </c>
    </row>
    <row r="67" spans="1:3">
      <c r="A67" s="8">
        <v>42799</v>
      </c>
      <c r="B67" s="7">
        <v>0.87</v>
      </c>
      <c r="C67" s="7">
        <v>23</v>
      </c>
    </row>
    <row r="68" spans="1:3">
      <c r="A68" s="8">
        <v>42800</v>
      </c>
      <c r="B68" s="7">
        <v>0.77</v>
      </c>
      <c r="C68" s="7">
        <v>24</v>
      </c>
    </row>
    <row r="69" spans="1:3">
      <c r="A69" s="8">
        <v>42801</v>
      </c>
      <c r="B69" s="7">
        <v>0.77</v>
      </c>
      <c r="C69" s="7">
        <v>24</v>
      </c>
    </row>
    <row r="70" spans="1:3">
      <c r="A70" s="8">
        <v>42802</v>
      </c>
      <c r="B70" s="7">
        <v>0.77</v>
      </c>
      <c r="C70" s="7">
        <v>25</v>
      </c>
    </row>
    <row r="71" spans="1:3">
      <c r="A71" s="8">
        <v>42803</v>
      </c>
      <c r="B71" s="7">
        <v>0.8</v>
      </c>
      <c r="C71" s="7">
        <v>23</v>
      </c>
    </row>
    <row r="72" spans="1:3">
      <c r="A72" s="8">
        <v>42804</v>
      </c>
      <c r="B72" s="7">
        <v>0.83</v>
      </c>
      <c r="C72" s="7">
        <v>24</v>
      </c>
    </row>
    <row r="73" spans="1:3">
      <c r="A73" s="8">
        <v>42805</v>
      </c>
      <c r="B73" s="7">
        <v>0.83</v>
      </c>
      <c r="C73" s="7">
        <v>24</v>
      </c>
    </row>
    <row r="74" spans="1:3">
      <c r="A74" s="8">
        <v>42806</v>
      </c>
      <c r="B74" s="7">
        <v>0.74</v>
      </c>
      <c r="C74" s="7">
        <v>25</v>
      </c>
    </row>
    <row r="75" spans="1:3">
      <c r="A75" s="8">
        <v>42807</v>
      </c>
      <c r="B75" s="7">
        <v>0.87</v>
      </c>
      <c r="C75" s="7">
        <v>23</v>
      </c>
    </row>
    <row r="76" spans="1:3">
      <c r="A76" s="8">
        <v>42808</v>
      </c>
      <c r="B76" s="7">
        <v>0.87</v>
      </c>
      <c r="C76" s="7">
        <v>23</v>
      </c>
    </row>
    <row r="77" spans="1:3">
      <c r="A77" s="8">
        <v>42809</v>
      </c>
      <c r="B77" s="7">
        <v>0.83</v>
      </c>
      <c r="C77" s="7">
        <v>24</v>
      </c>
    </row>
    <row r="78" spans="1:3">
      <c r="A78" s="8">
        <v>42810</v>
      </c>
      <c r="B78" s="7">
        <v>0.83</v>
      </c>
      <c r="C78" s="7">
        <v>24</v>
      </c>
    </row>
    <row r="79" spans="1:3">
      <c r="A79" s="8">
        <v>42811</v>
      </c>
      <c r="B79" s="7">
        <v>0.77</v>
      </c>
      <c r="C79" s="7">
        <v>25</v>
      </c>
    </row>
    <row r="80" spans="1:3">
      <c r="A80" s="8">
        <v>42812</v>
      </c>
      <c r="B80" s="7">
        <v>0.83</v>
      </c>
      <c r="C80" s="7">
        <v>23</v>
      </c>
    </row>
    <row r="81" spans="1:3">
      <c r="A81" s="8">
        <v>42813</v>
      </c>
      <c r="B81" s="7">
        <v>0.83</v>
      </c>
      <c r="C81" s="7">
        <v>23</v>
      </c>
    </row>
    <row r="82" spans="1:3">
      <c r="A82" s="8">
        <v>42814</v>
      </c>
      <c r="B82" s="7">
        <v>0.77</v>
      </c>
      <c r="C82" s="7">
        <v>24</v>
      </c>
    </row>
    <row r="83" spans="1:3">
      <c r="A83" s="8">
        <v>42815</v>
      </c>
      <c r="B83" s="7">
        <v>0.83</v>
      </c>
      <c r="C83" s="7">
        <v>24</v>
      </c>
    </row>
    <row r="84" spans="1:3">
      <c r="A84" s="8">
        <v>42816</v>
      </c>
      <c r="B84" s="7">
        <v>0.74</v>
      </c>
      <c r="C84" s="7">
        <v>25</v>
      </c>
    </row>
    <row r="85" spans="1:3">
      <c r="A85" s="8">
        <v>42817</v>
      </c>
      <c r="B85" s="7">
        <v>0.87</v>
      </c>
      <c r="C85" s="7">
        <v>23</v>
      </c>
    </row>
    <row r="86" spans="1:3">
      <c r="A86" s="8">
        <v>42818</v>
      </c>
      <c r="B86" s="7">
        <v>0.83</v>
      </c>
      <c r="C86" s="7">
        <v>23</v>
      </c>
    </row>
    <row r="87" spans="1:3">
      <c r="A87" s="8">
        <v>42819</v>
      </c>
      <c r="B87" s="7">
        <v>0.8</v>
      </c>
      <c r="C87" s="7">
        <v>24</v>
      </c>
    </row>
    <row r="88" spans="1:3">
      <c r="A88" s="8">
        <v>42820</v>
      </c>
      <c r="B88" s="7">
        <v>0.77</v>
      </c>
      <c r="C88" s="7">
        <v>25</v>
      </c>
    </row>
    <row r="89" spans="1:3">
      <c r="A89" s="8">
        <v>42821</v>
      </c>
      <c r="B89" s="7">
        <v>0.74</v>
      </c>
      <c r="C89" s="7">
        <v>25</v>
      </c>
    </row>
    <row r="90" spans="1:3">
      <c r="A90" s="8">
        <v>42822</v>
      </c>
      <c r="B90" s="7">
        <v>0.83</v>
      </c>
      <c r="C90" s="7">
        <v>23</v>
      </c>
    </row>
    <row r="91" spans="1:3">
      <c r="A91" s="8">
        <v>42823</v>
      </c>
      <c r="B91" s="7">
        <v>0.83</v>
      </c>
      <c r="C91" s="7">
        <v>24</v>
      </c>
    </row>
    <row r="92" spans="1:3">
      <c r="A92" s="8">
        <v>42824</v>
      </c>
      <c r="B92" s="7">
        <v>0.8</v>
      </c>
      <c r="C92" s="7">
        <v>24</v>
      </c>
    </row>
    <row r="93" spans="1:3">
      <c r="A93" s="8">
        <v>42825</v>
      </c>
      <c r="B93" s="7">
        <v>0.77</v>
      </c>
      <c r="C93" s="7">
        <v>25</v>
      </c>
    </row>
    <row r="94" spans="1:3">
      <c r="A94" s="8">
        <v>42826</v>
      </c>
      <c r="B94" s="7">
        <v>0.8</v>
      </c>
      <c r="C94" s="7">
        <v>25</v>
      </c>
    </row>
    <row r="95" spans="1:3">
      <c r="A95" s="8">
        <v>42827</v>
      </c>
      <c r="B95" s="7">
        <v>0.74</v>
      </c>
      <c r="C95" s="7">
        <v>26</v>
      </c>
    </row>
    <row r="96" spans="1:3">
      <c r="A96" s="8">
        <v>42828</v>
      </c>
      <c r="B96" s="7">
        <v>0.74</v>
      </c>
      <c r="C96" s="7">
        <v>26</v>
      </c>
    </row>
    <row r="97" spans="1:3">
      <c r="A97" s="8">
        <v>42829</v>
      </c>
      <c r="B97" s="7">
        <v>0.71</v>
      </c>
      <c r="C97" s="7">
        <v>27</v>
      </c>
    </row>
    <row r="98" spans="1:3">
      <c r="A98" s="8">
        <v>42830</v>
      </c>
      <c r="B98" s="7">
        <v>0.71</v>
      </c>
      <c r="C98" s="7">
        <v>28</v>
      </c>
    </row>
    <row r="99" spans="1:3">
      <c r="A99" s="8">
        <v>42831</v>
      </c>
      <c r="B99" s="7">
        <v>0.8</v>
      </c>
      <c r="C99" s="7">
        <v>25</v>
      </c>
    </row>
    <row r="100" spans="1:3">
      <c r="A100" s="8">
        <v>42832</v>
      </c>
      <c r="B100" s="7">
        <v>0.74</v>
      </c>
      <c r="C100" s="7">
        <v>26</v>
      </c>
    </row>
    <row r="101" spans="1:3">
      <c r="A101" s="8">
        <v>42833</v>
      </c>
      <c r="B101" s="7">
        <v>0.74</v>
      </c>
      <c r="C101" s="7">
        <v>26</v>
      </c>
    </row>
    <row r="102" spans="1:3">
      <c r="A102" s="8">
        <v>42834</v>
      </c>
      <c r="B102" s="7">
        <v>0.69</v>
      </c>
      <c r="C102" s="7">
        <v>27</v>
      </c>
    </row>
    <row r="103" spans="1:3">
      <c r="A103" s="8">
        <v>42835</v>
      </c>
      <c r="B103" s="7">
        <v>0.74</v>
      </c>
      <c r="C103" s="7">
        <v>25</v>
      </c>
    </row>
    <row r="104" spans="1:3">
      <c r="A104" s="8">
        <v>42836</v>
      </c>
      <c r="B104" s="7">
        <v>0.74</v>
      </c>
      <c r="C104" s="7">
        <v>26</v>
      </c>
    </row>
    <row r="105" spans="1:3">
      <c r="A105" s="8">
        <v>42837</v>
      </c>
      <c r="B105" s="7">
        <v>0.74</v>
      </c>
      <c r="C105" s="7">
        <v>27</v>
      </c>
    </row>
    <row r="106" spans="1:3">
      <c r="A106" s="8">
        <v>42838</v>
      </c>
      <c r="B106" s="7">
        <v>0.69</v>
      </c>
      <c r="C106" s="7">
        <v>27</v>
      </c>
    </row>
    <row r="107" spans="1:3">
      <c r="A107" s="8">
        <v>42839</v>
      </c>
      <c r="B107" s="7">
        <v>0.77</v>
      </c>
      <c r="C107" s="7">
        <v>25</v>
      </c>
    </row>
    <row r="108" spans="1:3">
      <c r="A108" s="8">
        <v>42840</v>
      </c>
      <c r="B108" s="7">
        <v>0.74</v>
      </c>
      <c r="C108" s="7">
        <v>26</v>
      </c>
    </row>
    <row r="109" spans="1:3">
      <c r="A109" s="8">
        <v>42841</v>
      </c>
      <c r="B109" s="7">
        <v>0.69</v>
      </c>
      <c r="C109" s="7">
        <v>27</v>
      </c>
    </row>
    <row r="110" spans="1:3">
      <c r="A110" s="8">
        <v>42842</v>
      </c>
      <c r="B110" s="7">
        <v>0.71</v>
      </c>
      <c r="C110" s="7">
        <v>27</v>
      </c>
    </row>
    <row r="111" spans="1:3">
      <c r="A111" s="8">
        <v>42843</v>
      </c>
      <c r="B111" s="7">
        <v>0.74</v>
      </c>
      <c r="C111" s="7">
        <v>25</v>
      </c>
    </row>
    <row r="112" spans="1:3">
      <c r="A112" s="8">
        <v>42844</v>
      </c>
      <c r="B112" s="7">
        <v>0.77</v>
      </c>
      <c r="C112" s="7">
        <v>26</v>
      </c>
    </row>
    <row r="113" spans="1:3">
      <c r="A113" s="8">
        <v>42845</v>
      </c>
      <c r="B113" s="7">
        <v>0.69</v>
      </c>
      <c r="C113" s="7">
        <v>27</v>
      </c>
    </row>
    <row r="114" spans="1:3">
      <c r="A114" s="8">
        <v>42846</v>
      </c>
      <c r="B114" s="7">
        <v>0.74</v>
      </c>
      <c r="C114" s="7">
        <v>27</v>
      </c>
    </row>
    <row r="115" spans="1:3">
      <c r="A115" s="8">
        <v>42847</v>
      </c>
      <c r="B115" s="7">
        <v>0.77</v>
      </c>
      <c r="C115" s="7">
        <v>25</v>
      </c>
    </row>
    <row r="116" spans="1:3">
      <c r="A116" s="8">
        <v>42848</v>
      </c>
      <c r="B116" s="7">
        <v>0.77</v>
      </c>
      <c r="C116" s="7">
        <v>26</v>
      </c>
    </row>
    <row r="117" spans="1:3">
      <c r="A117" s="8">
        <v>42849</v>
      </c>
      <c r="B117" s="7">
        <v>0.69</v>
      </c>
      <c r="C117" s="7">
        <v>27</v>
      </c>
    </row>
    <row r="118" spans="1:3">
      <c r="A118" s="8">
        <v>42850</v>
      </c>
      <c r="B118" s="7">
        <v>0.71</v>
      </c>
      <c r="C118" s="7">
        <v>27</v>
      </c>
    </row>
    <row r="119" spans="1:3">
      <c r="A119" s="8">
        <v>42851</v>
      </c>
      <c r="B119" s="7">
        <v>0.8</v>
      </c>
      <c r="C119" s="7">
        <v>25</v>
      </c>
    </row>
    <row r="120" spans="1:3">
      <c r="A120" s="8">
        <v>42852</v>
      </c>
      <c r="B120" s="7">
        <v>0.77</v>
      </c>
      <c r="C120" s="7">
        <v>25</v>
      </c>
    </row>
    <row r="121" spans="1:3">
      <c r="A121" s="8">
        <v>42853</v>
      </c>
      <c r="B121" s="7">
        <v>0.74</v>
      </c>
      <c r="C121" s="7">
        <v>26</v>
      </c>
    </row>
    <row r="122" spans="1:3">
      <c r="A122" s="8">
        <v>42854</v>
      </c>
      <c r="B122" s="7">
        <v>0.71</v>
      </c>
      <c r="C122" s="7">
        <v>27</v>
      </c>
    </row>
    <row r="123" spans="1:3">
      <c r="A123" s="8">
        <v>42855</v>
      </c>
      <c r="B123" s="7">
        <v>0.74</v>
      </c>
      <c r="C123" s="7">
        <v>27</v>
      </c>
    </row>
    <row r="124" spans="1:3">
      <c r="A124" s="8">
        <v>42856</v>
      </c>
      <c r="B124" s="7">
        <v>0.65</v>
      </c>
      <c r="C124" s="7">
        <v>29</v>
      </c>
    </row>
    <row r="125" spans="1:3">
      <c r="A125" s="8">
        <v>42857</v>
      </c>
      <c r="B125" s="7">
        <v>0.69</v>
      </c>
      <c r="C125" s="7">
        <v>29</v>
      </c>
    </row>
    <row r="126" spans="1:3">
      <c r="A126" s="8">
        <v>42858</v>
      </c>
      <c r="B126" s="7">
        <v>0.63</v>
      </c>
      <c r="C126" s="7">
        <v>30</v>
      </c>
    </row>
    <row r="127" spans="1:3">
      <c r="A127" s="8">
        <v>42859</v>
      </c>
      <c r="B127" s="7">
        <v>0.63</v>
      </c>
      <c r="C127" s="7">
        <v>31</v>
      </c>
    </row>
    <row r="128" spans="1:3">
      <c r="A128" s="8">
        <v>42860</v>
      </c>
      <c r="B128" s="7">
        <v>0.71</v>
      </c>
      <c r="C128" s="7">
        <v>28</v>
      </c>
    </row>
    <row r="129" spans="1:3">
      <c r="A129" s="8">
        <v>42861</v>
      </c>
      <c r="B129" s="7">
        <v>0.67</v>
      </c>
      <c r="C129" s="7">
        <v>29</v>
      </c>
    </row>
    <row r="130" spans="1:3">
      <c r="A130" s="8">
        <v>42862</v>
      </c>
      <c r="B130" s="7">
        <v>0.65</v>
      </c>
      <c r="C130" s="7">
        <v>29</v>
      </c>
    </row>
    <row r="131" spans="1:3">
      <c r="A131" s="8">
        <v>42863</v>
      </c>
      <c r="B131" s="7">
        <v>0.67</v>
      </c>
      <c r="C131" s="7">
        <v>30</v>
      </c>
    </row>
    <row r="132" spans="1:3">
      <c r="A132" s="8">
        <v>42864</v>
      </c>
      <c r="B132" s="7">
        <v>0.63</v>
      </c>
      <c r="C132" s="7">
        <v>31</v>
      </c>
    </row>
    <row r="133" spans="1:3">
      <c r="A133" s="8">
        <v>42865</v>
      </c>
      <c r="B133" s="7">
        <v>0.69</v>
      </c>
      <c r="C133" s="7">
        <v>28</v>
      </c>
    </row>
    <row r="134" spans="1:3">
      <c r="A134" s="8">
        <v>42866</v>
      </c>
      <c r="B134" s="7">
        <v>0.67</v>
      </c>
      <c r="C134" s="7">
        <v>29</v>
      </c>
    </row>
    <row r="135" spans="1:3">
      <c r="A135" s="8">
        <v>42867</v>
      </c>
      <c r="B135" s="7">
        <v>0.67</v>
      </c>
      <c r="C135" s="7">
        <v>29</v>
      </c>
    </row>
    <row r="136" spans="1:3">
      <c r="A136" s="8">
        <v>42868</v>
      </c>
      <c r="B136" s="7">
        <v>0.65</v>
      </c>
      <c r="C136" s="7">
        <v>30</v>
      </c>
    </row>
    <row r="137" spans="1:3">
      <c r="A137" s="8">
        <v>42869</v>
      </c>
      <c r="B137" s="7">
        <v>0.63</v>
      </c>
      <c r="C137" s="7">
        <v>31</v>
      </c>
    </row>
    <row r="138" spans="1:3">
      <c r="A138" s="8">
        <v>42870</v>
      </c>
      <c r="B138" s="7">
        <v>0.69</v>
      </c>
      <c r="C138" s="7">
        <v>28</v>
      </c>
    </row>
    <row r="139" spans="1:3">
      <c r="A139" s="8">
        <v>42871</v>
      </c>
      <c r="B139" s="7">
        <v>0.67</v>
      </c>
      <c r="C139" s="7">
        <v>29</v>
      </c>
    </row>
    <row r="140" spans="1:3">
      <c r="A140" s="8">
        <v>42872</v>
      </c>
      <c r="B140" s="7">
        <v>0.67</v>
      </c>
      <c r="C140" s="7">
        <v>29</v>
      </c>
    </row>
    <row r="141" spans="1:3">
      <c r="A141" s="8">
        <v>42873</v>
      </c>
      <c r="B141" s="7">
        <v>0.67</v>
      </c>
      <c r="C141" s="7">
        <v>30</v>
      </c>
    </row>
    <row r="142" spans="1:3">
      <c r="A142" s="8">
        <v>42874</v>
      </c>
      <c r="B142" s="7">
        <v>0.61</v>
      </c>
      <c r="C142" s="7">
        <v>31</v>
      </c>
    </row>
    <row r="143" spans="1:3">
      <c r="A143" s="8">
        <v>42875</v>
      </c>
      <c r="B143" s="7">
        <v>0.67</v>
      </c>
      <c r="C143" s="7">
        <v>28</v>
      </c>
    </row>
    <row r="144" spans="1:3">
      <c r="A144" s="8">
        <v>42876</v>
      </c>
      <c r="B144" s="7">
        <v>0.69</v>
      </c>
      <c r="C144" s="7">
        <v>29</v>
      </c>
    </row>
    <row r="145" spans="1:3">
      <c r="A145" s="8">
        <v>42877</v>
      </c>
      <c r="B145" s="7">
        <v>0.67</v>
      </c>
      <c r="C145" s="7">
        <v>30</v>
      </c>
    </row>
    <row r="146" spans="1:3">
      <c r="A146" s="8">
        <v>42878</v>
      </c>
      <c r="B146" s="7">
        <v>0.63</v>
      </c>
      <c r="C146" s="7">
        <v>31</v>
      </c>
    </row>
    <row r="147" spans="1:3">
      <c r="A147" s="8">
        <v>42879</v>
      </c>
      <c r="B147" s="7">
        <v>0.69</v>
      </c>
      <c r="C147" s="7">
        <v>28</v>
      </c>
    </row>
    <row r="148" spans="1:3">
      <c r="A148" s="8">
        <v>42880</v>
      </c>
      <c r="B148" s="7">
        <v>0.69</v>
      </c>
      <c r="C148" s="7">
        <v>29</v>
      </c>
    </row>
    <row r="149" spans="1:3">
      <c r="A149" s="8">
        <v>42881</v>
      </c>
      <c r="B149" s="7">
        <v>0.67</v>
      </c>
      <c r="C149" s="7">
        <v>30</v>
      </c>
    </row>
    <row r="150" spans="1:3">
      <c r="A150" s="8">
        <v>42882</v>
      </c>
      <c r="B150" s="7">
        <v>0.63</v>
      </c>
      <c r="C150" s="7">
        <v>31</v>
      </c>
    </row>
    <row r="151" spans="1:3">
      <c r="A151" s="8">
        <v>42883</v>
      </c>
      <c r="B151" s="7">
        <v>0.65</v>
      </c>
      <c r="C151" s="7">
        <v>29</v>
      </c>
    </row>
    <row r="152" spans="1:3">
      <c r="A152" s="8">
        <v>42884</v>
      </c>
      <c r="B152" s="7">
        <v>0.65</v>
      </c>
      <c r="C152" s="7">
        <v>29</v>
      </c>
    </row>
    <row r="153" spans="1:3">
      <c r="A153" s="8">
        <v>42885</v>
      </c>
      <c r="B153" s="7">
        <v>0.67</v>
      </c>
      <c r="C153" s="7">
        <v>30</v>
      </c>
    </row>
    <row r="154" spans="1:3">
      <c r="A154" s="8">
        <v>42886</v>
      </c>
      <c r="B154" s="7">
        <v>0.65</v>
      </c>
      <c r="C154" s="7">
        <v>31</v>
      </c>
    </row>
    <row r="155" spans="1:3">
      <c r="A155" s="8">
        <v>42887</v>
      </c>
      <c r="B155" s="7">
        <v>0.65</v>
      </c>
      <c r="C155" s="7">
        <v>31</v>
      </c>
    </row>
    <row r="156" spans="1:3">
      <c r="A156" s="8">
        <v>42888</v>
      </c>
      <c r="B156" s="7">
        <v>0.59</v>
      </c>
      <c r="C156" s="7">
        <v>33</v>
      </c>
    </row>
    <row r="157" spans="1:3">
      <c r="A157" s="8">
        <v>42889</v>
      </c>
      <c r="B157" s="7">
        <v>0.56000000000000005</v>
      </c>
      <c r="C157" s="7">
        <v>35</v>
      </c>
    </row>
    <row r="158" spans="1:3">
      <c r="A158" s="8">
        <v>42890</v>
      </c>
      <c r="B158" s="7">
        <v>0.51</v>
      </c>
      <c r="C158" s="7">
        <v>38</v>
      </c>
    </row>
    <row r="159" spans="1:3">
      <c r="A159" s="8">
        <v>42891</v>
      </c>
      <c r="B159" s="7">
        <v>0.59</v>
      </c>
      <c r="C159" s="7">
        <v>32</v>
      </c>
    </row>
    <row r="160" spans="1:3">
      <c r="A160" s="8">
        <v>42892</v>
      </c>
      <c r="B160" s="7">
        <v>0.56000000000000005</v>
      </c>
      <c r="C160" s="7">
        <v>34</v>
      </c>
    </row>
    <row r="161" spans="1:3">
      <c r="A161" s="8">
        <v>42893</v>
      </c>
      <c r="B161" s="7">
        <v>0.56000000000000005</v>
      </c>
      <c r="C161" s="7">
        <v>36</v>
      </c>
    </row>
    <row r="162" spans="1:3">
      <c r="A162" s="8">
        <v>42894</v>
      </c>
      <c r="B162" s="7">
        <v>0.5</v>
      </c>
      <c r="C162" s="7">
        <v>39</v>
      </c>
    </row>
    <row r="163" spans="1:3">
      <c r="A163" s="8">
        <v>42895</v>
      </c>
      <c r="B163" s="7">
        <v>0.61</v>
      </c>
      <c r="C163" s="7">
        <v>32</v>
      </c>
    </row>
    <row r="164" spans="1:3">
      <c r="A164" s="8">
        <v>42896</v>
      </c>
      <c r="B164" s="7">
        <v>0.54</v>
      </c>
      <c r="C164" s="7">
        <v>35</v>
      </c>
    </row>
    <row r="165" spans="1:3">
      <c r="A165" s="8">
        <v>42897</v>
      </c>
      <c r="B165" s="7">
        <v>0.53</v>
      </c>
      <c r="C165" s="7">
        <v>36</v>
      </c>
    </row>
    <row r="166" spans="1:3">
      <c r="A166" s="8">
        <v>42898</v>
      </c>
      <c r="B166" s="7">
        <v>0.5</v>
      </c>
      <c r="C166" s="7">
        <v>40</v>
      </c>
    </row>
    <row r="167" spans="1:3">
      <c r="A167" s="8">
        <v>42899</v>
      </c>
      <c r="B167" s="7">
        <v>0.59</v>
      </c>
      <c r="C167" s="7">
        <v>32</v>
      </c>
    </row>
    <row r="168" spans="1:3">
      <c r="A168" s="8">
        <v>42900</v>
      </c>
      <c r="B168" s="7">
        <v>0.56999999999999995</v>
      </c>
      <c r="C168" s="7">
        <v>35</v>
      </c>
    </row>
    <row r="169" spans="1:3">
      <c r="A169" s="8">
        <v>42901</v>
      </c>
      <c r="B169" s="7">
        <v>0.56000000000000005</v>
      </c>
      <c r="C169" s="7">
        <v>36</v>
      </c>
    </row>
    <row r="170" spans="1:3">
      <c r="A170" s="8">
        <v>42902</v>
      </c>
      <c r="B170" s="7">
        <v>0.47</v>
      </c>
      <c r="C170" s="7">
        <v>41</v>
      </c>
    </row>
    <row r="171" spans="1:3">
      <c r="A171" s="8">
        <v>42903</v>
      </c>
      <c r="B171" s="7">
        <v>0.65</v>
      </c>
      <c r="C171" s="7">
        <v>31</v>
      </c>
    </row>
    <row r="172" spans="1:3">
      <c r="A172" s="8">
        <v>42904</v>
      </c>
      <c r="B172" s="7">
        <v>0.59</v>
      </c>
      <c r="C172" s="7">
        <v>32</v>
      </c>
    </row>
    <row r="173" spans="1:3">
      <c r="A173" s="8">
        <v>42905</v>
      </c>
      <c r="B173" s="7">
        <v>0.56000000000000005</v>
      </c>
      <c r="C173" s="7">
        <v>35</v>
      </c>
    </row>
    <row r="174" spans="1:3">
      <c r="A174" s="8">
        <v>42906</v>
      </c>
      <c r="B174" s="7">
        <v>0.54</v>
      </c>
      <c r="C174" s="7">
        <v>37</v>
      </c>
    </row>
    <row r="175" spans="1:3">
      <c r="A175" s="8">
        <v>42907</v>
      </c>
      <c r="B175" s="7">
        <v>0.47</v>
      </c>
      <c r="C175" s="7">
        <v>41</v>
      </c>
    </row>
    <row r="176" spans="1:3">
      <c r="A176" s="8">
        <v>42908</v>
      </c>
      <c r="B176" s="7">
        <v>0.65</v>
      </c>
      <c r="C176" s="7">
        <v>31</v>
      </c>
    </row>
    <row r="177" spans="1:3">
      <c r="A177" s="8">
        <v>42909</v>
      </c>
      <c r="B177" s="7">
        <v>0.61</v>
      </c>
      <c r="C177" s="7">
        <v>33</v>
      </c>
    </row>
    <row r="178" spans="1:3">
      <c r="A178" s="8">
        <v>42910</v>
      </c>
      <c r="B178" s="7">
        <v>0.56999999999999995</v>
      </c>
      <c r="C178" s="7">
        <v>35</v>
      </c>
    </row>
    <row r="179" spans="1:3">
      <c r="A179" s="8">
        <v>42911</v>
      </c>
      <c r="B179" s="7">
        <v>0.51</v>
      </c>
      <c r="C179" s="7">
        <v>37</v>
      </c>
    </row>
    <row r="180" spans="1:3">
      <c r="A180" s="8">
        <v>42912</v>
      </c>
      <c r="B180" s="7">
        <v>0.47</v>
      </c>
      <c r="C180" s="7">
        <v>42</v>
      </c>
    </row>
    <row r="181" spans="1:3">
      <c r="A181" s="8">
        <v>42913</v>
      </c>
      <c r="B181" s="7">
        <v>0.63</v>
      </c>
      <c r="C181" s="7">
        <v>31</v>
      </c>
    </row>
    <row r="182" spans="1:3">
      <c r="A182" s="8">
        <v>42914</v>
      </c>
      <c r="B182" s="7">
        <v>0.59</v>
      </c>
      <c r="C182" s="7">
        <v>33</v>
      </c>
    </row>
    <row r="183" spans="1:3">
      <c r="A183" s="8">
        <v>42915</v>
      </c>
      <c r="B183" s="7">
        <v>0.54</v>
      </c>
      <c r="C183" s="7">
        <v>35</v>
      </c>
    </row>
    <row r="184" spans="1:3">
      <c r="A184" s="8">
        <v>42916</v>
      </c>
      <c r="B184" s="7">
        <v>0.53</v>
      </c>
      <c r="C184" s="7">
        <v>38</v>
      </c>
    </row>
    <row r="185" spans="1:3">
      <c r="A185" s="8">
        <v>42917</v>
      </c>
      <c r="B185" s="7">
        <v>0.47</v>
      </c>
      <c r="C185" s="7">
        <v>43</v>
      </c>
    </row>
    <row r="186" spans="1:3">
      <c r="A186" s="8">
        <v>42918</v>
      </c>
      <c r="B186" s="7">
        <v>0.51</v>
      </c>
      <c r="C186" s="7">
        <v>38</v>
      </c>
    </row>
    <row r="187" spans="1:3">
      <c r="A187" s="8">
        <v>42919</v>
      </c>
      <c r="B187" s="7">
        <v>0.54</v>
      </c>
      <c r="C187" s="7">
        <v>35</v>
      </c>
    </row>
    <row r="188" spans="1:3">
      <c r="A188" s="8">
        <v>42920</v>
      </c>
      <c r="B188" s="7">
        <v>0.59</v>
      </c>
      <c r="C188" s="7">
        <v>34</v>
      </c>
    </row>
    <row r="189" spans="1:3">
      <c r="A189" s="8">
        <v>42921</v>
      </c>
      <c r="B189" s="7">
        <v>0.63</v>
      </c>
      <c r="C189" s="7">
        <v>32</v>
      </c>
    </row>
    <row r="190" spans="1:3">
      <c r="A190" s="8">
        <v>42922</v>
      </c>
      <c r="B190" s="7">
        <v>0.51</v>
      </c>
      <c r="C190" s="7">
        <v>39</v>
      </c>
    </row>
    <row r="191" spans="1:3">
      <c r="A191" s="8">
        <v>42923</v>
      </c>
      <c r="B191" s="7">
        <v>0.56999999999999995</v>
      </c>
      <c r="C191" s="7">
        <v>35</v>
      </c>
    </row>
    <row r="192" spans="1:3">
      <c r="A192" s="8">
        <v>42924</v>
      </c>
      <c r="B192" s="7">
        <v>0.56999999999999995</v>
      </c>
      <c r="C192" s="7">
        <v>34</v>
      </c>
    </row>
    <row r="193" spans="1:3">
      <c r="A193" s="8">
        <v>42925</v>
      </c>
      <c r="B193" s="7">
        <v>0.59</v>
      </c>
      <c r="C193" s="7">
        <v>33</v>
      </c>
    </row>
    <row r="194" spans="1:3">
      <c r="A194" s="8">
        <v>42926</v>
      </c>
      <c r="B194" s="7">
        <v>0.49</v>
      </c>
      <c r="C194" s="7">
        <v>40</v>
      </c>
    </row>
    <row r="195" spans="1:3">
      <c r="A195" s="8">
        <v>42927</v>
      </c>
      <c r="B195" s="7">
        <v>0.54</v>
      </c>
      <c r="C195" s="7">
        <v>35</v>
      </c>
    </row>
    <row r="196" spans="1:3">
      <c r="A196" s="8">
        <v>42928</v>
      </c>
      <c r="B196" s="7">
        <v>0.56000000000000005</v>
      </c>
      <c r="C196" s="7">
        <v>34</v>
      </c>
    </row>
    <row r="197" spans="1:3">
      <c r="A197" s="8">
        <v>42929</v>
      </c>
      <c r="B197" s="7">
        <v>0.61</v>
      </c>
      <c r="C197" s="7">
        <v>33</v>
      </c>
    </row>
    <row r="198" spans="1:3">
      <c r="A198" s="8">
        <v>42930</v>
      </c>
      <c r="B198" s="7">
        <v>0.5</v>
      </c>
      <c r="C198" s="7">
        <v>40</v>
      </c>
    </row>
    <row r="199" spans="1:3">
      <c r="A199" s="8">
        <v>42931</v>
      </c>
      <c r="B199" s="7">
        <v>0.54</v>
      </c>
      <c r="C199" s="7">
        <v>35</v>
      </c>
    </row>
    <row r="200" spans="1:3">
      <c r="A200" s="8">
        <v>42932</v>
      </c>
      <c r="B200" s="7">
        <v>0.59</v>
      </c>
      <c r="C200" s="7">
        <v>34</v>
      </c>
    </row>
    <row r="201" spans="1:3">
      <c r="A201" s="8">
        <v>42933</v>
      </c>
      <c r="B201" s="7">
        <v>0.56999999999999995</v>
      </c>
      <c r="C201" s="7">
        <v>33</v>
      </c>
    </row>
    <row r="202" spans="1:3">
      <c r="A202" s="8">
        <v>42934</v>
      </c>
      <c r="B202" s="7">
        <v>0.47</v>
      </c>
      <c r="C202" s="7">
        <v>41</v>
      </c>
    </row>
    <row r="203" spans="1:3">
      <c r="A203" s="8">
        <v>42935</v>
      </c>
      <c r="B203" s="7">
        <v>0.56000000000000005</v>
      </c>
      <c r="C203" s="7">
        <v>36</v>
      </c>
    </row>
    <row r="204" spans="1:3">
      <c r="A204" s="8">
        <v>42936</v>
      </c>
      <c r="B204" s="7">
        <v>0.56999999999999995</v>
      </c>
      <c r="C204" s="7">
        <v>35</v>
      </c>
    </row>
    <row r="205" spans="1:3">
      <c r="A205" s="8">
        <v>42937</v>
      </c>
      <c r="B205" s="7">
        <v>0.56999999999999995</v>
      </c>
      <c r="C205" s="7">
        <v>33</v>
      </c>
    </row>
    <row r="206" spans="1:3">
      <c r="A206" s="8">
        <v>42938</v>
      </c>
      <c r="B206" s="7">
        <v>0.47</v>
      </c>
      <c r="C206" s="7">
        <v>42</v>
      </c>
    </row>
    <row r="207" spans="1:3">
      <c r="A207" s="8">
        <v>42939</v>
      </c>
      <c r="B207" s="7">
        <v>0.51</v>
      </c>
      <c r="C207" s="7">
        <v>37</v>
      </c>
    </row>
    <row r="208" spans="1:3">
      <c r="A208" s="8">
        <v>42940</v>
      </c>
      <c r="B208" s="7">
        <v>0.56999999999999995</v>
      </c>
      <c r="C208" s="7">
        <v>35</v>
      </c>
    </row>
    <row r="209" spans="1:3">
      <c r="A209" s="8">
        <v>42941</v>
      </c>
      <c r="B209" s="7">
        <v>0.56999999999999995</v>
      </c>
      <c r="C209" s="7">
        <v>33</v>
      </c>
    </row>
    <row r="210" spans="1:3">
      <c r="A210" s="8">
        <v>42942</v>
      </c>
      <c r="B210" s="7">
        <v>0.59</v>
      </c>
      <c r="C210" s="7">
        <v>32</v>
      </c>
    </row>
    <row r="211" spans="1:3">
      <c r="A211" s="8">
        <v>42943</v>
      </c>
      <c r="B211" s="7">
        <v>0.47</v>
      </c>
      <c r="C211" s="7">
        <v>43</v>
      </c>
    </row>
    <row r="212" spans="1:3">
      <c r="A212" s="8">
        <v>42944</v>
      </c>
      <c r="B212" s="7">
        <v>0.51</v>
      </c>
      <c r="C212" s="7">
        <v>38</v>
      </c>
    </row>
    <row r="213" spans="1:3">
      <c r="A213" s="8">
        <v>42945</v>
      </c>
      <c r="B213" s="7">
        <v>0.56999999999999995</v>
      </c>
      <c r="C213" s="7">
        <v>35</v>
      </c>
    </row>
    <row r="214" spans="1:3">
      <c r="A214" s="8">
        <v>42946</v>
      </c>
      <c r="B214" s="7">
        <v>0.59</v>
      </c>
      <c r="C214" s="7">
        <v>34</v>
      </c>
    </row>
    <row r="215" spans="1:3">
      <c r="A215" s="8">
        <v>42947</v>
      </c>
      <c r="B215" s="7">
        <v>0.61</v>
      </c>
      <c r="C215" s="7">
        <v>32</v>
      </c>
    </row>
    <row r="216" spans="1:3">
      <c r="A216" s="8">
        <v>42948</v>
      </c>
      <c r="B216" s="7">
        <v>0.63</v>
      </c>
      <c r="C216" s="7">
        <v>32</v>
      </c>
    </row>
    <row r="217" spans="1:3">
      <c r="A217" s="8">
        <v>42949</v>
      </c>
      <c r="B217" s="7">
        <v>0.63</v>
      </c>
      <c r="C217" s="7">
        <v>31</v>
      </c>
    </row>
    <row r="218" spans="1:3">
      <c r="A218" s="8">
        <v>42950</v>
      </c>
      <c r="B218" s="7">
        <v>0.63</v>
      </c>
      <c r="C218" s="7">
        <v>30</v>
      </c>
    </row>
    <row r="219" spans="1:3">
      <c r="A219" s="8">
        <v>42951</v>
      </c>
      <c r="B219" s="7">
        <v>0.69</v>
      </c>
      <c r="C219" s="7">
        <v>29</v>
      </c>
    </row>
    <row r="220" spans="1:3">
      <c r="A220" s="8">
        <v>42952</v>
      </c>
      <c r="B220" s="7">
        <v>0.61</v>
      </c>
      <c r="C220" s="7">
        <v>32</v>
      </c>
    </row>
    <row r="221" spans="1:3">
      <c r="A221" s="8">
        <v>42953</v>
      </c>
      <c r="B221" s="7">
        <v>0.61</v>
      </c>
      <c r="C221" s="7">
        <v>31</v>
      </c>
    </row>
    <row r="222" spans="1:3">
      <c r="A222" s="8">
        <v>42954</v>
      </c>
      <c r="B222" s="7">
        <v>0.67</v>
      </c>
      <c r="C222" s="7">
        <v>30</v>
      </c>
    </row>
    <row r="223" spans="1:3">
      <c r="A223" s="8">
        <v>42955</v>
      </c>
      <c r="B223" s="7">
        <v>0.65</v>
      </c>
      <c r="C223" s="7">
        <v>29</v>
      </c>
    </row>
    <row r="224" spans="1:3">
      <c r="A224" s="8">
        <v>42956</v>
      </c>
      <c r="B224" s="7">
        <v>0.63</v>
      </c>
      <c r="C224" s="7">
        <v>32</v>
      </c>
    </row>
    <row r="225" spans="1:3">
      <c r="A225" s="8">
        <v>42957</v>
      </c>
      <c r="B225" s="7">
        <v>0.65</v>
      </c>
      <c r="C225" s="7">
        <v>31</v>
      </c>
    </row>
    <row r="226" spans="1:3">
      <c r="A226" s="8">
        <v>42958</v>
      </c>
      <c r="B226" s="7">
        <v>0.67</v>
      </c>
      <c r="C226" s="7">
        <v>30</v>
      </c>
    </row>
    <row r="227" spans="1:3">
      <c r="A227" s="8">
        <v>42959</v>
      </c>
      <c r="B227" s="7">
        <v>0.65</v>
      </c>
      <c r="C227" s="7">
        <v>29</v>
      </c>
    </row>
    <row r="228" spans="1:3">
      <c r="A228" s="8">
        <v>42960</v>
      </c>
      <c r="B228" s="7">
        <v>0.65</v>
      </c>
      <c r="C228" s="7">
        <v>29</v>
      </c>
    </row>
    <row r="229" spans="1:3">
      <c r="A229" s="8">
        <v>42961</v>
      </c>
      <c r="B229" s="7">
        <v>0.59</v>
      </c>
      <c r="C229" s="7">
        <v>32</v>
      </c>
    </row>
    <row r="230" spans="1:3">
      <c r="A230" s="8">
        <v>42962</v>
      </c>
      <c r="B230" s="7">
        <v>0.63</v>
      </c>
      <c r="C230" s="7">
        <v>31</v>
      </c>
    </row>
    <row r="231" spans="1:3">
      <c r="A231" s="8">
        <v>42963</v>
      </c>
      <c r="B231" s="7">
        <v>0.63</v>
      </c>
      <c r="C231" s="7">
        <v>30</v>
      </c>
    </row>
    <row r="232" spans="1:3">
      <c r="A232" s="8">
        <v>42964</v>
      </c>
      <c r="B232" s="7">
        <v>0.67</v>
      </c>
      <c r="C232" s="7">
        <v>30</v>
      </c>
    </row>
    <row r="233" spans="1:3">
      <c r="A233" s="8">
        <v>42965</v>
      </c>
      <c r="B233" s="7">
        <v>0.69</v>
      </c>
      <c r="C233" s="7">
        <v>29</v>
      </c>
    </row>
    <row r="234" spans="1:3">
      <c r="A234" s="8">
        <v>42966</v>
      </c>
      <c r="B234" s="7">
        <v>0.61</v>
      </c>
      <c r="C234" s="7">
        <v>32</v>
      </c>
    </row>
    <row r="235" spans="1:3">
      <c r="A235" s="8">
        <v>42967</v>
      </c>
      <c r="B235" s="7">
        <v>0.65</v>
      </c>
      <c r="C235" s="7">
        <v>31</v>
      </c>
    </row>
    <row r="236" spans="1:3">
      <c r="A236" s="8">
        <v>42968</v>
      </c>
      <c r="B236" s="7">
        <v>0.65</v>
      </c>
      <c r="C236" s="7">
        <v>30</v>
      </c>
    </row>
    <row r="237" spans="1:3">
      <c r="A237" s="8">
        <v>42969</v>
      </c>
      <c r="B237" s="7">
        <v>0.63</v>
      </c>
      <c r="C237" s="7">
        <v>30</v>
      </c>
    </row>
    <row r="238" spans="1:3">
      <c r="A238" s="8">
        <v>42970</v>
      </c>
      <c r="B238" s="7">
        <v>0.67</v>
      </c>
      <c r="C238" s="7">
        <v>29</v>
      </c>
    </row>
    <row r="239" spans="1:3">
      <c r="A239" s="8">
        <v>42971</v>
      </c>
      <c r="B239" s="7">
        <v>0.59</v>
      </c>
      <c r="C239" s="7">
        <v>32</v>
      </c>
    </row>
    <row r="240" spans="1:3">
      <c r="A240" s="8">
        <v>42972</v>
      </c>
      <c r="B240" s="7">
        <v>0.63</v>
      </c>
      <c r="C240" s="7">
        <v>30</v>
      </c>
    </row>
    <row r="241" spans="1:3">
      <c r="A241" s="8">
        <v>42973</v>
      </c>
      <c r="B241" s="7">
        <v>0.63</v>
      </c>
      <c r="C241" s="7">
        <v>30</v>
      </c>
    </row>
    <row r="242" spans="1:3">
      <c r="A242" s="8">
        <v>42974</v>
      </c>
      <c r="B242" s="7">
        <v>0.65</v>
      </c>
      <c r="C242" s="7">
        <v>29</v>
      </c>
    </row>
    <row r="243" spans="1:3">
      <c r="A243" s="8">
        <v>42975</v>
      </c>
      <c r="B243" s="7">
        <v>0.63</v>
      </c>
      <c r="C243" s="7">
        <v>32</v>
      </c>
    </row>
    <row r="244" spans="1:3">
      <c r="A244" s="8">
        <v>42976</v>
      </c>
      <c r="B244" s="7">
        <v>0.65</v>
      </c>
      <c r="C244" s="7">
        <v>30</v>
      </c>
    </row>
    <row r="245" spans="1:3">
      <c r="A245" s="8">
        <v>42977</v>
      </c>
      <c r="B245" s="7">
        <v>0.63</v>
      </c>
      <c r="C245" s="7">
        <v>30</v>
      </c>
    </row>
    <row r="246" spans="1:3">
      <c r="A246" s="8">
        <v>42978</v>
      </c>
      <c r="B246" s="7">
        <v>0.69</v>
      </c>
      <c r="C246" s="7">
        <v>29</v>
      </c>
    </row>
    <row r="247" spans="1:3">
      <c r="A247" s="8">
        <v>42979</v>
      </c>
      <c r="B247" s="7">
        <v>0.69</v>
      </c>
      <c r="C247" s="7">
        <v>29</v>
      </c>
    </row>
    <row r="248" spans="1:3">
      <c r="A248" s="8">
        <v>42980</v>
      </c>
      <c r="B248" s="7">
        <v>0.69</v>
      </c>
      <c r="C248" s="7">
        <v>28</v>
      </c>
    </row>
    <row r="249" spans="1:3">
      <c r="A249" s="8">
        <v>42981</v>
      </c>
      <c r="B249" s="7">
        <v>0.69</v>
      </c>
      <c r="C249" s="7">
        <v>27</v>
      </c>
    </row>
    <row r="250" spans="1:3">
      <c r="A250" s="8">
        <v>42982</v>
      </c>
      <c r="B250" s="7">
        <v>0.74</v>
      </c>
      <c r="C250" s="7">
        <v>26</v>
      </c>
    </row>
    <row r="251" spans="1:3">
      <c r="A251" s="8">
        <v>42983</v>
      </c>
      <c r="B251" s="7">
        <v>0.71</v>
      </c>
      <c r="C251" s="7">
        <v>26</v>
      </c>
    </row>
    <row r="252" spans="1:3">
      <c r="A252" s="8">
        <v>42984</v>
      </c>
      <c r="B252" s="7">
        <v>0.69</v>
      </c>
      <c r="C252" s="7">
        <v>29</v>
      </c>
    </row>
    <row r="253" spans="1:3">
      <c r="A253" s="8">
        <v>42985</v>
      </c>
      <c r="B253" s="7">
        <v>0.67</v>
      </c>
      <c r="C253" s="7">
        <v>28</v>
      </c>
    </row>
    <row r="254" spans="1:3">
      <c r="A254" s="8">
        <v>42986</v>
      </c>
      <c r="B254" s="7">
        <v>0.71</v>
      </c>
      <c r="C254" s="7">
        <v>27</v>
      </c>
    </row>
    <row r="255" spans="1:3">
      <c r="A255" s="8">
        <v>42987</v>
      </c>
      <c r="B255" s="7">
        <v>0.77</v>
      </c>
      <c r="C255" s="7">
        <v>26</v>
      </c>
    </row>
    <row r="256" spans="1:3">
      <c r="A256" s="8">
        <v>42988</v>
      </c>
      <c r="B256" s="7">
        <v>0.74</v>
      </c>
      <c r="C256" s="7">
        <v>26</v>
      </c>
    </row>
    <row r="257" spans="1:3">
      <c r="A257" s="8">
        <v>42989</v>
      </c>
      <c r="B257" s="7">
        <v>0.69</v>
      </c>
      <c r="C257" s="7">
        <v>28</v>
      </c>
    </row>
    <row r="258" spans="1:3">
      <c r="A258" s="8">
        <v>42990</v>
      </c>
      <c r="B258" s="7">
        <v>0.71</v>
      </c>
      <c r="C258" s="7">
        <v>27</v>
      </c>
    </row>
    <row r="259" spans="1:3">
      <c r="A259" s="8">
        <v>42991</v>
      </c>
      <c r="B259" s="7">
        <v>0.71</v>
      </c>
      <c r="C259" s="7">
        <v>26</v>
      </c>
    </row>
    <row r="260" spans="1:3">
      <c r="A260" s="8">
        <v>42992</v>
      </c>
      <c r="B260" s="7">
        <v>0.71</v>
      </c>
      <c r="C260" s="7">
        <v>26</v>
      </c>
    </row>
    <row r="261" spans="1:3">
      <c r="A261" s="8">
        <v>42993</v>
      </c>
      <c r="B261" s="7">
        <v>0.67</v>
      </c>
      <c r="C261" s="7">
        <v>28</v>
      </c>
    </row>
    <row r="262" spans="1:3">
      <c r="A262" s="8">
        <v>42994</v>
      </c>
      <c r="B262" s="7">
        <v>0.69</v>
      </c>
      <c r="C262" s="7">
        <v>27</v>
      </c>
    </row>
    <row r="263" spans="1:3">
      <c r="A263" s="8">
        <v>42995</v>
      </c>
      <c r="B263" s="7">
        <v>0.71</v>
      </c>
      <c r="C263" s="7">
        <v>26</v>
      </c>
    </row>
    <row r="264" spans="1:3">
      <c r="A264" s="8">
        <v>42996</v>
      </c>
      <c r="B264" s="7">
        <v>0.71</v>
      </c>
      <c r="C264" s="7">
        <v>26</v>
      </c>
    </row>
    <row r="265" spans="1:3">
      <c r="A265" s="8">
        <v>42997</v>
      </c>
      <c r="B265" s="7">
        <v>0.67</v>
      </c>
      <c r="C265" s="7">
        <v>28</v>
      </c>
    </row>
    <row r="266" spans="1:3">
      <c r="A266" s="8">
        <v>42998</v>
      </c>
      <c r="B266" s="7">
        <v>0.69</v>
      </c>
      <c r="C266" s="7">
        <v>27</v>
      </c>
    </row>
    <row r="267" spans="1:3">
      <c r="A267" s="8">
        <v>42999</v>
      </c>
      <c r="B267" s="7">
        <v>0.71</v>
      </c>
      <c r="C267" s="7">
        <v>26</v>
      </c>
    </row>
    <row r="268" spans="1:3">
      <c r="A268" s="8">
        <v>43000</v>
      </c>
      <c r="B268" s="7">
        <v>0.74</v>
      </c>
      <c r="C268" s="7">
        <v>26</v>
      </c>
    </row>
    <row r="269" spans="1:3">
      <c r="A269" s="8">
        <v>43001</v>
      </c>
      <c r="B269" s="7">
        <v>0.71</v>
      </c>
      <c r="C269" s="7">
        <v>28</v>
      </c>
    </row>
    <row r="270" spans="1:3">
      <c r="A270" s="8">
        <v>43002</v>
      </c>
      <c r="B270" s="7">
        <v>0.71</v>
      </c>
      <c r="C270" s="7">
        <v>28</v>
      </c>
    </row>
    <row r="271" spans="1:3">
      <c r="A271" s="8">
        <v>43003</v>
      </c>
      <c r="B271" s="7">
        <v>0.71</v>
      </c>
      <c r="C271" s="7">
        <v>27</v>
      </c>
    </row>
    <row r="272" spans="1:3">
      <c r="A272" s="8">
        <v>43004</v>
      </c>
      <c r="B272" s="7">
        <v>0.77</v>
      </c>
      <c r="C272" s="7">
        <v>26</v>
      </c>
    </row>
    <row r="273" spans="1:3">
      <c r="A273" s="8">
        <v>43005</v>
      </c>
      <c r="B273" s="7">
        <v>0.67</v>
      </c>
      <c r="C273" s="7">
        <v>29</v>
      </c>
    </row>
    <row r="274" spans="1:3">
      <c r="A274" s="8">
        <v>43006</v>
      </c>
      <c r="B274" s="7">
        <v>0.69</v>
      </c>
      <c r="C274" s="7">
        <v>28</v>
      </c>
    </row>
    <row r="275" spans="1:3">
      <c r="A275" s="8">
        <v>43007</v>
      </c>
      <c r="B275" s="7">
        <v>0.71</v>
      </c>
      <c r="C275" s="7">
        <v>27</v>
      </c>
    </row>
    <row r="276" spans="1:3">
      <c r="A276" s="8">
        <v>43008</v>
      </c>
      <c r="B276" s="7">
        <v>0.74</v>
      </c>
      <c r="C276" s="7">
        <v>26</v>
      </c>
    </row>
    <row r="277" spans="1:3">
      <c r="A277" s="8">
        <v>43009</v>
      </c>
      <c r="B277" s="7">
        <v>0.8</v>
      </c>
      <c r="C277" s="7">
        <v>25</v>
      </c>
    </row>
    <row r="278" spans="1:3">
      <c r="A278" s="8">
        <v>43010</v>
      </c>
      <c r="B278" s="7">
        <v>0.74</v>
      </c>
      <c r="C278" s="7">
        <v>25</v>
      </c>
    </row>
    <row r="279" spans="1:3">
      <c r="A279" s="8">
        <v>43011</v>
      </c>
      <c r="B279" s="7">
        <v>0.8</v>
      </c>
      <c r="C279" s="7">
        <v>24</v>
      </c>
    </row>
    <row r="280" spans="1:3">
      <c r="A280" s="8">
        <v>43012</v>
      </c>
      <c r="B280" s="7">
        <v>0.77</v>
      </c>
      <c r="C280" s="7">
        <v>24</v>
      </c>
    </row>
    <row r="281" spans="1:3">
      <c r="A281" s="8">
        <v>43013</v>
      </c>
      <c r="B281" s="7">
        <v>0.8</v>
      </c>
      <c r="C281" s="7">
        <v>25</v>
      </c>
    </row>
    <row r="282" spans="1:3">
      <c r="A282" s="8">
        <v>43014</v>
      </c>
      <c r="B282" s="7">
        <v>0.74</v>
      </c>
      <c r="C282" s="7">
        <v>25</v>
      </c>
    </row>
    <row r="283" spans="1:3">
      <c r="A283" s="8">
        <v>43015</v>
      </c>
      <c r="B283" s="7">
        <v>0.8</v>
      </c>
      <c r="C283" s="7">
        <v>25</v>
      </c>
    </row>
    <row r="284" spans="1:3">
      <c r="A284" s="8">
        <v>43016</v>
      </c>
      <c r="B284" s="7">
        <v>0.8</v>
      </c>
      <c r="C284" s="7">
        <v>24</v>
      </c>
    </row>
    <row r="285" spans="1:3">
      <c r="A285" s="8">
        <v>43017</v>
      </c>
      <c r="B285" s="7">
        <v>0.74</v>
      </c>
      <c r="C285" s="7">
        <v>25</v>
      </c>
    </row>
    <row r="286" spans="1:3">
      <c r="A286" s="8">
        <v>43018</v>
      </c>
      <c r="B286" s="7">
        <v>0.74</v>
      </c>
      <c r="C286" s="7">
        <v>25</v>
      </c>
    </row>
    <row r="287" spans="1:3">
      <c r="A287" s="8">
        <v>43019</v>
      </c>
      <c r="B287" s="7">
        <v>0.77</v>
      </c>
      <c r="C287" s="7">
        <v>25</v>
      </c>
    </row>
    <row r="288" spans="1:3">
      <c r="A288" s="8">
        <v>43020</v>
      </c>
      <c r="B288" s="7">
        <v>0.77</v>
      </c>
      <c r="C288" s="7">
        <v>24</v>
      </c>
    </row>
    <row r="289" spans="1:3">
      <c r="A289" s="8">
        <v>43021</v>
      </c>
      <c r="B289" s="7">
        <v>0.8</v>
      </c>
      <c r="C289" s="7">
        <v>25</v>
      </c>
    </row>
    <row r="290" spans="1:3">
      <c r="A290" s="8">
        <v>43022</v>
      </c>
      <c r="B290" s="7">
        <v>0.74</v>
      </c>
      <c r="C290" s="7">
        <v>25</v>
      </c>
    </row>
    <row r="291" spans="1:3">
      <c r="A291" s="8">
        <v>43023</v>
      </c>
      <c r="B291" s="7">
        <v>0.74</v>
      </c>
      <c r="C291" s="7">
        <v>25</v>
      </c>
    </row>
    <row r="292" spans="1:3">
      <c r="A292" s="8">
        <v>43024</v>
      </c>
      <c r="B292" s="7">
        <v>0.8</v>
      </c>
      <c r="C292" s="7">
        <v>24</v>
      </c>
    </row>
    <row r="293" spans="1:3">
      <c r="A293" s="8">
        <v>43025</v>
      </c>
      <c r="B293" s="7">
        <v>0.77</v>
      </c>
      <c r="C293" s="7">
        <v>25</v>
      </c>
    </row>
    <row r="294" spans="1:3">
      <c r="A294" s="8">
        <v>43026</v>
      </c>
      <c r="B294" s="7">
        <v>0.77</v>
      </c>
      <c r="C294" s="7">
        <v>25</v>
      </c>
    </row>
    <row r="295" spans="1:3">
      <c r="A295" s="8">
        <v>43027</v>
      </c>
      <c r="B295" s="7">
        <v>0.8</v>
      </c>
      <c r="C295" s="7">
        <v>25</v>
      </c>
    </row>
    <row r="296" spans="1:3">
      <c r="A296" s="8">
        <v>43028</v>
      </c>
      <c r="B296" s="7">
        <v>0.8</v>
      </c>
      <c r="C296" s="7">
        <v>24</v>
      </c>
    </row>
    <row r="297" spans="1:3">
      <c r="A297" s="8">
        <v>43029</v>
      </c>
      <c r="B297" s="7">
        <v>0.83</v>
      </c>
      <c r="C297" s="7">
        <v>24</v>
      </c>
    </row>
    <row r="298" spans="1:3">
      <c r="A298" s="8">
        <v>43030</v>
      </c>
      <c r="B298" s="7">
        <v>0.77</v>
      </c>
      <c r="C298" s="7">
        <v>25</v>
      </c>
    </row>
    <row r="299" spans="1:3">
      <c r="A299" s="8">
        <v>43031</v>
      </c>
      <c r="B299" s="7">
        <v>0.8</v>
      </c>
      <c r="C299" s="7">
        <v>25</v>
      </c>
    </row>
    <row r="300" spans="1:3">
      <c r="A300" s="8">
        <v>43032</v>
      </c>
      <c r="B300" s="7">
        <v>0.74</v>
      </c>
      <c r="C300" s="7">
        <v>25</v>
      </c>
    </row>
    <row r="301" spans="1:3">
      <c r="A301" s="8">
        <v>43033</v>
      </c>
      <c r="B301" s="7">
        <v>0.8</v>
      </c>
      <c r="C301" s="7">
        <v>24</v>
      </c>
    </row>
    <row r="302" spans="1:3">
      <c r="A302" s="8">
        <v>43034</v>
      </c>
      <c r="B302" s="7">
        <v>0.77</v>
      </c>
      <c r="C302" s="7">
        <v>24</v>
      </c>
    </row>
    <row r="303" spans="1:3">
      <c r="A303" s="8">
        <v>43035</v>
      </c>
      <c r="B303" s="7">
        <v>0.71</v>
      </c>
      <c r="C303" s="7">
        <v>26</v>
      </c>
    </row>
    <row r="304" spans="1:3">
      <c r="A304" s="8">
        <v>43036</v>
      </c>
      <c r="B304" s="7">
        <v>0.77</v>
      </c>
      <c r="C304" s="7">
        <v>25</v>
      </c>
    </row>
    <row r="305" spans="1:3">
      <c r="A305" s="8">
        <v>43037</v>
      </c>
      <c r="B305" s="7">
        <v>0.8</v>
      </c>
      <c r="C305" s="7">
        <v>25</v>
      </c>
    </row>
    <row r="306" spans="1:3">
      <c r="A306" s="8">
        <v>43038</v>
      </c>
      <c r="B306" s="7">
        <v>0.77</v>
      </c>
      <c r="C306" s="7">
        <v>24</v>
      </c>
    </row>
    <row r="307" spans="1:3">
      <c r="A307" s="8">
        <v>43039</v>
      </c>
      <c r="B307" s="7">
        <v>0.77</v>
      </c>
      <c r="C307" s="7">
        <v>24</v>
      </c>
    </row>
    <row r="308" spans="1:3">
      <c r="A308" s="8">
        <v>43040</v>
      </c>
      <c r="B308" s="7">
        <v>0.83</v>
      </c>
      <c r="C308" s="7">
        <v>23</v>
      </c>
    </row>
    <row r="309" spans="1:3">
      <c r="A309" s="8">
        <v>43041</v>
      </c>
      <c r="B309" s="7">
        <v>0.91</v>
      </c>
      <c r="C309" s="7">
        <v>22</v>
      </c>
    </row>
    <row r="310" spans="1:3">
      <c r="A310" s="8">
        <v>43042</v>
      </c>
      <c r="B310" s="7">
        <v>0.87</v>
      </c>
      <c r="C310" s="7">
        <v>21</v>
      </c>
    </row>
    <row r="311" spans="1:3">
      <c r="A311" s="8">
        <v>43043</v>
      </c>
      <c r="B311" s="7">
        <v>0.95</v>
      </c>
      <c r="C311" s="7">
        <v>19</v>
      </c>
    </row>
    <row r="312" spans="1:3">
      <c r="A312" s="8">
        <v>43044</v>
      </c>
      <c r="B312" s="7">
        <v>0.87</v>
      </c>
      <c r="C312" s="7">
        <v>23</v>
      </c>
    </row>
    <row r="313" spans="1:3">
      <c r="A313" s="8">
        <v>43045</v>
      </c>
      <c r="B313" s="7">
        <v>0.91</v>
      </c>
      <c r="C313" s="7">
        <v>22</v>
      </c>
    </row>
    <row r="314" spans="1:3">
      <c r="A314" s="8">
        <v>43046</v>
      </c>
      <c r="B314" s="7">
        <v>0.91</v>
      </c>
      <c r="C314" s="7">
        <v>21</v>
      </c>
    </row>
    <row r="315" spans="1:3">
      <c r="A315" s="8">
        <v>43047</v>
      </c>
      <c r="B315" s="7">
        <v>0.95</v>
      </c>
      <c r="C315" s="7">
        <v>19</v>
      </c>
    </row>
    <row r="316" spans="1:3">
      <c r="A316" s="8">
        <v>43048</v>
      </c>
      <c r="B316" s="7">
        <v>0.83</v>
      </c>
      <c r="C316" s="7">
        <v>23</v>
      </c>
    </row>
    <row r="317" spans="1:3">
      <c r="A317" s="8">
        <v>43049</v>
      </c>
      <c r="B317" s="7">
        <v>0.87</v>
      </c>
      <c r="C317" s="7">
        <v>22</v>
      </c>
    </row>
    <row r="318" spans="1:3">
      <c r="A318" s="8">
        <v>43050</v>
      </c>
      <c r="B318" s="7">
        <v>0.91</v>
      </c>
      <c r="C318" s="7">
        <v>21</v>
      </c>
    </row>
    <row r="319" spans="1:3">
      <c r="A319" s="8">
        <v>43051</v>
      </c>
      <c r="B319" s="7">
        <v>1.05</v>
      </c>
      <c r="C319" s="7">
        <v>19</v>
      </c>
    </row>
    <row r="320" spans="1:3">
      <c r="A320" s="8">
        <v>43052</v>
      </c>
      <c r="B320" s="7">
        <v>1.05</v>
      </c>
      <c r="C320" s="7">
        <v>19</v>
      </c>
    </row>
    <row r="321" spans="1:3">
      <c r="A321" s="8">
        <v>43053</v>
      </c>
      <c r="B321" s="7">
        <v>0.8</v>
      </c>
      <c r="C321" s="7">
        <v>23</v>
      </c>
    </row>
    <row r="322" spans="1:3">
      <c r="A322" s="8">
        <v>43054</v>
      </c>
      <c r="B322" s="7">
        <v>0.83</v>
      </c>
      <c r="C322" s="7">
        <v>23</v>
      </c>
    </row>
    <row r="323" spans="1:3">
      <c r="A323" s="8">
        <v>43055</v>
      </c>
      <c r="B323" s="7">
        <v>0.87</v>
      </c>
      <c r="C323" s="7">
        <v>21</v>
      </c>
    </row>
    <row r="324" spans="1:3">
      <c r="A324" s="8">
        <v>43056</v>
      </c>
      <c r="B324" s="7">
        <v>1</v>
      </c>
      <c r="C324" s="7">
        <v>20</v>
      </c>
    </row>
    <row r="325" spans="1:3">
      <c r="A325" s="8">
        <v>43057</v>
      </c>
      <c r="B325" s="7">
        <v>1.05</v>
      </c>
      <c r="C325" s="7">
        <v>19</v>
      </c>
    </row>
    <row r="326" spans="1:3">
      <c r="A326" s="8">
        <v>43058</v>
      </c>
      <c r="B326" s="7">
        <v>0.87</v>
      </c>
      <c r="C326" s="7">
        <v>23</v>
      </c>
    </row>
    <row r="327" spans="1:3">
      <c r="A327" s="8">
        <v>43059</v>
      </c>
      <c r="B327" s="7">
        <v>0.87</v>
      </c>
      <c r="C327" s="7">
        <v>22</v>
      </c>
    </row>
    <row r="328" spans="1:3">
      <c r="A328" s="8">
        <v>43060</v>
      </c>
      <c r="B328" s="7">
        <v>0.95</v>
      </c>
      <c r="C328" s="7">
        <v>20</v>
      </c>
    </row>
    <row r="329" spans="1:3">
      <c r="A329" s="8">
        <v>43061</v>
      </c>
      <c r="B329" s="7">
        <v>1</v>
      </c>
      <c r="C329" s="7">
        <v>19</v>
      </c>
    </row>
    <row r="330" spans="1:3">
      <c r="A330" s="8">
        <v>43062</v>
      </c>
      <c r="B330" s="7">
        <v>0.87</v>
      </c>
      <c r="C330" s="7">
        <v>23</v>
      </c>
    </row>
    <row r="331" spans="1:3">
      <c r="A331" s="8">
        <v>43063</v>
      </c>
      <c r="B331" s="7">
        <v>0.83</v>
      </c>
      <c r="C331" s="7">
        <v>22</v>
      </c>
    </row>
    <row r="332" spans="1:3">
      <c r="A332" s="8">
        <v>43064</v>
      </c>
      <c r="B332" s="7">
        <v>0.91</v>
      </c>
      <c r="C332" s="7">
        <v>20</v>
      </c>
    </row>
    <row r="333" spans="1:3">
      <c r="A333" s="8">
        <v>43065</v>
      </c>
      <c r="B333" s="7">
        <v>1.05</v>
      </c>
      <c r="C333" s="7">
        <v>19</v>
      </c>
    </row>
    <row r="334" spans="1:3">
      <c r="A334" s="8">
        <v>43066</v>
      </c>
      <c r="B334" s="7">
        <v>0.87</v>
      </c>
      <c r="C334" s="7">
        <v>23</v>
      </c>
    </row>
    <row r="335" spans="1:3">
      <c r="A335" s="8">
        <v>43067</v>
      </c>
      <c r="B335" s="7">
        <v>0.91</v>
      </c>
      <c r="C335" s="7">
        <v>22</v>
      </c>
    </row>
    <row r="336" spans="1:3">
      <c r="A336" s="8">
        <v>43068</v>
      </c>
      <c r="B336" s="7">
        <v>0.95</v>
      </c>
      <c r="C336" s="7">
        <v>20</v>
      </c>
    </row>
    <row r="337" spans="1:3">
      <c r="A337" s="8">
        <v>43069</v>
      </c>
      <c r="B337" s="7">
        <v>1.05</v>
      </c>
      <c r="C337" s="7">
        <v>19</v>
      </c>
    </row>
    <row r="338" spans="1:3">
      <c r="A338" s="8">
        <v>43070</v>
      </c>
      <c r="B338" s="7">
        <v>1</v>
      </c>
      <c r="C338" s="7">
        <v>19</v>
      </c>
    </row>
    <row r="339" spans="1:3">
      <c r="A339" s="8">
        <v>43071</v>
      </c>
      <c r="B339" s="7">
        <v>1.1100000000000001</v>
      </c>
      <c r="C339" s="7">
        <v>17</v>
      </c>
    </row>
    <row r="340" spans="1:3">
      <c r="A340" s="8">
        <v>43072</v>
      </c>
      <c r="B340" s="7">
        <v>1.18</v>
      </c>
      <c r="C340" s="7">
        <v>15</v>
      </c>
    </row>
    <row r="341" spans="1:3">
      <c r="A341" s="8">
        <v>43073</v>
      </c>
      <c r="B341" s="7">
        <v>1.54</v>
      </c>
      <c r="C341" s="7">
        <v>13</v>
      </c>
    </row>
    <row r="342" spans="1:3">
      <c r="A342" s="8">
        <v>43074</v>
      </c>
      <c r="B342" s="7">
        <v>1.82</v>
      </c>
      <c r="C342" s="7">
        <v>10</v>
      </c>
    </row>
    <row r="343" spans="1:3">
      <c r="A343" s="8">
        <v>43075</v>
      </c>
      <c r="B343" s="7">
        <v>0.95</v>
      </c>
      <c r="C343" s="7">
        <v>19</v>
      </c>
    </row>
    <row r="344" spans="1:3">
      <c r="A344" s="8">
        <v>43076</v>
      </c>
      <c r="B344" s="7">
        <v>1.05</v>
      </c>
      <c r="C344" s="7">
        <v>17</v>
      </c>
    </row>
    <row r="345" spans="1:3">
      <c r="A345" s="8">
        <v>43077</v>
      </c>
      <c r="B345" s="7">
        <v>1.25</v>
      </c>
      <c r="C345" s="7">
        <v>15</v>
      </c>
    </row>
    <row r="346" spans="1:3">
      <c r="A346" s="8">
        <v>43078</v>
      </c>
      <c r="B346" s="7">
        <v>1.43</v>
      </c>
      <c r="C346" s="7">
        <v>14</v>
      </c>
    </row>
    <row r="347" spans="1:3">
      <c r="A347" s="8">
        <v>43079</v>
      </c>
      <c r="B347" s="7">
        <v>1.82</v>
      </c>
      <c r="C347" s="7">
        <v>11</v>
      </c>
    </row>
    <row r="348" spans="1:3">
      <c r="A348" s="8">
        <v>43080</v>
      </c>
      <c r="B348" s="7">
        <v>1.1100000000000001</v>
      </c>
      <c r="C348" s="7">
        <v>17</v>
      </c>
    </row>
    <row r="349" spans="1:3">
      <c r="A349" s="8">
        <v>43081</v>
      </c>
      <c r="B349" s="7">
        <v>1.33</v>
      </c>
      <c r="C349" s="7">
        <v>15</v>
      </c>
    </row>
    <row r="350" spans="1:3">
      <c r="A350" s="8">
        <v>43082</v>
      </c>
      <c r="B350" s="7">
        <v>1.43</v>
      </c>
      <c r="C350" s="7">
        <v>14</v>
      </c>
    </row>
    <row r="351" spans="1:3">
      <c r="A351" s="8">
        <v>43083</v>
      </c>
      <c r="B351" s="7">
        <v>1.54</v>
      </c>
      <c r="C351" s="7">
        <v>13</v>
      </c>
    </row>
    <row r="352" spans="1:3">
      <c r="A352" s="8">
        <v>43084</v>
      </c>
      <c r="B352" s="7">
        <v>1.05</v>
      </c>
      <c r="C352" s="7">
        <v>17</v>
      </c>
    </row>
    <row r="353" spans="1:3">
      <c r="A353" s="8">
        <v>43085</v>
      </c>
      <c r="B353" s="7">
        <v>1.25</v>
      </c>
      <c r="C353" s="7">
        <v>15</v>
      </c>
    </row>
    <row r="354" spans="1:3">
      <c r="A354" s="8">
        <v>43086</v>
      </c>
      <c r="B354" s="7">
        <v>1.33</v>
      </c>
      <c r="C354" s="7">
        <v>14</v>
      </c>
    </row>
    <row r="355" spans="1:3">
      <c r="A355" s="8">
        <v>43087</v>
      </c>
      <c r="B355" s="7">
        <v>1.43</v>
      </c>
      <c r="C355" s="7">
        <v>13</v>
      </c>
    </row>
    <row r="356" spans="1:3">
      <c r="A356" s="8">
        <v>43088</v>
      </c>
      <c r="B356" s="7">
        <v>1</v>
      </c>
      <c r="C356" s="7">
        <v>18</v>
      </c>
    </row>
    <row r="357" spans="1:3">
      <c r="A357" s="8">
        <v>43089</v>
      </c>
      <c r="B357" s="7">
        <v>1.25</v>
      </c>
      <c r="C357" s="7">
        <v>16</v>
      </c>
    </row>
    <row r="358" spans="1:3">
      <c r="A358" s="8">
        <v>43090</v>
      </c>
      <c r="B358" s="7">
        <v>1.33</v>
      </c>
      <c r="C358" s="7">
        <v>15</v>
      </c>
    </row>
    <row r="359" spans="1:3">
      <c r="A359" s="8">
        <v>43091</v>
      </c>
      <c r="B359" s="7">
        <v>1.54</v>
      </c>
      <c r="C359" s="7">
        <v>13</v>
      </c>
    </row>
    <row r="360" spans="1:3">
      <c r="A360" s="8">
        <v>43092</v>
      </c>
      <c r="B360" s="7">
        <v>1.1100000000000001</v>
      </c>
      <c r="C360" s="7">
        <v>18</v>
      </c>
    </row>
    <row r="361" spans="1:3">
      <c r="A361" s="8">
        <v>43093</v>
      </c>
      <c r="B361" s="7">
        <v>1.25</v>
      </c>
      <c r="C361" s="7">
        <v>16</v>
      </c>
    </row>
    <row r="362" spans="1:3">
      <c r="A362" s="8">
        <v>43094</v>
      </c>
      <c r="B362" s="7">
        <v>1.25</v>
      </c>
      <c r="C362" s="7">
        <v>15</v>
      </c>
    </row>
    <row r="363" spans="1:3">
      <c r="A363" s="8">
        <v>43095</v>
      </c>
      <c r="B363" s="7">
        <v>1.43</v>
      </c>
      <c r="C363" s="7">
        <v>13</v>
      </c>
    </row>
    <row r="364" spans="1:3">
      <c r="A364" s="8">
        <v>43096</v>
      </c>
      <c r="B364" s="7">
        <v>1</v>
      </c>
      <c r="C364" s="7">
        <v>19</v>
      </c>
    </row>
    <row r="365" spans="1:3">
      <c r="A365" s="8">
        <v>43097</v>
      </c>
      <c r="B365" s="7">
        <v>1.25</v>
      </c>
      <c r="C365" s="7">
        <v>16</v>
      </c>
    </row>
    <row r="366" spans="1:3">
      <c r="A366" s="8">
        <v>43098</v>
      </c>
      <c r="B366" s="7">
        <v>1.25</v>
      </c>
      <c r="C366" s="7">
        <v>15</v>
      </c>
    </row>
    <row r="367" spans="1:3">
      <c r="A367" s="8">
        <v>43099</v>
      </c>
      <c r="B367" s="7">
        <v>1.43</v>
      </c>
      <c r="C367" s="7">
        <v>13</v>
      </c>
    </row>
    <row r="368" spans="1:3">
      <c r="A368" s="8">
        <v>43100</v>
      </c>
      <c r="B368" s="7">
        <v>2.5</v>
      </c>
      <c r="C368" s="7">
        <v>7</v>
      </c>
    </row>
    <row r="369" spans="1:3">
      <c r="A369" s="8" t="s">
        <v>3</v>
      </c>
      <c r="B369" s="7">
        <v>301.71000000000026</v>
      </c>
      <c r="C369" s="7">
        <v>9243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201E-522D-428B-8D80-5B743BD7D34C}">
  <dimension ref="A1:D366"/>
  <sheetViews>
    <sheetView workbookViewId="0" xr3:uid="{AD27A2FA-CB2B-503B-B89A-198F5E64E305}">
      <selection activeCell="D3" sqref="D3"/>
    </sheetView>
  </sheetViews>
  <sheetFormatPr defaultRowHeight="15"/>
  <cols>
    <col min="1" max="1" width="12.7109375" bestFit="1" customWidth="1"/>
    <col min="2" max="2" width="8.42578125" customWidth="1"/>
    <col min="4" max="4" width="11.140625" bestFit="1" customWidth="1"/>
  </cols>
  <sheetData>
    <row r="1" spans="1:4">
      <c r="A1" s="12" t="s">
        <v>5</v>
      </c>
      <c r="B1" s="12" t="s">
        <v>16</v>
      </c>
      <c r="D1" s="10" t="s">
        <v>22</v>
      </c>
    </row>
    <row r="2" spans="1:4">
      <c r="A2" s="7">
        <v>27</v>
      </c>
      <c r="B2" s="7">
        <v>10</v>
      </c>
      <c r="D2">
        <f>CORREL(A2:A366,B2:B366)</f>
        <v>0.98983208497796904</v>
      </c>
    </row>
    <row r="3" spans="1:4">
      <c r="A3" s="7">
        <v>28.9</v>
      </c>
      <c r="B3" s="7">
        <v>13</v>
      </c>
    </row>
    <row r="4" spans="1:4">
      <c r="A4" s="7">
        <v>34.5</v>
      </c>
      <c r="B4" s="7">
        <v>15</v>
      </c>
    </row>
    <row r="5" spans="1:4">
      <c r="A5" s="7">
        <v>44.099999999999994</v>
      </c>
      <c r="B5" s="7">
        <v>17</v>
      </c>
    </row>
    <row r="6" spans="1:4">
      <c r="A6" s="7">
        <v>42.4</v>
      </c>
      <c r="B6" s="7">
        <v>18</v>
      </c>
    </row>
    <row r="7" spans="1:4">
      <c r="A7" s="7">
        <v>25.299999999999997</v>
      </c>
      <c r="B7" s="7">
        <v>11</v>
      </c>
    </row>
    <row r="8" spans="1:4">
      <c r="A8" s="7">
        <v>32.9</v>
      </c>
      <c r="B8" s="7">
        <v>13</v>
      </c>
    </row>
    <row r="9" spans="1:4">
      <c r="A9" s="7">
        <v>37.5</v>
      </c>
      <c r="B9" s="7">
        <v>15</v>
      </c>
    </row>
    <row r="10" spans="1:4">
      <c r="A10" s="7">
        <v>38.099999999999994</v>
      </c>
      <c r="B10" s="7">
        <v>17</v>
      </c>
    </row>
    <row r="11" spans="1:4">
      <c r="A11" s="7">
        <v>43.4</v>
      </c>
      <c r="B11" s="7">
        <v>18</v>
      </c>
    </row>
    <row r="12" spans="1:4">
      <c r="A12" s="7">
        <v>32.599999999999994</v>
      </c>
      <c r="B12" s="7">
        <v>12</v>
      </c>
    </row>
    <row r="13" spans="1:4">
      <c r="A13" s="7">
        <v>38.199999999999996</v>
      </c>
      <c r="B13" s="7">
        <v>14</v>
      </c>
    </row>
    <row r="14" spans="1:4">
      <c r="A14" s="7">
        <v>37.5</v>
      </c>
      <c r="B14" s="7">
        <v>15</v>
      </c>
    </row>
    <row r="15" spans="1:4">
      <c r="A15" s="7">
        <v>44.099999999999994</v>
      </c>
      <c r="B15" s="7">
        <v>17</v>
      </c>
    </row>
    <row r="16" spans="1:4">
      <c r="A16" s="7">
        <v>43.4</v>
      </c>
      <c r="B16" s="7">
        <v>18</v>
      </c>
    </row>
    <row r="17" spans="1:2">
      <c r="A17" s="7">
        <v>30.599999999999998</v>
      </c>
      <c r="B17" s="7">
        <v>12</v>
      </c>
    </row>
    <row r="18" spans="1:2">
      <c r="A18" s="7">
        <v>32.199999999999996</v>
      </c>
      <c r="B18" s="7">
        <v>14</v>
      </c>
    </row>
    <row r="19" spans="1:2">
      <c r="A19" s="7">
        <v>42.8</v>
      </c>
      <c r="B19" s="7">
        <v>16</v>
      </c>
    </row>
    <row r="20" spans="1:2">
      <c r="A20" s="7">
        <v>43.099999999999994</v>
      </c>
      <c r="B20" s="7">
        <v>17</v>
      </c>
    </row>
    <row r="21" spans="1:2">
      <c r="A21" s="7">
        <v>31.599999999999998</v>
      </c>
      <c r="B21" s="7">
        <v>12</v>
      </c>
    </row>
    <row r="22" spans="1:2">
      <c r="A22" s="7">
        <v>36.199999999999996</v>
      </c>
      <c r="B22" s="7">
        <v>14</v>
      </c>
    </row>
    <row r="23" spans="1:2">
      <c r="A23" s="7">
        <v>40.799999999999997</v>
      </c>
      <c r="B23" s="7">
        <v>16</v>
      </c>
    </row>
    <row r="24" spans="1:2">
      <c r="A24" s="7">
        <v>38.099999999999994</v>
      </c>
      <c r="B24" s="7">
        <v>17</v>
      </c>
    </row>
    <row r="25" spans="1:2">
      <c r="A25" s="7">
        <v>28.599999999999998</v>
      </c>
      <c r="B25" s="7">
        <v>12</v>
      </c>
    </row>
    <row r="26" spans="1:2">
      <c r="A26" s="7">
        <v>32.199999999999996</v>
      </c>
      <c r="B26" s="7">
        <v>14</v>
      </c>
    </row>
    <row r="27" spans="1:2">
      <c r="A27" s="7">
        <v>35.799999999999997</v>
      </c>
      <c r="B27" s="7">
        <v>16</v>
      </c>
    </row>
    <row r="28" spans="1:2">
      <c r="A28" s="7">
        <v>42.099999999999994</v>
      </c>
      <c r="B28" s="7">
        <v>17</v>
      </c>
    </row>
    <row r="29" spans="1:2">
      <c r="A29" s="7">
        <v>34.9</v>
      </c>
      <c r="B29" s="7">
        <v>13</v>
      </c>
    </row>
    <row r="30" spans="1:2">
      <c r="A30" s="7">
        <v>35.199999999999996</v>
      </c>
      <c r="B30" s="7">
        <v>14</v>
      </c>
    </row>
    <row r="31" spans="1:2">
      <c r="A31" s="7">
        <v>41.099999999999994</v>
      </c>
      <c r="B31" s="7">
        <v>17</v>
      </c>
    </row>
    <row r="32" spans="1:2">
      <c r="A32" s="7">
        <v>40.4</v>
      </c>
      <c r="B32" s="7">
        <v>18</v>
      </c>
    </row>
    <row r="33" spans="1:2">
      <c r="A33" s="7">
        <v>42.4</v>
      </c>
      <c r="B33" s="7">
        <v>18</v>
      </c>
    </row>
    <row r="34" spans="1:2">
      <c r="A34" s="7">
        <v>52</v>
      </c>
      <c r="B34" s="7">
        <v>20</v>
      </c>
    </row>
    <row r="35" spans="1:2">
      <c r="A35" s="7">
        <v>50.3</v>
      </c>
      <c r="B35" s="7">
        <v>21</v>
      </c>
    </row>
    <row r="36" spans="1:2">
      <c r="A36" s="7">
        <v>56.599999999999994</v>
      </c>
      <c r="B36" s="7">
        <v>22</v>
      </c>
    </row>
    <row r="37" spans="1:2">
      <c r="A37" s="7">
        <v>45.4</v>
      </c>
      <c r="B37" s="7">
        <v>18</v>
      </c>
    </row>
    <row r="38" spans="1:2">
      <c r="A38" s="7">
        <v>45</v>
      </c>
      <c r="B38" s="7">
        <v>20</v>
      </c>
    </row>
    <row r="39" spans="1:2">
      <c r="A39" s="7">
        <v>52.3</v>
      </c>
      <c r="B39" s="7">
        <v>21</v>
      </c>
    </row>
    <row r="40" spans="1:2">
      <c r="A40" s="7">
        <v>52.599999999999994</v>
      </c>
      <c r="B40" s="7">
        <v>22</v>
      </c>
    </row>
    <row r="41" spans="1:2">
      <c r="A41" s="7">
        <v>42.699999999999996</v>
      </c>
      <c r="B41" s="7">
        <v>19</v>
      </c>
    </row>
    <row r="42" spans="1:2">
      <c r="A42" s="7">
        <v>50</v>
      </c>
      <c r="B42" s="7">
        <v>20</v>
      </c>
    </row>
    <row r="43" spans="1:2">
      <c r="A43" s="7">
        <v>51.3</v>
      </c>
      <c r="B43" s="7">
        <v>21</v>
      </c>
    </row>
    <row r="44" spans="1:2">
      <c r="A44" s="7">
        <v>55.599999999999994</v>
      </c>
      <c r="B44" s="7">
        <v>22</v>
      </c>
    </row>
    <row r="45" spans="1:2">
      <c r="A45" s="7">
        <v>46.4</v>
      </c>
      <c r="B45" s="7">
        <v>18</v>
      </c>
    </row>
    <row r="46" spans="1:2">
      <c r="A46" s="7">
        <v>47.699999999999996</v>
      </c>
      <c r="B46" s="7">
        <v>19</v>
      </c>
    </row>
    <row r="47" spans="1:2">
      <c r="A47" s="7">
        <v>52</v>
      </c>
      <c r="B47" s="7">
        <v>20</v>
      </c>
    </row>
    <row r="48" spans="1:2">
      <c r="A48" s="7">
        <v>47.3</v>
      </c>
      <c r="B48" s="7">
        <v>21</v>
      </c>
    </row>
    <row r="49" spans="1:2">
      <c r="A49" s="7">
        <v>40.4</v>
      </c>
      <c r="B49" s="7">
        <v>18</v>
      </c>
    </row>
    <row r="50" spans="1:2">
      <c r="A50" s="7">
        <v>43.699999999999996</v>
      </c>
      <c r="B50" s="7">
        <v>19</v>
      </c>
    </row>
    <row r="51" spans="1:2">
      <c r="A51" s="7">
        <v>50</v>
      </c>
      <c r="B51" s="7">
        <v>20</v>
      </c>
    </row>
    <row r="52" spans="1:2">
      <c r="A52" s="7">
        <v>50.3</v>
      </c>
      <c r="B52" s="7">
        <v>21</v>
      </c>
    </row>
    <row r="53" spans="1:2">
      <c r="A53" s="7">
        <v>42.4</v>
      </c>
      <c r="B53" s="7">
        <v>18</v>
      </c>
    </row>
    <row r="54" spans="1:2">
      <c r="A54" s="7">
        <v>47.699999999999996</v>
      </c>
      <c r="B54" s="7">
        <v>19</v>
      </c>
    </row>
    <row r="55" spans="1:2">
      <c r="A55" s="7">
        <v>45</v>
      </c>
      <c r="B55" s="7">
        <v>20</v>
      </c>
    </row>
    <row r="56" spans="1:2">
      <c r="A56" s="7">
        <v>47.3</v>
      </c>
      <c r="B56" s="7">
        <v>21</v>
      </c>
    </row>
    <row r="57" spans="1:2">
      <c r="A57" s="7">
        <v>42.4</v>
      </c>
      <c r="B57" s="7">
        <v>18</v>
      </c>
    </row>
    <row r="58" spans="1:2">
      <c r="A58" s="7">
        <v>48.699999999999996</v>
      </c>
      <c r="B58" s="7">
        <v>19</v>
      </c>
    </row>
    <row r="59" spans="1:2">
      <c r="A59" s="7">
        <v>45</v>
      </c>
      <c r="B59" s="7">
        <v>20</v>
      </c>
    </row>
    <row r="60" spans="1:2">
      <c r="A60" s="7">
        <v>49.599999999999994</v>
      </c>
      <c r="B60" s="7">
        <v>22</v>
      </c>
    </row>
    <row r="61" spans="1:2">
      <c r="A61" s="7">
        <v>57.9</v>
      </c>
      <c r="B61" s="7">
        <v>23</v>
      </c>
    </row>
    <row r="62" spans="1:2">
      <c r="A62" s="7">
        <v>57.199999999999996</v>
      </c>
      <c r="B62" s="7">
        <v>24</v>
      </c>
    </row>
    <row r="63" spans="1:2">
      <c r="A63" s="7">
        <v>60.199999999999996</v>
      </c>
      <c r="B63" s="7">
        <v>24</v>
      </c>
    </row>
    <row r="64" spans="1:2">
      <c r="A64" s="7">
        <v>59.499999999999993</v>
      </c>
      <c r="B64" s="7">
        <v>25</v>
      </c>
    </row>
    <row r="65" spans="1:2">
      <c r="A65" s="7">
        <v>55.9</v>
      </c>
      <c r="B65" s="7">
        <v>23</v>
      </c>
    </row>
    <row r="66" spans="1:2">
      <c r="A66" s="7">
        <v>61.199999999999996</v>
      </c>
      <c r="B66" s="7">
        <v>24</v>
      </c>
    </row>
    <row r="67" spans="1:2">
      <c r="A67" s="7">
        <v>60.199999999999996</v>
      </c>
      <c r="B67" s="7">
        <v>24</v>
      </c>
    </row>
    <row r="68" spans="1:2">
      <c r="A68" s="7">
        <v>58.499999999999993</v>
      </c>
      <c r="B68" s="7">
        <v>25</v>
      </c>
    </row>
    <row r="69" spans="1:2">
      <c r="A69" s="7">
        <v>52.9</v>
      </c>
      <c r="B69" s="7">
        <v>23</v>
      </c>
    </row>
    <row r="70" spans="1:2">
      <c r="A70" s="7">
        <v>59.199999999999996</v>
      </c>
      <c r="B70" s="7">
        <v>24</v>
      </c>
    </row>
    <row r="71" spans="1:2">
      <c r="A71" s="7">
        <v>58.199999999999996</v>
      </c>
      <c r="B71" s="7">
        <v>24</v>
      </c>
    </row>
    <row r="72" spans="1:2">
      <c r="A72" s="7">
        <v>61.499999999999993</v>
      </c>
      <c r="B72" s="7">
        <v>25</v>
      </c>
    </row>
    <row r="73" spans="1:2">
      <c r="A73" s="7">
        <v>55.9</v>
      </c>
      <c r="B73" s="7">
        <v>23</v>
      </c>
    </row>
    <row r="74" spans="1:2">
      <c r="A74" s="7">
        <v>58.9</v>
      </c>
      <c r="B74" s="7">
        <v>23</v>
      </c>
    </row>
    <row r="75" spans="1:2">
      <c r="A75" s="7">
        <v>56.199999999999996</v>
      </c>
      <c r="B75" s="7">
        <v>24</v>
      </c>
    </row>
    <row r="76" spans="1:2">
      <c r="A76" s="7">
        <v>60.199999999999996</v>
      </c>
      <c r="B76" s="7">
        <v>24</v>
      </c>
    </row>
    <row r="77" spans="1:2">
      <c r="A77" s="7">
        <v>56.499999999999993</v>
      </c>
      <c r="B77" s="7">
        <v>25</v>
      </c>
    </row>
    <row r="78" spans="1:2">
      <c r="A78" s="7">
        <v>53.9</v>
      </c>
      <c r="B78" s="7">
        <v>23</v>
      </c>
    </row>
    <row r="79" spans="1:2">
      <c r="A79" s="7">
        <v>56.9</v>
      </c>
      <c r="B79" s="7">
        <v>23</v>
      </c>
    </row>
    <row r="80" spans="1:2">
      <c r="A80" s="7">
        <v>58.199999999999996</v>
      </c>
      <c r="B80" s="7">
        <v>24</v>
      </c>
    </row>
    <row r="81" spans="1:2">
      <c r="A81" s="7">
        <v>57.199999999999996</v>
      </c>
      <c r="B81" s="7">
        <v>24</v>
      </c>
    </row>
    <row r="82" spans="1:2">
      <c r="A82" s="7">
        <v>56.499999999999993</v>
      </c>
      <c r="B82" s="7">
        <v>25</v>
      </c>
    </row>
    <row r="83" spans="1:2">
      <c r="A83" s="7">
        <v>55.9</v>
      </c>
      <c r="B83" s="7">
        <v>23</v>
      </c>
    </row>
    <row r="84" spans="1:2">
      <c r="A84" s="7">
        <v>56.9</v>
      </c>
      <c r="B84" s="7">
        <v>23</v>
      </c>
    </row>
    <row r="85" spans="1:2">
      <c r="A85" s="7">
        <v>58.199999999999996</v>
      </c>
      <c r="B85" s="7">
        <v>24</v>
      </c>
    </row>
    <row r="86" spans="1:2">
      <c r="A86" s="7">
        <v>59.499999999999993</v>
      </c>
      <c r="B86" s="7">
        <v>25</v>
      </c>
    </row>
    <row r="87" spans="1:2">
      <c r="A87" s="7">
        <v>60.499999999999993</v>
      </c>
      <c r="B87" s="7">
        <v>25</v>
      </c>
    </row>
    <row r="88" spans="1:2">
      <c r="A88" s="7">
        <v>55.9</v>
      </c>
      <c r="B88" s="7">
        <v>23</v>
      </c>
    </row>
    <row r="89" spans="1:2">
      <c r="A89" s="7">
        <v>57.199999999999996</v>
      </c>
      <c r="B89" s="7">
        <v>24</v>
      </c>
    </row>
    <row r="90" spans="1:2">
      <c r="A90" s="7">
        <v>55.199999999999996</v>
      </c>
      <c r="B90" s="7">
        <v>24</v>
      </c>
    </row>
    <row r="91" spans="1:2">
      <c r="A91" s="7">
        <v>58.499999999999993</v>
      </c>
      <c r="B91" s="7">
        <v>25</v>
      </c>
    </row>
    <row r="92" spans="1:2">
      <c r="A92" s="7">
        <v>57.499999999999993</v>
      </c>
      <c r="B92" s="7">
        <v>25</v>
      </c>
    </row>
    <row r="93" spans="1:2">
      <c r="A93" s="7">
        <v>65.8</v>
      </c>
      <c r="B93" s="7">
        <v>26</v>
      </c>
    </row>
    <row r="94" spans="1:2">
      <c r="A94" s="7">
        <v>60.8</v>
      </c>
      <c r="B94" s="7">
        <v>26</v>
      </c>
    </row>
    <row r="95" spans="1:2">
      <c r="A95" s="7">
        <v>62.099999999999994</v>
      </c>
      <c r="B95" s="7">
        <v>27</v>
      </c>
    </row>
    <row r="96" spans="1:2">
      <c r="A96" s="7">
        <v>64.399999999999991</v>
      </c>
      <c r="B96" s="7">
        <v>28</v>
      </c>
    </row>
    <row r="97" spans="1:2">
      <c r="A97" s="7">
        <v>57.499999999999993</v>
      </c>
      <c r="B97" s="7">
        <v>25</v>
      </c>
    </row>
    <row r="98" spans="1:2">
      <c r="A98" s="7">
        <v>59.8</v>
      </c>
      <c r="B98" s="7">
        <v>26</v>
      </c>
    </row>
    <row r="99" spans="1:2">
      <c r="A99" s="7">
        <v>63.8</v>
      </c>
      <c r="B99" s="7">
        <v>26</v>
      </c>
    </row>
    <row r="100" spans="1:2">
      <c r="A100" s="7">
        <v>63.099999999999994</v>
      </c>
      <c r="B100" s="7">
        <v>27</v>
      </c>
    </row>
    <row r="101" spans="1:2">
      <c r="A101" s="7">
        <v>58.499999999999993</v>
      </c>
      <c r="B101" s="7">
        <v>25</v>
      </c>
    </row>
    <row r="102" spans="1:2">
      <c r="A102" s="7">
        <v>60.8</v>
      </c>
      <c r="B102" s="7">
        <v>26</v>
      </c>
    </row>
    <row r="103" spans="1:2">
      <c r="A103" s="7">
        <v>66.099999999999994</v>
      </c>
      <c r="B103" s="7">
        <v>27</v>
      </c>
    </row>
    <row r="104" spans="1:2">
      <c r="A104" s="7">
        <v>61.099999999999994</v>
      </c>
      <c r="B104" s="7">
        <v>27</v>
      </c>
    </row>
    <row r="105" spans="1:2">
      <c r="A105" s="7">
        <v>61.499999999999993</v>
      </c>
      <c r="B105" s="7">
        <v>25</v>
      </c>
    </row>
    <row r="106" spans="1:2">
      <c r="A106" s="7">
        <v>65.8</v>
      </c>
      <c r="B106" s="7">
        <v>26</v>
      </c>
    </row>
    <row r="107" spans="1:2">
      <c r="A107" s="7">
        <v>65.099999999999994</v>
      </c>
      <c r="B107" s="7">
        <v>27</v>
      </c>
    </row>
    <row r="108" spans="1:2">
      <c r="A108" s="7">
        <v>64.099999999999994</v>
      </c>
      <c r="B108" s="7">
        <v>27</v>
      </c>
    </row>
    <row r="109" spans="1:2">
      <c r="A109" s="7">
        <v>62.499999999999993</v>
      </c>
      <c r="B109" s="7">
        <v>25</v>
      </c>
    </row>
    <row r="110" spans="1:2">
      <c r="A110" s="7">
        <v>59.8</v>
      </c>
      <c r="B110" s="7">
        <v>26</v>
      </c>
    </row>
    <row r="111" spans="1:2">
      <c r="A111" s="7">
        <v>68.099999999999994</v>
      </c>
      <c r="B111" s="7">
        <v>27</v>
      </c>
    </row>
    <row r="112" spans="1:2">
      <c r="A112" s="7">
        <v>67.099999999999994</v>
      </c>
      <c r="B112" s="7">
        <v>27</v>
      </c>
    </row>
    <row r="113" spans="1:2">
      <c r="A113" s="7">
        <v>57.499999999999993</v>
      </c>
      <c r="B113" s="7">
        <v>25</v>
      </c>
    </row>
    <row r="114" spans="1:2">
      <c r="A114" s="7">
        <v>60.8</v>
      </c>
      <c r="B114" s="7">
        <v>26</v>
      </c>
    </row>
    <row r="115" spans="1:2">
      <c r="A115" s="7">
        <v>65.099999999999994</v>
      </c>
      <c r="B115" s="7">
        <v>27</v>
      </c>
    </row>
    <row r="116" spans="1:2">
      <c r="A116" s="7">
        <v>65.099999999999994</v>
      </c>
      <c r="B116" s="7">
        <v>27</v>
      </c>
    </row>
    <row r="117" spans="1:2">
      <c r="A117" s="7">
        <v>62.499999999999993</v>
      </c>
      <c r="B117" s="7">
        <v>25</v>
      </c>
    </row>
    <row r="118" spans="1:2">
      <c r="A118" s="7">
        <v>63.499999999999993</v>
      </c>
      <c r="B118" s="7">
        <v>25</v>
      </c>
    </row>
    <row r="119" spans="1:2">
      <c r="A119" s="7">
        <v>58.8</v>
      </c>
      <c r="B119" s="7">
        <v>26</v>
      </c>
    </row>
    <row r="120" spans="1:2">
      <c r="A120" s="7">
        <v>65.099999999999994</v>
      </c>
      <c r="B120" s="7">
        <v>27</v>
      </c>
    </row>
    <row r="121" spans="1:2">
      <c r="A121" s="7">
        <v>67.099999999999994</v>
      </c>
      <c r="B121" s="7">
        <v>27</v>
      </c>
    </row>
    <row r="122" spans="1:2">
      <c r="A122" s="7">
        <v>66.699999999999989</v>
      </c>
      <c r="B122" s="7">
        <v>29</v>
      </c>
    </row>
    <row r="123" spans="1:2">
      <c r="A123" s="7">
        <v>65.699999999999989</v>
      </c>
      <c r="B123" s="7">
        <v>29</v>
      </c>
    </row>
    <row r="124" spans="1:2">
      <c r="A124" s="7">
        <v>71</v>
      </c>
      <c r="B124" s="7">
        <v>30</v>
      </c>
    </row>
    <row r="125" spans="1:2">
      <c r="A125" s="7">
        <v>71.3</v>
      </c>
      <c r="B125" s="7">
        <v>31</v>
      </c>
    </row>
    <row r="126" spans="1:2">
      <c r="A126" s="7">
        <v>69.399999999999991</v>
      </c>
      <c r="B126" s="7">
        <v>28</v>
      </c>
    </row>
    <row r="127" spans="1:2">
      <c r="A127" s="7">
        <v>66.699999999999989</v>
      </c>
      <c r="B127" s="7">
        <v>29</v>
      </c>
    </row>
    <row r="128" spans="1:2">
      <c r="A128" s="7">
        <v>69.699999999999989</v>
      </c>
      <c r="B128" s="7">
        <v>29</v>
      </c>
    </row>
    <row r="129" spans="1:2">
      <c r="A129" s="7">
        <v>75</v>
      </c>
      <c r="B129" s="7">
        <v>30</v>
      </c>
    </row>
    <row r="130" spans="1:2">
      <c r="A130" s="7">
        <v>71.3</v>
      </c>
      <c r="B130" s="7">
        <v>31</v>
      </c>
    </row>
    <row r="131" spans="1:2">
      <c r="A131" s="7">
        <v>69.399999999999991</v>
      </c>
      <c r="B131" s="7">
        <v>28</v>
      </c>
    </row>
    <row r="132" spans="1:2">
      <c r="A132" s="7">
        <v>72.699999999999989</v>
      </c>
      <c r="B132" s="7">
        <v>29</v>
      </c>
    </row>
    <row r="133" spans="1:2">
      <c r="A133" s="7">
        <v>66.699999999999989</v>
      </c>
      <c r="B133" s="7">
        <v>29</v>
      </c>
    </row>
    <row r="134" spans="1:2">
      <c r="A134" s="7">
        <v>70</v>
      </c>
      <c r="B134" s="7">
        <v>30</v>
      </c>
    </row>
    <row r="135" spans="1:2">
      <c r="A135" s="7">
        <v>77.3</v>
      </c>
      <c r="B135" s="7">
        <v>31</v>
      </c>
    </row>
    <row r="136" spans="1:2">
      <c r="A136" s="7">
        <v>63.399999999999991</v>
      </c>
      <c r="B136" s="7">
        <v>28</v>
      </c>
    </row>
    <row r="137" spans="1:2">
      <c r="A137" s="7">
        <v>65.699999999999989</v>
      </c>
      <c r="B137" s="7">
        <v>29</v>
      </c>
    </row>
    <row r="138" spans="1:2">
      <c r="A138" s="7">
        <v>70.699999999999989</v>
      </c>
      <c r="B138" s="7">
        <v>29</v>
      </c>
    </row>
    <row r="139" spans="1:2">
      <c r="A139" s="7">
        <v>72</v>
      </c>
      <c r="B139" s="7">
        <v>30</v>
      </c>
    </row>
    <row r="140" spans="1:2">
      <c r="A140" s="7">
        <v>75.3</v>
      </c>
      <c r="B140" s="7">
        <v>31</v>
      </c>
    </row>
    <row r="141" spans="1:2">
      <c r="A141" s="7">
        <v>64.399999999999991</v>
      </c>
      <c r="B141" s="7">
        <v>28</v>
      </c>
    </row>
    <row r="142" spans="1:2">
      <c r="A142" s="7">
        <v>71.699999999999989</v>
      </c>
      <c r="B142" s="7">
        <v>29</v>
      </c>
    </row>
    <row r="143" spans="1:2">
      <c r="A143" s="7">
        <v>71</v>
      </c>
      <c r="B143" s="7">
        <v>30</v>
      </c>
    </row>
    <row r="144" spans="1:2">
      <c r="A144" s="7">
        <v>76.3</v>
      </c>
      <c r="B144" s="7">
        <v>31</v>
      </c>
    </row>
    <row r="145" spans="1:2">
      <c r="A145" s="7">
        <v>69.399999999999991</v>
      </c>
      <c r="B145" s="7">
        <v>28</v>
      </c>
    </row>
    <row r="146" spans="1:2">
      <c r="A146" s="7">
        <v>71.699999999999989</v>
      </c>
      <c r="B146" s="7">
        <v>29</v>
      </c>
    </row>
    <row r="147" spans="1:2">
      <c r="A147" s="7">
        <v>72</v>
      </c>
      <c r="B147" s="7">
        <v>30</v>
      </c>
    </row>
    <row r="148" spans="1:2">
      <c r="A148" s="7">
        <v>77.3</v>
      </c>
      <c r="B148" s="7">
        <v>31</v>
      </c>
    </row>
    <row r="149" spans="1:2">
      <c r="A149" s="7">
        <v>71.699999999999989</v>
      </c>
      <c r="B149" s="7">
        <v>29</v>
      </c>
    </row>
    <row r="150" spans="1:2">
      <c r="A150" s="7">
        <v>66.699999999999989</v>
      </c>
      <c r="B150" s="7">
        <v>29</v>
      </c>
    </row>
    <row r="151" spans="1:2">
      <c r="A151" s="7">
        <v>75</v>
      </c>
      <c r="B151" s="7">
        <v>30</v>
      </c>
    </row>
    <row r="152" spans="1:2">
      <c r="A152" s="7">
        <v>77.3</v>
      </c>
      <c r="B152" s="7">
        <v>31</v>
      </c>
    </row>
    <row r="153" spans="1:2">
      <c r="A153" s="7">
        <v>71.3</v>
      </c>
      <c r="B153" s="7">
        <v>31</v>
      </c>
    </row>
    <row r="154" spans="1:2">
      <c r="A154" s="7">
        <v>79.899999999999991</v>
      </c>
      <c r="B154" s="7">
        <v>33</v>
      </c>
    </row>
    <row r="155" spans="1:2">
      <c r="A155" s="7">
        <v>81.5</v>
      </c>
      <c r="B155" s="7">
        <v>35</v>
      </c>
    </row>
    <row r="156" spans="1:2">
      <c r="A156" s="7">
        <v>90.399999999999991</v>
      </c>
      <c r="B156" s="7">
        <v>38</v>
      </c>
    </row>
    <row r="157" spans="1:2">
      <c r="A157" s="7">
        <v>78.599999999999994</v>
      </c>
      <c r="B157" s="7">
        <v>32</v>
      </c>
    </row>
    <row r="158" spans="1:2">
      <c r="A158" s="7">
        <v>84.199999999999989</v>
      </c>
      <c r="B158" s="7">
        <v>34</v>
      </c>
    </row>
    <row r="159" spans="1:2">
      <c r="A159" s="7">
        <v>86.8</v>
      </c>
      <c r="B159" s="7">
        <v>36</v>
      </c>
    </row>
    <row r="160" spans="1:2">
      <c r="A160" s="7">
        <v>90.699999999999989</v>
      </c>
      <c r="B160" s="7">
        <v>39</v>
      </c>
    </row>
    <row r="161" spans="1:2">
      <c r="A161" s="7">
        <v>77.599999999999994</v>
      </c>
      <c r="B161" s="7">
        <v>32</v>
      </c>
    </row>
    <row r="162" spans="1:2">
      <c r="A162" s="7">
        <v>79.5</v>
      </c>
      <c r="B162" s="7">
        <v>35</v>
      </c>
    </row>
    <row r="163" spans="1:2">
      <c r="A163" s="7">
        <v>84.8</v>
      </c>
      <c r="B163" s="7">
        <v>36</v>
      </c>
    </row>
    <row r="164" spans="1:2">
      <c r="A164" s="7">
        <v>93</v>
      </c>
      <c r="B164" s="7">
        <v>40</v>
      </c>
    </row>
    <row r="165" spans="1:2">
      <c r="A165" s="7">
        <v>75.599999999999994</v>
      </c>
      <c r="B165" s="7">
        <v>32</v>
      </c>
    </row>
    <row r="166" spans="1:2">
      <c r="A166" s="7">
        <v>80.5</v>
      </c>
      <c r="B166" s="7">
        <v>35</v>
      </c>
    </row>
    <row r="167" spans="1:2">
      <c r="A167" s="7">
        <v>84.8</v>
      </c>
      <c r="B167" s="7">
        <v>36</v>
      </c>
    </row>
    <row r="168" spans="1:2">
      <c r="A168" s="7">
        <v>99.3</v>
      </c>
      <c r="B168" s="7">
        <v>41</v>
      </c>
    </row>
    <row r="169" spans="1:2">
      <c r="A169" s="7">
        <v>76.3</v>
      </c>
      <c r="B169" s="7">
        <v>31</v>
      </c>
    </row>
    <row r="170" spans="1:2">
      <c r="A170" s="7">
        <v>72.599999999999994</v>
      </c>
      <c r="B170" s="7">
        <v>32</v>
      </c>
    </row>
    <row r="171" spans="1:2">
      <c r="A171" s="7">
        <v>86.5</v>
      </c>
      <c r="B171" s="7">
        <v>35</v>
      </c>
    </row>
    <row r="172" spans="1:2">
      <c r="A172" s="7">
        <v>85.1</v>
      </c>
      <c r="B172" s="7">
        <v>37</v>
      </c>
    </row>
    <row r="173" spans="1:2">
      <c r="A173" s="7">
        <v>94.3</v>
      </c>
      <c r="B173" s="7">
        <v>41</v>
      </c>
    </row>
    <row r="174" spans="1:2">
      <c r="A174" s="7">
        <v>72.3</v>
      </c>
      <c r="B174" s="7">
        <v>31</v>
      </c>
    </row>
    <row r="175" spans="1:2">
      <c r="A175" s="7">
        <v>79.899999999999991</v>
      </c>
      <c r="B175" s="7">
        <v>33</v>
      </c>
    </row>
    <row r="176" spans="1:2">
      <c r="A176" s="7">
        <v>80.5</v>
      </c>
      <c r="B176" s="7">
        <v>35</v>
      </c>
    </row>
    <row r="177" spans="1:2">
      <c r="A177" s="7">
        <v>85.1</v>
      </c>
      <c r="B177" s="7">
        <v>37</v>
      </c>
    </row>
    <row r="178" spans="1:2">
      <c r="A178" s="7">
        <v>102.6</v>
      </c>
      <c r="B178" s="7">
        <v>42</v>
      </c>
    </row>
    <row r="179" spans="1:2">
      <c r="A179" s="7">
        <v>75.3</v>
      </c>
      <c r="B179" s="7">
        <v>31</v>
      </c>
    </row>
    <row r="180" spans="1:2">
      <c r="A180" s="7">
        <v>75.899999999999991</v>
      </c>
      <c r="B180" s="7">
        <v>33</v>
      </c>
    </row>
    <row r="181" spans="1:2">
      <c r="A181" s="7">
        <v>86.5</v>
      </c>
      <c r="B181" s="7">
        <v>35</v>
      </c>
    </row>
    <row r="182" spans="1:2">
      <c r="A182" s="7">
        <v>89.399999999999991</v>
      </c>
      <c r="B182" s="7">
        <v>38</v>
      </c>
    </row>
    <row r="183" spans="1:2">
      <c r="A183" s="7">
        <v>102.89999999999999</v>
      </c>
      <c r="B183" s="7">
        <v>43</v>
      </c>
    </row>
    <row r="184" spans="1:2">
      <c r="A184" s="7">
        <v>93.399999999999991</v>
      </c>
      <c r="B184" s="7">
        <v>38</v>
      </c>
    </row>
    <row r="185" spans="1:2">
      <c r="A185" s="7">
        <v>81.5</v>
      </c>
      <c r="B185" s="7">
        <v>35</v>
      </c>
    </row>
    <row r="186" spans="1:2">
      <c r="A186" s="7">
        <v>84.199999999999989</v>
      </c>
      <c r="B186" s="7">
        <v>34</v>
      </c>
    </row>
    <row r="187" spans="1:2">
      <c r="A187" s="7">
        <v>73.599999999999994</v>
      </c>
      <c r="B187" s="7">
        <v>32</v>
      </c>
    </row>
    <row r="188" spans="1:2">
      <c r="A188" s="7">
        <v>91.699999999999989</v>
      </c>
      <c r="B188" s="7">
        <v>39</v>
      </c>
    </row>
    <row r="189" spans="1:2">
      <c r="A189" s="7">
        <v>82.5</v>
      </c>
      <c r="B189" s="7">
        <v>35</v>
      </c>
    </row>
    <row r="190" spans="1:2">
      <c r="A190" s="7">
        <v>83.199999999999989</v>
      </c>
      <c r="B190" s="7">
        <v>34</v>
      </c>
    </row>
    <row r="191" spans="1:2">
      <c r="A191" s="7">
        <v>77.899999999999991</v>
      </c>
      <c r="B191" s="7">
        <v>33</v>
      </c>
    </row>
    <row r="192" spans="1:2">
      <c r="A192" s="7">
        <v>98</v>
      </c>
      <c r="B192" s="7">
        <v>40</v>
      </c>
    </row>
    <row r="193" spans="1:2">
      <c r="A193" s="7">
        <v>83.5</v>
      </c>
      <c r="B193" s="7">
        <v>35</v>
      </c>
    </row>
    <row r="194" spans="1:2">
      <c r="A194" s="7">
        <v>80.199999999999989</v>
      </c>
      <c r="B194" s="7">
        <v>34</v>
      </c>
    </row>
    <row r="195" spans="1:2">
      <c r="A195" s="7">
        <v>78.899999999999991</v>
      </c>
      <c r="B195" s="7">
        <v>33</v>
      </c>
    </row>
    <row r="196" spans="1:2">
      <c r="A196" s="7">
        <v>92</v>
      </c>
      <c r="B196" s="7">
        <v>40</v>
      </c>
    </row>
    <row r="197" spans="1:2">
      <c r="A197" s="7">
        <v>82.5</v>
      </c>
      <c r="B197" s="7">
        <v>35</v>
      </c>
    </row>
    <row r="198" spans="1:2">
      <c r="A198" s="7">
        <v>79.199999999999989</v>
      </c>
      <c r="B198" s="7">
        <v>34</v>
      </c>
    </row>
    <row r="199" spans="1:2">
      <c r="A199" s="7">
        <v>80.899999999999991</v>
      </c>
      <c r="B199" s="7">
        <v>33</v>
      </c>
    </row>
    <row r="200" spans="1:2">
      <c r="A200" s="7">
        <v>99.3</v>
      </c>
      <c r="B200" s="7">
        <v>41</v>
      </c>
    </row>
    <row r="201" spans="1:2">
      <c r="A201" s="7">
        <v>83.8</v>
      </c>
      <c r="B201" s="7">
        <v>36</v>
      </c>
    </row>
    <row r="202" spans="1:2">
      <c r="A202" s="7">
        <v>86.5</v>
      </c>
      <c r="B202" s="7">
        <v>35</v>
      </c>
    </row>
    <row r="203" spans="1:2">
      <c r="A203" s="7">
        <v>76.899999999999991</v>
      </c>
      <c r="B203" s="7">
        <v>33</v>
      </c>
    </row>
    <row r="204" spans="1:2">
      <c r="A204" s="7">
        <v>99.6</v>
      </c>
      <c r="B204" s="7">
        <v>42</v>
      </c>
    </row>
    <row r="205" spans="1:2">
      <c r="A205" s="7">
        <v>89.1</v>
      </c>
      <c r="B205" s="7">
        <v>37</v>
      </c>
    </row>
    <row r="206" spans="1:2">
      <c r="A206" s="7">
        <v>83.5</v>
      </c>
      <c r="B206" s="7">
        <v>35</v>
      </c>
    </row>
    <row r="207" spans="1:2">
      <c r="A207" s="7">
        <v>79.899999999999991</v>
      </c>
      <c r="B207" s="7">
        <v>33</v>
      </c>
    </row>
    <row r="208" spans="1:2">
      <c r="A208" s="7">
        <v>76.599999999999994</v>
      </c>
      <c r="B208" s="7">
        <v>32</v>
      </c>
    </row>
    <row r="209" spans="1:2">
      <c r="A209" s="7">
        <v>97.899999999999991</v>
      </c>
      <c r="B209" s="7">
        <v>43</v>
      </c>
    </row>
    <row r="210" spans="1:2">
      <c r="A210" s="7">
        <v>87.399999999999991</v>
      </c>
      <c r="B210" s="7">
        <v>38</v>
      </c>
    </row>
    <row r="211" spans="1:2">
      <c r="A211" s="7">
        <v>85.5</v>
      </c>
      <c r="B211" s="7">
        <v>35</v>
      </c>
    </row>
    <row r="212" spans="1:2">
      <c r="A212" s="7">
        <v>78.199999999999989</v>
      </c>
      <c r="B212" s="7">
        <v>34</v>
      </c>
    </row>
    <row r="213" spans="1:2">
      <c r="A213" s="7">
        <v>74.599999999999994</v>
      </c>
      <c r="B213" s="7">
        <v>32</v>
      </c>
    </row>
    <row r="214" spans="1:2">
      <c r="A214" s="7">
        <v>75.599999999999994</v>
      </c>
      <c r="B214" s="7">
        <v>32</v>
      </c>
    </row>
    <row r="215" spans="1:2">
      <c r="A215" s="7">
        <v>76.3</v>
      </c>
      <c r="B215" s="7">
        <v>31</v>
      </c>
    </row>
    <row r="216" spans="1:2">
      <c r="A216" s="7">
        <v>75</v>
      </c>
      <c r="B216" s="7">
        <v>30</v>
      </c>
    </row>
    <row r="217" spans="1:2">
      <c r="A217" s="7">
        <v>70.699999999999989</v>
      </c>
      <c r="B217" s="7">
        <v>29</v>
      </c>
    </row>
    <row r="218" spans="1:2">
      <c r="A218" s="7">
        <v>76.599999999999994</v>
      </c>
      <c r="B218" s="7">
        <v>32</v>
      </c>
    </row>
    <row r="219" spans="1:2">
      <c r="A219" s="7">
        <v>77.3</v>
      </c>
      <c r="B219" s="7">
        <v>31</v>
      </c>
    </row>
    <row r="220" spans="1:2">
      <c r="A220" s="7">
        <v>75</v>
      </c>
      <c r="B220" s="7">
        <v>30</v>
      </c>
    </row>
    <row r="221" spans="1:2">
      <c r="A221" s="7">
        <v>68.699999999999989</v>
      </c>
      <c r="B221" s="7">
        <v>29</v>
      </c>
    </row>
    <row r="222" spans="1:2">
      <c r="A222" s="7">
        <v>76.599999999999994</v>
      </c>
      <c r="B222" s="7">
        <v>32</v>
      </c>
    </row>
    <row r="223" spans="1:2">
      <c r="A223" s="7">
        <v>70.3</v>
      </c>
      <c r="B223" s="7">
        <v>31</v>
      </c>
    </row>
    <row r="224" spans="1:2">
      <c r="A224" s="7">
        <v>75</v>
      </c>
      <c r="B224" s="7">
        <v>30</v>
      </c>
    </row>
    <row r="225" spans="1:2">
      <c r="A225" s="7">
        <v>67.699999999999989</v>
      </c>
      <c r="B225" s="7">
        <v>29</v>
      </c>
    </row>
    <row r="226" spans="1:2">
      <c r="A226" s="7">
        <v>67.699999999999989</v>
      </c>
      <c r="B226" s="7">
        <v>29</v>
      </c>
    </row>
    <row r="227" spans="1:2">
      <c r="A227" s="7">
        <v>72.599999999999994</v>
      </c>
      <c r="B227" s="7">
        <v>32</v>
      </c>
    </row>
    <row r="228" spans="1:2">
      <c r="A228" s="7">
        <v>74.3</v>
      </c>
      <c r="B228" s="7">
        <v>31</v>
      </c>
    </row>
    <row r="229" spans="1:2">
      <c r="A229" s="7">
        <v>71</v>
      </c>
      <c r="B229" s="7">
        <v>30</v>
      </c>
    </row>
    <row r="230" spans="1:2">
      <c r="A230" s="7">
        <v>68</v>
      </c>
      <c r="B230" s="7">
        <v>30</v>
      </c>
    </row>
    <row r="231" spans="1:2">
      <c r="A231" s="7">
        <v>65.699999999999989</v>
      </c>
      <c r="B231" s="7">
        <v>29</v>
      </c>
    </row>
    <row r="232" spans="1:2">
      <c r="A232" s="7">
        <v>79.599999999999994</v>
      </c>
      <c r="B232" s="7">
        <v>32</v>
      </c>
    </row>
    <row r="233" spans="1:2">
      <c r="A233" s="7">
        <v>74.3</v>
      </c>
      <c r="B233" s="7">
        <v>31</v>
      </c>
    </row>
    <row r="234" spans="1:2">
      <c r="A234" s="7">
        <v>68</v>
      </c>
      <c r="B234" s="7">
        <v>30</v>
      </c>
    </row>
    <row r="235" spans="1:2">
      <c r="A235" s="7">
        <v>69</v>
      </c>
      <c r="B235" s="7">
        <v>30</v>
      </c>
    </row>
    <row r="236" spans="1:2">
      <c r="A236" s="7">
        <v>70.699999999999989</v>
      </c>
      <c r="B236" s="7">
        <v>29</v>
      </c>
    </row>
    <row r="237" spans="1:2">
      <c r="A237" s="7">
        <v>74.599999999999994</v>
      </c>
      <c r="B237" s="7">
        <v>32</v>
      </c>
    </row>
    <row r="238" spans="1:2">
      <c r="A238" s="7">
        <v>71</v>
      </c>
      <c r="B238" s="7">
        <v>30</v>
      </c>
    </row>
    <row r="239" spans="1:2">
      <c r="A239" s="7">
        <v>70</v>
      </c>
      <c r="B239" s="7">
        <v>30</v>
      </c>
    </row>
    <row r="240" spans="1:2">
      <c r="A240" s="7">
        <v>65.699999999999989</v>
      </c>
      <c r="B240" s="7">
        <v>29</v>
      </c>
    </row>
    <row r="241" spans="1:2">
      <c r="A241" s="7">
        <v>77.599999999999994</v>
      </c>
      <c r="B241" s="7">
        <v>32</v>
      </c>
    </row>
    <row r="242" spans="1:2">
      <c r="A242" s="7">
        <v>75</v>
      </c>
      <c r="B242" s="7">
        <v>30</v>
      </c>
    </row>
    <row r="243" spans="1:2">
      <c r="A243" s="7">
        <v>72</v>
      </c>
      <c r="B243" s="7">
        <v>30</v>
      </c>
    </row>
    <row r="244" spans="1:2">
      <c r="A244" s="7">
        <v>67.699999999999989</v>
      </c>
      <c r="B244" s="7">
        <v>29</v>
      </c>
    </row>
    <row r="245" spans="1:2">
      <c r="A245" s="7">
        <v>71.699999999999989</v>
      </c>
      <c r="B245" s="7">
        <v>29</v>
      </c>
    </row>
    <row r="246" spans="1:2">
      <c r="A246" s="7">
        <v>67.399999999999991</v>
      </c>
      <c r="B246" s="7">
        <v>28</v>
      </c>
    </row>
    <row r="247" spans="1:2">
      <c r="A247" s="7">
        <v>61.099999999999994</v>
      </c>
      <c r="B247" s="7">
        <v>27</v>
      </c>
    </row>
    <row r="248" spans="1:2">
      <c r="A248" s="7">
        <v>59.8</v>
      </c>
      <c r="B248" s="7">
        <v>26</v>
      </c>
    </row>
    <row r="249" spans="1:2">
      <c r="A249" s="7">
        <v>61.8</v>
      </c>
      <c r="B249" s="7">
        <v>26</v>
      </c>
    </row>
    <row r="250" spans="1:2">
      <c r="A250" s="7">
        <v>71.699999999999989</v>
      </c>
      <c r="B250" s="7">
        <v>29</v>
      </c>
    </row>
    <row r="251" spans="1:2">
      <c r="A251" s="7">
        <v>68.399999999999991</v>
      </c>
      <c r="B251" s="7">
        <v>28</v>
      </c>
    </row>
    <row r="252" spans="1:2">
      <c r="A252" s="7">
        <v>65.099999999999994</v>
      </c>
      <c r="B252" s="7">
        <v>27</v>
      </c>
    </row>
    <row r="253" spans="1:2">
      <c r="A253" s="7">
        <v>64.8</v>
      </c>
      <c r="B253" s="7">
        <v>26</v>
      </c>
    </row>
    <row r="254" spans="1:2">
      <c r="A254" s="7">
        <v>61.8</v>
      </c>
      <c r="B254" s="7">
        <v>26</v>
      </c>
    </row>
    <row r="255" spans="1:2">
      <c r="A255" s="7">
        <v>68.399999999999991</v>
      </c>
      <c r="B255" s="7">
        <v>28</v>
      </c>
    </row>
    <row r="256" spans="1:2">
      <c r="A256" s="7">
        <v>61.099999999999994</v>
      </c>
      <c r="B256" s="7">
        <v>27</v>
      </c>
    </row>
    <row r="257" spans="1:2">
      <c r="A257" s="7">
        <v>64.8</v>
      </c>
      <c r="B257" s="7">
        <v>26</v>
      </c>
    </row>
    <row r="258" spans="1:2">
      <c r="A258" s="7">
        <v>63.8</v>
      </c>
      <c r="B258" s="7">
        <v>26</v>
      </c>
    </row>
    <row r="259" spans="1:2">
      <c r="A259" s="7">
        <v>63.399999999999991</v>
      </c>
      <c r="B259" s="7">
        <v>28</v>
      </c>
    </row>
    <row r="260" spans="1:2">
      <c r="A260" s="7">
        <v>68.099999999999994</v>
      </c>
      <c r="B260" s="7">
        <v>27</v>
      </c>
    </row>
    <row r="261" spans="1:2">
      <c r="A261" s="7">
        <v>59.8</v>
      </c>
      <c r="B261" s="7">
        <v>26</v>
      </c>
    </row>
    <row r="262" spans="1:2">
      <c r="A262" s="7">
        <v>64.8</v>
      </c>
      <c r="B262" s="7">
        <v>26</v>
      </c>
    </row>
    <row r="263" spans="1:2">
      <c r="A263" s="7">
        <v>67.399999999999991</v>
      </c>
      <c r="B263" s="7">
        <v>28</v>
      </c>
    </row>
    <row r="264" spans="1:2">
      <c r="A264" s="7">
        <v>67.099999999999994</v>
      </c>
      <c r="B264" s="7">
        <v>27</v>
      </c>
    </row>
    <row r="265" spans="1:2">
      <c r="A265" s="7">
        <v>59.8</v>
      </c>
      <c r="B265" s="7">
        <v>26</v>
      </c>
    </row>
    <row r="266" spans="1:2">
      <c r="A266" s="7">
        <v>64.8</v>
      </c>
      <c r="B266" s="7">
        <v>26</v>
      </c>
    </row>
    <row r="267" spans="1:2">
      <c r="A267" s="7">
        <v>63.399999999999991</v>
      </c>
      <c r="B267" s="7">
        <v>28</v>
      </c>
    </row>
    <row r="268" spans="1:2">
      <c r="A268" s="7">
        <v>63.399999999999991</v>
      </c>
      <c r="B268" s="7">
        <v>28</v>
      </c>
    </row>
    <row r="269" spans="1:2">
      <c r="A269" s="7">
        <v>61.099999999999994</v>
      </c>
      <c r="B269" s="7">
        <v>27</v>
      </c>
    </row>
    <row r="270" spans="1:2">
      <c r="A270" s="7">
        <v>61.8</v>
      </c>
      <c r="B270" s="7">
        <v>26</v>
      </c>
    </row>
    <row r="271" spans="1:2">
      <c r="A271" s="7">
        <v>70.699999999999989</v>
      </c>
      <c r="B271" s="7">
        <v>29</v>
      </c>
    </row>
    <row r="272" spans="1:2">
      <c r="A272" s="7">
        <v>67.399999999999991</v>
      </c>
      <c r="B272" s="7">
        <v>28</v>
      </c>
    </row>
    <row r="273" spans="1:2">
      <c r="A273" s="7">
        <v>66.099999999999994</v>
      </c>
      <c r="B273" s="7">
        <v>27</v>
      </c>
    </row>
    <row r="274" spans="1:2">
      <c r="A274" s="7">
        <v>64.8</v>
      </c>
      <c r="B274" s="7">
        <v>26</v>
      </c>
    </row>
    <row r="275" spans="1:2">
      <c r="A275" s="7">
        <v>56.499999999999993</v>
      </c>
      <c r="B275" s="7">
        <v>25</v>
      </c>
    </row>
    <row r="276" spans="1:2">
      <c r="A276" s="7">
        <v>58.499999999999993</v>
      </c>
      <c r="B276" s="7">
        <v>25</v>
      </c>
    </row>
    <row r="277" spans="1:2">
      <c r="A277" s="7">
        <v>59.199999999999996</v>
      </c>
      <c r="B277" s="7">
        <v>24</v>
      </c>
    </row>
    <row r="278" spans="1:2">
      <c r="A278" s="7">
        <v>61.199999999999996</v>
      </c>
      <c r="B278" s="7">
        <v>24</v>
      </c>
    </row>
    <row r="279" spans="1:2">
      <c r="A279" s="7">
        <v>60.499999999999993</v>
      </c>
      <c r="B279" s="7">
        <v>25</v>
      </c>
    </row>
    <row r="280" spans="1:2">
      <c r="A280" s="7">
        <v>62.499999999999993</v>
      </c>
      <c r="B280" s="7">
        <v>25</v>
      </c>
    </row>
    <row r="281" spans="1:2">
      <c r="A281" s="7">
        <v>63.499999999999993</v>
      </c>
      <c r="B281" s="7">
        <v>25</v>
      </c>
    </row>
    <row r="282" spans="1:2">
      <c r="A282" s="7">
        <v>60.199999999999996</v>
      </c>
      <c r="B282" s="7">
        <v>24</v>
      </c>
    </row>
    <row r="283" spans="1:2">
      <c r="A283" s="7">
        <v>63.499999999999993</v>
      </c>
      <c r="B283" s="7">
        <v>25</v>
      </c>
    </row>
    <row r="284" spans="1:2">
      <c r="A284" s="7">
        <v>58.499999999999993</v>
      </c>
      <c r="B284" s="7">
        <v>25</v>
      </c>
    </row>
    <row r="285" spans="1:2">
      <c r="A285" s="7">
        <v>61.499999999999993</v>
      </c>
      <c r="B285" s="7">
        <v>25</v>
      </c>
    </row>
    <row r="286" spans="1:2">
      <c r="A286" s="7">
        <v>58.199999999999996</v>
      </c>
      <c r="B286" s="7">
        <v>24</v>
      </c>
    </row>
    <row r="287" spans="1:2">
      <c r="A287" s="7">
        <v>61.499999999999993</v>
      </c>
      <c r="B287" s="7">
        <v>25</v>
      </c>
    </row>
    <row r="288" spans="1:2">
      <c r="A288" s="7">
        <v>59.499999999999993</v>
      </c>
      <c r="B288" s="7">
        <v>25</v>
      </c>
    </row>
    <row r="289" spans="1:2">
      <c r="A289" s="7">
        <v>61.499999999999993</v>
      </c>
      <c r="B289" s="7">
        <v>25</v>
      </c>
    </row>
    <row r="290" spans="1:2">
      <c r="A290" s="7">
        <v>58.199999999999996</v>
      </c>
      <c r="B290" s="7">
        <v>24</v>
      </c>
    </row>
    <row r="291" spans="1:2">
      <c r="A291" s="7">
        <v>58.499999999999993</v>
      </c>
      <c r="B291" s="7">
        <v>25</v>
      </c>
    </row>
    <row r="292" spans="1:2">
      <c r="A292" s="7">
        <v>62.499999999999993</v>
      </c>
      <c r="B292" s="7">
        <v>25</v>
      </c>
    </row>
    <row r="293" spans="1:2">
      <c r="A293" s="7">
        <v>60.499999999999993</v>
      </c>
      <c r="B293" s="7">
        <v>25</v>
      </c>
    </row>
    <row r="294" spans="1:2">
      <c r="A294" s="7">
        <v>60.199999999999996</v>
      </c>
      <c r="B294" s="7">
        <v>24</v>
      </c>
    </row>
    <row r="295" spans="1:2">
      <c r="A295" s="7">
        <v>56.199999999999996</v>
      </c>
      <c r="B295" s="7">
        <v>24</v>
      </c>
    </row>
    <row r="296" spans="1:2">
      <c r="A296" s="7">
        <v>57.499999999999993</v>
      </c>
      <c r="B296" s="7">
        <v>25</v>
      </c>
    </row>
    <row r="297" spans="1:2">
      <c r="A297" s="7">
        <v>58.499999999999993</v>
      </c>
      <c r="B297" s="7">
        <v>25</v>
      </c>
    </row>
    <row r="298" spans="1:2">
      <c r="A298" s="7">
        <v>61.499999999999993</v>
      </c>
      <c r="B298" s="7">
        <v>25</v>
      </c>
    </row>
    <row r="299" spans="1:2">
      <c r="A299" s="7">
        <v>61.199999999999996</v>
      </c>
      <c r="B299" s="7">
        <v>24</v>
      </c>
    </row>
    <row r="300" spans="1:2">
      <c r="A300" s="7">
        <v>54.199999999999996</v>
      </c>
      <c r="B300" s="7">
        <v>24</v>
      </c>
    </row>
    <row r="301" spans="1:2">
      <c r="A301" s="7">
        <v>62.8</v>
      </c>
      <c r="B301" s="7">
        <v>26</v>
      </c>
    </row>
    <row r="302" spans="1:2">
      <c r="A302" s="7">
        <v>57.499999999999993</v>
      </c>
      <c r="B302" s="7">
        <v>25</v>
      </c>
    </row>
    <row r="303" spans="1:2">
      <c r="A303" s="7">
        <v>61.499999999999993</v>
      </c>
      <c r="B303" s="7">
        <v>25</v>
      </c>
    </row>
    <row r="304" spans="1:2">
      <c r="A304" s="7">
        <v>58.199999999999996</v>
      </c>
      <c r="B304" s="7">
        <v>24</v>
      </c>
    </row>
    <row r="305" spans="1:2">
      <c r="A305" s="7">
        <v>54.199999999999996</v>
      </c>
      <c r="B305" s="7">
        <v>24</v>
      </c>
    </row>
    <row r="306" spans="1:2">
      <c r="A306" s="7">
        <v>51.9</v>
      </c>
      <c r="B306" s="7">
        <v>23</v>
      </c>
    </row>
    <row r="307" spans="1:2">
      <c r="A307" s="7">
        <v>53.599999999999994</v>
      </c>
      <c r="B307" s="7">
        <v>22</v>
      </c>
    </row>
    <row r="308" spans="1:2">
      <c r="A308" s="7">
        <v>51.3</v>
      </c>
      <c r="B308" s="7">
        <v>21</v>
      </c>
    </row>
    <row r="309" spans="1:2">
      <c r="A309" s="7">
        <v>48.699999999999996</v>
      </c>
      <c r="B309" s="7">
        <v>19</v>
      </c>
    </row>
    <row r="310" spans="1:2">
      <c r="A310" s="7">
        <v>55.9</v>
      </c>
      <c r="B310" s="7">
        <v>23</v>
      </c>
    </row>
    <row r="311" spans="1:2">
      <c r="A311" s="7">
        <v>51.599999999999994</v>
      </c>
      <c r="B311" s="7">
        <v>22</v>
      </c>
    </row>
    <row r="312" spans="1:2">
      <c r="A312" s="7">
        <v>52.3</v>
      </c>
      <c r="B312" s="7">
        <v>21</v>
      </c>
    </row>
    <row r="313" spans="1:2">
      <c r="A313" s="7">
        <v>44.699999999999996</v>
      </c>
      <c r="B313" s="7">
        <v>19</v>
      </c>
    </row>
    <row r="314" spans="1:2">
      <c r="A314" s="7">
        <v>53.9</v>
      </c>
      <c r="B314" s="7">
        <v>23</v>
      </c>
    </row>
    <row r="315" spans="1:2">
      <c r="A315" s="7">
        <v>54.599999999999994</v>
      </c>
      <c r="B315" s="7">
        <v>22</v>
      </c>
    </row>
    <row r="316" spans="1:2">
      <c r="A316" s="7">
        <v>47.3</v>
      </c>
      <c r="B316" s="7">
        <v>21</v>
      </c>
    </row>
    <row r="317" spans="1:2">
      <c r="A317" s="7">
        <v>49.699999999999996</v>
      </c>
      <c r="B317" s="7">
        <v>19</v>
      </c>
    </row>
    <row r="318" spans="1:2">
      <c r="A318" s="7">
        <v>44.699999999999996</v>
      </c>
      <c r="B318" s="7">
        <v>19</v>
      </c>
    </row>
    <row r="319" spans="1:2">
      <c r="A319" s="7">
        <v>55.9</v>
      </c>
      <c r="B319" s="7">
        <v>23</v>
      </c>
    </row>
    <row r="320" spans="1:2">
      <c r="A320" s="7">
        <v>55.9</v>
      </c>
      <c r="B320" s="7">
        <v>23</v>
      </c>
    </row>
    <row r="321" spans="1:2">
      <c r="A321" s="7">
        <v>47.3</v>
      </c>
      <c r="B321" s="7">
        <v>21</v>
      </c>
    </row>
    <row r="322" spans="1:2">
      <c r="A322" s="7">
        <v>46</v>
      </c>
      <c r="B322" s="7">
        <v>20</v>
      </c>
    </row>
    <row r="323" spans="1:2">
      <c r="A323" s="7">
        <v>48.699999999999996</v>
      </c>
      <c r="B323" s="7">
        <v>19</v>
      </c>
    </row>
    <row r="324" spans="1:2">
      <c r="A324" s="7">
        <v>55.9</v>
      </c>
      <c r="B324" s="7">
        <v>23</v>
      </c>
    </row>
    <row r="325" spans="1:2">
      <c r="A325" s="7">
        <v>55.599999999999994</v>
      </c>
      <c r="B325" s="7">
        <v>22</v>
      </c>
    </row>
    <row r="326" spans="1:2">
      <c r="A326" s="7">
        <v>47</v>
      </c>
      <c r="B326" s="7">
        <v>20</v>
      </c>
    </row>
    <row r="327" spans="1:2">
      <c r="A327" s="7">
        <v>48.699999999999996</v>
      </c>
      <c r="B327" s="7">
        <v>19</v>
      </c>
    </row>
    <row r="328" spans="1:2">
      <c r="A328" s="7">
        <v>51.9</v>
      </c>
      <c r="B328" s="7">
        <v>23</v>
      </c>
    </row>
    <row r="329" spans="1:2">
      <c r="A329" s="7">
        <v>53.599999999999994</v>
      </c>
      <c r="B329" s="7">
        <v>22</v>
      </c>
    </row>
    <row r="330" spans="1:2">
      <c r="A330" s="7">
        <v>49</v>
      </c>
      <c r="B330" s="7">
        <v>20</v>
      </c>
    </row>
    <row r="331" spans="1:2">
      <c r="A331" s="7">
        <v>49.699999999999996</v>
      </c>
      <c r="B331" s="7">
        <v>19</v>
      </c>
    </row>
    <row r="332" spans="1:2">
      <c r="A332" s="7">
        <v>53.9</v>
      </c>
      <c r="B332" s="7">
        <v>23</v>
      </c>
    </row>
    <row r="333" spans="1:2">
      <c r="A333" s="7">
        <v>54.599999999999994</v>
      </c>
      <c r="B333" s="7">
        <v>22</v>
      </c>
    </row>
    <row r="334" spans="1:2">
      <c r="A334" s="7">
        <v>50</v>
      </c>
      <c r="B334" s="7">
        <v>20</v>
      </c>
    </row>
    <row r="335" spans="1:2">
      <c r="A335" s="7">
        <v>44.699999999999996</v>
      </c>
      <c r="B335" s="7">
        <v>19</v>
      </c>
    </row>
    <row r="336" spans="1:2">
      <c r="A336" s="7">
        <v>48.699999999999996</v>
      </c>
      <c r="B336" s="7">
        <v>19</v>
      </c>
    </row>
    <row r="337" spans="1:2">
      <c r="A337" s="7">
        <v>44.099999999999994</v>
      </c>
      <c r="B337" s="7">
        <v>17</v>
      </c>
    </row>
    <row r="338" spans="1:2">
      <c r="A338" s="7">
        <v>33.5</v>
      </c>
      <c r="B338" s="7">
        <v>15</v>
      </c>
    </row>
    <row r="339" spans="1:2">
      <c r="A339" s="7">
        <v>34.9</v>
      </c>
      <c r="B339" s="7">
        <v>13</v>
      </c>
    </row>
    <row r="340" spans="1:2">
      <c r="A340" s="7">
        <v>22</v>
      </c>
      <c r="B340" s="7">
        <v>10</v>
      </c>
    </row>
    <row r="341" spans="1:2">
      <c r="A341" s="7">
        <v>44.699999999999996</v>
      </c>
      <c r="B341" s="7">
        <v>19</v>
      </c>
    </row>
    <row r="342" spans="1:2">
      <c r="A342" s="7">
        <v>42.099999999999994</v>
      </c>
      <c r="B342" s="7">
        <v>17</v>
      </c>
    </row>
    <row r="343" spans="1:2">
      <c r="A343" s="7">
        <v>40.5</v>
      </c>
      <c r="B343" s="7">
        <v>15</v>
      </c>
    </row>
    <row r="344" spans="1:2">
      <c r="A344" s="7">
        <v>31.199999999999996</v>
      </c>
      <c r="B344" s="7">
        <v>14</v>
      </c>
    </row>
    <row r="345" spans="1:2">
      <c r="A345" s="7">
        <v>31.299999999999997</v>
      </c>
      <c r="B345" s="7">
        <v>11</v>
      </c>
    </row>
    <row r="346" spans="1:2">
      <c r="A346" s="7">
        <v>45.099999999999994</v>
      </c>
      <c r="B346" s="7">
        <v>17</v>
      </c>
    </row>
    <row r="347" spans="1:2">
      <c r="A347" s="7">
        <v>33.5</v>
      </c>
      <c r="B347" s="7">
        <v>15</v>
      </c>
    </row>
    <row r="348" spans="1:2">
      <c r="A348" s="7">
        <v>32.199999999999996</v>
      </c>
      <c r="B348" s="7">
        <v>14</v>
      </c>
    </row>
    <row r="349" spans="1:2">
      <c r="A349" s="7">
        <v>31.9</v>
      </c>
      <c r="B349" s="7">
        <v>13</v>
      </c>
    </row>
    <row r="350" spans="1:2">
      <c r="A350" s="7">
        <v>42.099999999999994</v>
      </c>
      <c r="B350" s="7">
        <v>17</v>
      </c>
    </row>
    <row r="351" spans="1:2">
      <c r="A351" s="7">
        <v>35.5</v>
      </c>
      <c r="B351" s="7">
        <v>15</v>
      </c>
    </row>
    <row r="352" spans="1:2">
      <c r="A352" s="7">
        <v>32.199999999999996</v>
      </c>
      <c r="B352" s="7">
        <v>14</v>
      </c>
    </row>
    <row r="353" spans="1:2">
      <c r="A353" s="7">
        <v>30.9</v>
      </c>
      <c r="B353" s="7">
        <v>13</v>
      </c>
    </row>
    <row r="354" spans="1:2">
      <c r="A354" s="7">
        <v>41.4</v>
      </c>
      <c r="B354" s="7">
        <v>18</v>
      </c>
    </row>
    <row r="355" spans="1:2">
      <c r="A355" s="7">
        <v>36.799999999999997</v>
      </c>
      <c r="B355" s="7">
        <v>16</v>
      </c>
    </row>
    <row r="356" spans="1:2">
      <c r="A356" s="7">
        <v>40.5</v>
      </c>
      <c r="B356" s="7">
        <v>15</v>
      </c>
    </row>
    <row r="357" spans="1:2">
      <c r="A357" s="7">
        <v>30.9</v>
      </c>
      <c r="B357" s="7">
        <v>13</v>
      </c>
    </row>
    <row r="358" spans="1:2">
      <c r="A358" s="7">
        <v>42.4</v>
      </c>
      <c r="B358" s="7">
        <v>18</v>
      </c>
    </row>
    <row r="359" spans="1:2">
      <c r="A359" s="7">
        <v>35.799999999999997</v>
      </c>
      <c r="B359" s="7">
        <v>16</v>
      </c>
    </row>
    <row r="360" spans="1:2">
      <c r="A360" s="7">
        <v>35.5</v>
      </c>
      <c r="B360" s="7">
        <v>15</v>
      </c>
    </row>
    <row r="361" spans="1:2">
      <c r="A361" s="7">
        <v>28.9</v>
      </c>
      <c r="B361" s="7">
        <v>13</v>
      </c>
    </row>
    <row r="362" spans="1:2">
      <c r="A362" s="7">
        <v>42.699999999999996</v>
      </c>
      <c r="B362" s="7">
        <v>19</v>
      </c>
    </row>
    <row r="363" spans="1:2">
      <c r="A363" s="7">
        <v>37.799999999999997</v>
      </c>
      <c r="B363" s="7">
        <v>16</v>
      </c>
    </row>
    <row r="364" spans="1:2">
      <c r="A364" s="7">
        <v>39.5</v>
      </c>
      <c r="B364" s="7">
        <v>15</v>
      </c>
    </row>
    <row r="365" spans="1:2">
      <c r="A365" s="7">
        <v>30.9</v>
      </c>
      <c r="B365" s="7">
        <v>13</v>
      </c>
    </row>
    <row r="366" spans="1:2">
      <c r="A366" s="7">
        <v>15.099999999999998</v>
      </c>
      <c r="B366" s="7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/>
  <cp:revision/>
  <dcterms:created xsi:type="dcterms:W3CDTF">2018-01-23T22:05:58Z</dcterms:created>
  <dcterms:modified xsi:type="dcterms:W3CDTF">2018-12-02T18:56:58Z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