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incha/Downloads/"/>
    </mc:Choice>
  </mc:AlternateContent>
  <xr:revisionPtr revIDLastSave="0" documentId="13_ncr:1_{7730A6D0-5511-9D40-A73C-551072CB321A}" xr6:coauthVersionLast="47" xr6:coauthVersionMax="47" xr10:uidLastSave="{00000000-0000-0000-0000-000000000000}"/>
  <bookViews>
    <workbookView xWindow="980" yWindow="9420" windowWidth="28760" windowHeight="15940" xr2:uid="{91371C90-35DB-4650-88B7-76C1EA2129C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" i="3" l="1"/>
  <c r="I22" i="3"/>
  <c r="H22" i="3"/>
  <c r="G22" i="3"/>
  <c r="F22" i="3"/>
  <c r="E22" i="3"/>
  <c r="D22" i="3"/>
  <c r="C22" i="3"/>
  <c r="B22" i="3"/>
  <c r="I21" i="3"/>
  <c r="H21" i="3"/>
  <c r="G21" i="3"/>
  <c r="F21" i="3"/>
  <c r="E21" i="3"/>
  <c r="D21" i="3"/>
  <c r="C21" i="3"/>
  <c r="B21" i="3"/>
  <c r="I20" i="3"/>
  <c r="H20" i="3"/>
  <c r="G20" i="3"/>
  <c r="F20" i="3"/>
  <c r="E20" i="3"/>
  <c r="D20" i="3"/>
  <c r="C20" i="3"/>
  <c r="B20" i="3"/>
  <c r="I19" i="3"/>
  <c r="H19" i="3"/>
  <c r="G19" i="3"/>
  <c r="F19" i="3"/>
  <c r="E19" i="3"/>
  <c r="D19" i="3"/>
  <c r="C19" i="3"/>
  <c r="B19" i="3"/>
  <c r="I18" i="3"/>
  <c r="H18" i="3"/>
  <c r="G18" i="3"/>
  <c r="F18" i="3"/>
  <c r="E18" i="3"/>
  <c r="D18" i="3"/>
  <c r="C18" i="3"/>
  <c r="B18" i="3"/>
  <c r="I17" i="3"/>
  <c r="H17" i="3"/>
  <c r="G17" i="3"/>
  <c r="M17" i="3" s="1"/>
  <c r="F17" i="3"/>
  <c r="E17" i="3"/>
  <c r="D17" i="3"/>
  <c r="C17" i="3"/>
  <c r="B17" i="3"/>
  <c r="L17" i="3" s="1"/>
  <c r="J17" i="3" l="1"/>
  <c r="K17" i="3"/>
</calcChain>
</file>

<file path=xl/sharedStrings.xml><?xml version="1.0" encoding="utf-8"?>
<sst xmlns="http://schemas.openxmlformats.org/spreadsheetml/2006/main" count="20" uniqueCount="14">
  <si>
    <t>A</t>
  </si>
  <si>
    <t>B</t>
  </si>
  <si>
    <t>C</t>
  </si>
  <si>
    <t>D</t>
  </si>
  <si>
    <t>E</t>
  </si>
  <si>
    <t>F</t>
  </si>
  <si>
    <t>STDEV MACHINE</t>
  </si>
  <si>
    <t>STDEV MAN</t>
  </si>
  <si>
    <t>mean machine</t>
  </si>
  <si>
    <t>mean man</t>
  </si>
  <si>
    <t>OD340</t>
  </si>
  <si>
    <t>OD600</t>
  </si>
  <si>
    <t>Cultures were diluted 1/10 in H2O</t>
  </si>
  <si>
    <t>Machine failure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</si>
</sst>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OD340/OD600 among successes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Sheet3!$J$17:$K$17</c:f>
                <c:numCache>
                  <c:formatCode>General</c:formatCode>
                  <c:ptCount val="2"/>
                  <c:pt idx="0">
                    <c:v>0.2176655121074427</c:v>
                  </c:pt>
                  <c:pt idx="1">
                    <c:v>0.14755963960320184</c:v>
                  </c:pt>
                </c:numCache>
              </c:numRef>
            </c:plus>
            <c:minus>
              <c:numRef>
                <c:f>Sheet3!$J$17:$K$17</c:f>
                <c:numCache>
                  <c:formatCode>General</c:formatCode>
                  <c:ptCount val="2"/>
                  <c:pt idx="0">
                    <c:v>0.2176655121074427</c:v>
                  </c:pt>
                  <c:pt idx="1">
                    <c:v>0.14755963960320184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Sheet3!$L$16:$M$16</c:f>
              <c:strCache>
                <c:ptCount val="2"/>
                <c:pt idx="0">
                  <c:v>mean machine</c:v>
                </c:pt>
                <c:pt idx="1">
                  <c:v>mean man</c:v>
                </c:pt>
              </c:strCache>
            </c:strRef>
          </c:cat>
          <c:val>
            <c:numRef>
              <c:f>Sheet3!$L$17:$M$17</c:f>
              <c:numCache>
                <c:formatCode>General</c:formatCode>
                <c:ptCount val="2"/>
                <c:pt idx="0">
                  <c:v>2.1060437341185994</c:v>
                </c:pt>
                <c:pt idx="1">
                  <c:v>2.0700342534176803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3E-2249-AA5B-C40995AA9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436223"/>
        <c:axId val="1391437871"/>
      </c:barChart>
      <c:catAx>
        <c:axId val="139143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437871"/>
        <c:crosses val="autoZero"/>
        <c:auto val="1"/>
        <c:lblAlgn val="ctr"/>
        <c:lblOffset val="100"/>
        <c:noMultiLvlLbl val="0"/>
      </c:catAx>
      <c:valAx>
        <c:axId val="13914378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43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120650</xdr:colOff>
      <xdr:row>19</xdr:row>
      <xdr:rowOff>152400</xdr:rowOff>
    </xdr:from>
    <xdr:to>
      <xdr:col>14</xdr:col>
      <xdr:colOff>565150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0257A-D4A8-C24F-BA91-D383FD631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F558-DA73-DF4C-8939-B5DE820AF743}">
  <dimension ref="A1:N22"/>
  <sheetViews>
    <sheetView tabSelected="1" topLeftCell="C9" workbookViewId="0">
      <selection activeCell="N16" sqref="N16"/>
    </sheetView>
  </sheetViews>
  <sheetFormatPr baseColWidth="10" defaultRowHeight="15" x14ac:dyDescent="0.2"/>
  <sheetData>
    <row r="1" spans="1:14" x14ac:dyDescent="0.2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14" x14ac:dyDescent="0.2">
      <c r="A2" t="s">
        <v>0</v>
      </c>
      <c r="B2">
        <v>0.621</v>
      </c>
      <c r="C2">
        <v>0.56099999999999994</v>
      </c>
      <c r="D2">
        <v>0.55799999999999994</v>
      </c>
      <c r="E2">
        <v>0.71499999999999997</v>
      </c>
      <c r="F2">
        <v>0.61</v>
      </c>
      <c r="G2">
        <v>0.55699999999999994</v>
      </c>
      <c r="H2">
        <v>0.69199999999999995</v>
      </c>
      <c r="I2">
        <v>0.63600000000000001</v>
      </c>
      <c r="K2" t="s">
        <v>12</v>
      </c>
    </row>
    <row r="3" spans="1:14" x14ac:dyDescent="0.2">
      <c r="A3" t="s">
        <v>1</v>
      </c>
      <c r="B3">
        <v>0.51200000000000001</v>
      </c>
      <c r="C3">
        <v>0.57099999999999995</v>
      </c>
      <c r="D3">
        <v>0</v>
      </c>
      <c r="E3">
        <v>0</v>
      </c>
      <c r="F3">
        <v>0.73399999999999999</v>
      </c>
      <c r="G3">
        <v>0.64800000000000002</v>
      </c>
      <c r="H3">
        <v>0.69</v>
      </c>
      <c r="I3">
        <v>0.60399999999999998</v>
      </c>
    </row>
    <row r="4" spans="1:14" x14ac:dyDescent="0.2">
      <c r="A4" t="s">
        <v>2</v>
      </c>
      <c r="B4">
        <v>0.62</v>
      </c>
      <c r="C4">
        <v>0.53600000000000003</v>
      </c>
      <c r="D4">
        <v>0</v>
      </c>
      <c r="E4">
        <v>0</v>
      </c>
      <c r="F4">
        <v>0.66699999999999993</v>
      </c>
      <c r="G4">
        <v>0.69</v>
      </c>
      <c r="H4">
        <v>0.72799999999999998</v>
      </c>
      <c r="I4">
        <v>0.70899999999999996</v>
      </c>
    </row>
    <row r="5" spans="1:14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0.43799999999999994</v>
      </c>
      <c r="G5">
        <v>0.56399999999999995</v>
      </c>
      <c r="H5">
        <v>0.625</v>
      </c>
      <c r="I5">
        <v>0.63900000000000001</v>
      </c>
    </row>
    <row r="6" spans="1:14" x14ac:dyDescent="0.2">
      <c r="A6" t="s">
        <v>4</v>
      </c>
      <c r="B6">
        <v>0.26</v>
      </c>
      <c r="C6">
        <v>0.17800000000000002</v>
      </c>
      <c r="D6">
        <v>0</v>
      </c>
      <c r="E6">
        <v>0</v>
      </c>
      <c r="F6">
        <v>0.19100000000000003</v>
      </c>
      <c r="G6">
        <v>0.218</v>
      </c>
      <c r="H6">
        <v>0.23500000000000001</v>
      </c>
      <c r="I6">
        <v>0.24100000000000002</v>
      </c>
    </row>
    <row r="7" spans="1:14" x14ac:dyDescent="0.2">
      <c r="A7" t="s">
        <v>5</v>
      </c>
      <c r="B7">
        <v>0.29300000000000004</v>
      </c>
      <c r="C7">
        <v>0</v>
      </c>
      <c r="D7">
        <v>0</v>
      </c>
      <c r="E7">
        <v>0</v>
      </c>
      <c r="F7">
        <v>0.34399999999999997</v>
      </c>
      <c r="G7">
        <v>0.40700000000000003</v>
      </c>
      <c r="H7">
        <v>0.40700000000000003</v>
      </c>
      <c r="I7">
        <v>0.42</v>
      </c>
    </row>
    <row r="9" spans="1:14" x14ac:dyDescent="0.2">
      <c r="A9" t="s">
        <v>11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14" x14ac:dyDescent="0.2">
      <c r="A10" t="s">
        <v>0</v>
      </c>
      <c r="B10">
        <v>0.34400000000000003</v>
      </c>
      <c r="C10">
        <v>0.315</v>
      </c>
      <c r="D10">
        <v>0.29400000000000004</v>
      </c>
      <c r="E10">
        <v>0.35600000000000004</v>
      </c>
      <c r="F10">
        <v>0.29800000000000004</v>
      </c>
      <c r="G10">
        <v>0.29400000000000004</v>
      </c>
      <c r="H10">
        <v>0.36100000000000004</v>
      </c>
      <c r="I10">
        <v>0.33800000000000002</v>
      </c>
    </row>
    <row r="11" spans="1:14" x14ac:dyDescent="0.2">
      <c r="A11" t="s">
        <v>1</v>
      </c>
      <c r="B11">
        <v>0.24400000000000002</v>
      </c>
      <c r="C11">
        <v>0.26200000000000001</v>
      </c>
      <c r="D11">
        <v>0</v>
      </c>
      <c r="E11">
        <v>0</v>
      </c>
      <c r="F11">
        <v>0.33900000000000002</v>
      </c>
      <c r="G11">
        <v>0.309</v>
      </c>
      <c r="H11">
        <v>0.33100000000000002</v>
      </c>
      <c r="I11">
        <v>0.29400000000000004</v>
      </c>
    </row>
    <row r="12" spans="1:14" x14ac:dyDescent="0.2">
      <c r="A12" t="s">
        <v>2</v>
      </c>
      <c r="B12">
        <v>0.28500000000000003</v>
      </c>
      <c r="C12">
        <v>0.253</v>
      </c>
      <c r="D12">
        <v>0</v>
      </c>
      <c r="E12">
        <v>0</v>
      </c>
      <c r="F12">
        <v>0.314</v>
      </c>
      <c r="G12">
        <v>0.32600000000000001</v>
      </c>
      <c r="H12">
        <v>0.34</v>
      </c>
      <c r="I12">
        <v>0.34700000000000003</v>
      </c>
    </row>
    <row r="13" spans="1:14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0.21</v>
      </c>
      <c r="G13">
        <v>0.26200000000000001</v>
      </c>
      <c r="H13">
        <v>0.29900000000000004</v>
      </c>
      <c r="I13">
        <v>0.29900000000000004</v>
      </c>
    </row>
    <row r="14" spans="1:14" x14ac:dyDescent="0.2">
      <c r="A14" t="s">
        <v>4</v>
      </c>
      <c r="B14">
        <v>0.11299999999999999</v>
      </c>
      <c r="C14">
        <v>7.3000000000000009E-2</v>
      </c>
      <c r="D14">
        <v>0</v>
      </c>
      <c r="E14">
        <v>0</v>
      </c>
      <c r="F14">
        <v>7.8000000000000014E-2</v>
      </c>
      <c r="G14">
        <v>9.2999999999999999E-2</v>
      </c>
      <c r="H14">
        <v>0.10599999999999998</v>
      </c>
      <c r="I14">
        <v>0.11799999999999999</v>
      </c>
    </row>
    <row r="15" spans="1:14" x14ac:dyDescent="0.2">
      <c r="A15" t="s">
        <v>5</v>
      </c>
      <c r="B15">
        <v>0.124</v>
      </c>
      <c r="C15">
        <v>0</v>
      </c>
      <c r="D15">
        <v>0</v>
      </c>
      <c r="E15">
        <v>0</v>
      </c>
      <c r="F15">
        <v>0.183</v>
      </c>
      <c r="G15">
        <v>0.20199999999999999</v>
      </c>
      <c r="H15">
        <v>0.217</v>
      </c>
      <c r="I15">
        <v>0.23</v>
      </c>
    </row>
    <row r="16" spans="1:14" x14ac:dyDescent="0.2">
      <c r="J16" t="s">
        <v>6</v>
      </c>
      <c r="K16" t="s">
        <v>7</v>
      </c>
      <c r="L16" t="s">
        <v>8</v>
      </c>
      <c r="M16" t="s">
        <v>9</v>
      </c>
      <c r="N16" t="s">
        <v>13</v>
      </c>
    </row>
    <row r="17" spans="2:14" x14ac:dyDescent="0.2">
      <c r="B17">
        <f>B2/B10</f>
        <v>1.8052325581395348</v>
      </c>
      <c r="C17">
        <f t="shared" ref="C17:H17" si="0">C2/C10</f>
        <v>1.7809523809523808</v>
      </c>
      <c r="D17">
        <f t="shared" si="0"/>
        <v>1.8979591836734688</v>
      </c>
      <c r="E17">
        <f t="shared" si="0"/>
        <v>2.0084269662921344</v>
      </c>
      <c r="F17">
        <f t="shared" si="0"/>
        <v>2.0469798657718119</v>
      </c>
      <c r="G17">
        <f t="shared" si="0"/>
        <v>1.8945578231292513</v>
      </c>
      <c r="H17">
        <f t="shared" si="0"/>
        <v>1.9168975069252074</v>
      </c>
      <c r="I17">
        <f>I2/I10</f>
        <v>1.8816568047337277</v>
      </c>
      <c r="J17">
        <f>STDEV(B17:E17,B18:C18,B19:C19,B21:C21,B22)</f>
        <v>0.2176655121074427</v>
      </c>
      <c r="K17">
        <f>STDEV(F17:I22)</f>
        <v>0.14755963960320184</v>
      </c>
      <c r="L17">
        <f>AVERAGE(B17:E17,B18:C18,B19:C19,B21:C21,B22)</f>
        <v>2.1060437341185994</v>
      </c>
      <c r="M17">
        <f>AVERAGE(F17:I22)</f>
        <v>2.0700342534176803</v>
      </c>
      <c r="N17">
        <f>13/24</f>
        <v>0.54166666666666663</v>
      </c>
    </row>
    <row r="18" spans="2:14" x14ac:dyDescent="0.2">
      <c r="B18">
        <f t="shared" ref="B18:I22" si="1">B3/B11</f>
        <v>2.0983606557377046</v>
      </c>
      <c r="C18">
        <f t="shared" si="1"/>
        <v>2.1793893129770989</v>
      </c>
      <c r="D18" t="e">
        <f t="shared" si="1"/>
        <v>#DIV/0!</v>
      </c>
      <c r="E18" t="e">
        <f t="shared" si="1"/>
        <v>#DIV/0!</v>
      </c>
      <c r="F18">
        <f t="shared" si="1"/>
        <v>2.165191740412979</v>
      </c>
      <c r="G18">
        <f t="shared" si="1"/>
        <v>2.0970873786407767</v>
      </c>
      <c r="H18">
        <f t="shared" si="1"/>
        <v>2.0845921450151055</v>
      </c>
      <c r="I18">
        <f t="shared" si="1"/>
        <v>2.0544217687074826</v>
      </c>
    </row>
    <row r="19" spans="2:14" x14ac:dyDescent="0.2">
      <c r="B19">
        <f t="shared" si="1"/>
        <v>2.1754385964912277</v>
      </c>
      <c r="C19">
        <f t="shared" si="1"/>
        <v>2.1185770750988144</v>
      </c>
      <c r="D19" t="e">
        <f t="shared" si="1"/>
        <v>#DIV/0!</v>
      </c>
      <c r="E19" t="e">
        <f t="shared" si="1"/>
        <v>#DIV/0!</v>
      </c>
      <c r="F19">
        <f t="shared" si="1"/>
        <v>2.1242038216560508</v>
      </c>
      <c r="G19">
        <f t="shared" si="1"/>
        <v>2.1165644171779139</v>
      </c>
      <c r="H19">
        <f t="shared" si="1"/>
        <v>2.1411764705882352</v>
      </c>
      <c r="I19">
        <f t="shared" si="1"/>
        <v>2.0432276657060515</v>
      </c>
    </row>
    <row r="20" spans="2:14" x14ac:dyDescent="0.2">
      <c r="B20" t="e">
        <f t="shared" si="1"/>
        <v>#DIV/0!</v>
      </c>
      <c r="C20" t="e">
        <f t="shared" si="1"/>
        <v>#DIV/0!</v>
      </c>
      <c r="D20" t="e">
        <f t="shared" si="1"/>
        <v>#DIV/0!</v>
      </c>
      <c r="E20" t="e">
        <f t="shared" si="1"/>
        <v>#DIV/0!</v>
      </c>
      <c r="F20">
        <f t="shared" si="1"/>
        <v>2.0857142857142854</v>
      </c>
      <c r="G20">
        <f t="shared" si="1"/>
        <v>2.1526717557251906</v>
      </c>
      <c r="H20">
        <f t="shared" si="1"/>
        <v>2.0903010033444813</v>
      </c>
      <c r="I20">
        <f t="shared" si="1"/>
        <v>2.1371237458193977</v>
      </c>
    </row>
    <row r="21" spans="2:14" x14ac:dyDescent="0.2">
      <c r="B21">
        <f t="shared" si="1"/>
        <v>2.3008849557522129</v>
      </c>
      <c r="C21">
        <f t="shared" si="1"/>
        <v>2.4383561643835616</v>
      </c>
      <c r="D21" t="e">
        <f t="shared" si="1"/>
        <v>#DIV/0!</v>
      </c>
      <c r="E21" t="e">
        <f t="shared" si="1"/>
        <v>#DIV/0!</v>
      </c>
      <c r="F21">
        <f t="shared" si="1"/>
        <v>2.4487179487179489</v>
      </c>
      <c r="G21">
        <f t="shared" si="1"/>
        <v>2.3440860215053765</v>
      </c>
      <c r="H21">
        <f t="shared" si="1"/>
        <v>2.216981132075472</v>
      </c>
      <c r="I21">
        <f t="shared" si="1"/>
        <v>2.0423728813559325</v>
      </c>
    </row>
    <row r="22" spans="2:14" x14ac:dyDescent="0.2">
      <c r="B22">
        <f t="shared" si="1"/>
        <v>2.362903225806452</v>
      </c>
      <c r="C22" t="e">
        <f t="shared" si="1"/>
        <v>#DIV/0!</v>
      </c>
      <c r="D22" t="e">
        <f t="shared" si="1"/>
        <v>#DIV/0!</v>
      </c>
      <c r="E22" t="e">
        <f t="shared" si="1"/>
        <v>#DIV/0!</v>
      </c>
      <c r="F22">
        <f t="shared" si="1"/>
        <v>1.8797814207650272</v>
      </c>
      <c r="G22">
        <f t="shared" si="1"/>
        <v>2.0148514851485153</v>
      </c>
      <c r="H22">
        <f t="shared" si="1"/>
        <v>1.8755760368663597</v>
      </c>
      <c r="I22">
        <f t="shared" si="1"/>
        <v>1.826086956521739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</dc:creator>
  <cp:lastModifiedBy>Matthew Incha</cp:lastModifiedBy>
  <dcterms:created xsi:type="dcterms:W3CDTF">2021-08-13T21:55:28Z</dcterms:created>
  <dcterms:modified xsi:type="dcterms:W3CDTF">2021-08-13T22:47:14Z</dcterms:modified>
</cp:coreProperties>
</file>