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  <Override ContentType="application/vnd.openxmlformats-officedocument.spreadsheetml.worksheet+xml" PartName="/xl/worksheets/sheet7.xml"/>
  <Override ContentType="application/vnd.openxmlformats-officedocument.spreadsheetml.worksheet+xml" PartName="/xl/worksheets/sheet8.xml"/>
  <Override ContentType="application/vnd.openxmlformats-officedocument.spreadsheetml.worksheet+xml" PartName="/xl/worksheets/sheet9.xml"/>
  <Override ContentType="application/vnd.openxmlformats-officedocument.spreadsheetml.worksheet+xml" PartName="/xl/worksheets/sheet10.xml"/>
  <Override ContentType="application/vnd.openxmlformats-officedocument.spreadsheetml.worksheet+xml" PartName="/xl/worksheets/sheet11.xml"/>
  <Override ContentType="application/vnd.openxmlformats-officedocument.spreadsheetml.worksheet+xml" PartName="/xl/worksheets/sheet12.xml"/>
  <Override ContentType="application/vnd.openxmlformats-officedocument.spreadsheetml.worksheet+xml" PartName="/xl/worksheets/sheet13.xml"/>
  <Override ContentType="application/vnd.openxmlformats-officedocument.theme+xml" PartName="/xl/theme/theme1.xml"/>
  <Override ContentType="application/vnd.openxmlformats-officedocument.spreadsheetml.styles+xml" PartName="/xl/styles.xml"/>
  <Override ContentType="application/vnd.openxmlformats-officedocument.spreadsheetml.sharedStrings+xml" PartName="/xl/sharedStrings.xml"/>
  <Override ContentType="application/vnd.openxmlformats-package.core-properties+xml" PartName="/docProps/core.xml"/>
  <Override ContentType="application/vnd.openxmlformats-officedocument.extended-properties+xml" PartName="/docProps/app.xml"/>
</Types>
</file>

<file path=_rels/.rels><?xml version="1.0" encoding="UTF-8" standalone="yes"?><Relationships xmlns="http://schemas.openxmlformats.org/package/2006/relationships"><Relationship Target="docProps/app.xml" Type="http://schemas.openxmlformats.org/officeDocument/2006/relationships/extended-properties" Id="rId3"/><Relationship Target="docProps/core.xml" Type="http://schemas.openxmlformats.org/package/2006/relationships/metadata/core-properties" Id="rId2"/><Relationship Target="xl/workbook.xml" Type="http://schemas.openxmlformats.org/officeDocument/2006/relationships/officeDocument" Id="rId1"/></Relationships>
</file>

<file path=xl/workbook.xml><?xml version="1.0" encoding="utf-8"?>
<workbook xmlns="http://schemas.openxmlformats.org/spreadsheetml/2006/main" xmlns:r="http://schemas.openxmlformats.org/officeDocument/2006/relationships">
  <fileVersion rupBuild="9303" lowestEdited="5" lastEdited="5" appName="xl"/>
  <workbookPr/>
  <bookViews>
    <workbookView xWindow="480" yWindow="60" windowWidth="18195" windowHeight="8505" activeTab="10"/>
  </bookViews>
  <sheets>
    <sheet r:id="rId1" sheetId="1" name="PROJECT DETAILS"/>
    <sheet r:id="rId2" sheetId="2" name="WK 1 16-01-23"/>
    <sheet r:id="rId3" sheetId="3" name="WK 2 23-01-23"/>
    <sheet r:id="rId4" sheetId="4" name="WK 3 30-01-23"/>
    <sheet r:id="rId5" sheetId="5" name="WK 4 06-02-23"/>
    <sheet r:id="rId6" sheetId="6" name="WK 5 13-02-23"/>
    <sheet r:id="rId7" sheetId="7" name="WK 6 20-02-23 "/>
    <sheet r:id="rId8" sheetId="8" name="WK 7 27-02-23"/>
    <sheet r:id="rId9" sheetId="9" name="WK 8 06-03-23"/>
    <sheet r:id="rId10" sheetId="10" name="WK 9 13-03-23"/>
    <sheet r:id="rId11" sheetId="11" name="WK 9 20-03-23"/>
    <sheet r:id="rId12" sheetId="12" name="WK 9 27-03-23"/>
    <sheet r:id="rId13" sheetId="13" name="WK 9 03-04-23"/>
  </sheets>
  <calcPr fullCalcOnLoad="1"/>
</workbook>
</file>

<file path=xl/sharedStrings.xml><?xml version="1.0" encoding="utf-8"?>
<sst xmlns="http://schemas.openxmlformats.org/spreadsheetml/2006/main" count="677" uniqueCount="153">
  <si>
    <t>DAILY SCRUM TEMPLATE</t>
  </si>
  <si>
    <t>Team member</t>
  </si>
  <si>
    <t>Question</t>
  </si>
  <si>
    <t>Monday</t>
  </si>
  <si>
    <t>Tuesday</t>
  </si>
  <si>
    <t>Wednesday</t>
  </si>
  <si>
    <t>Thursday</t>
  </si>
  <si>
    <t>Friday</t>
  </si>
  <si>
    <t>Time</t>
  </si>
  <si>
    <t>Running total</t>
  </si>
  <si>
    <t>John</t>
  </si>
  <si>
    <t>What did you do yesterday?</t>
  </si>
  <si>
    <t>What are doing today?</t>
  </si>
  <si>
    <t>Is there anything blocking you?</t>
  </si>
  <si>
    <t>Jonathan</t>
  </si>
  <si>
    <t>Joe</t>
  </si>
  <si>
    <t>Dainel</t>
  </si>
  <si>
    <t>Rory</t>
  </si>
  <si>
    <t>Duncan</t>
  </si>
  <si>
    <t>Group meeting, writing up minutes</t>
  </si>
  <si>
    <t>Sub team meeting, finalising web page templates and image formatting</t>
  </si>
  <si>
    <t/>
  </si>
  <si>
    <t>Agenda &amp; Spreadsheets</t>
  </si>
  <si>
    <t>Meeting , Minutes emails</t>
  </si>
  <si>
    <t>Checking web page progress</t>
  </si>
  <si>
    <t>Group meeting, taking minutes and implementing separate Sign Up page</t>
  </si>
  <si>
    <t>Group meeting, begin leaning up final Jinja2 templates for final application</t>
  </si>
  <si>
    <t>Added images and additional text to pages</t>
  </si>
  <si>
    <t xml:space="preserve">Agena Spreadsheets </t>
  </si>
  <si>
    <t>emails and chat messages</t>
  </si>
  <si>
    <t>Preporation for the Client meetingMeeting with Client</t>
  </si>
  <si>
    <t>Team meeting</t>
  </si>
  <si>
    <t>Checking in with team virtually regarding next steps</t>
  </si>
  <si>
    <t>Working on STARL example and uploading evidence</t>
  </si>
  <si>
    <t>Team meeting with client</t>
  </si>
  <si>
    <t>Discussion with team regarding client's comments</t>
  </si>
  <si>
    <t>Unable to attend classes due to illness</t>
  </si>
  <si>
    <t>Preparing meeting minutes, updating management spreadsheets emails to team Started the MID term report.  Some coaching of JC regarding project management, following standing in while away!</t>
  </si>
  <si>
    <t>Emails to client.</t>
  </si>
  <si>
    <t>emails to client, Sponsor.  Extension application</t>
  </si>
  <si>
    <t>Added Bcrypt initialisation to init.py in preparation for user login functionality</t>
  </si>
  <si>
    <t>Further research on bcrypt implementation, add initialisation for bcrypt.</t>
  </si>
  <si>
    <t>Mid-point report security and testing section</t>
  </si>
  <si>
    <t>Lack of knowledge on flask implementation</t>
  </si>
  <si>
    <t>Team meeting, taking minutes for meeting</t>
  </si>
  <si>
    <t>Gathering evidence for STARL example draft</t>
  </si>
  <si>
    <t>Editing and formatting STARL draft for Friday</t>
  </si>
  <si>
    <t>Submitting STARL draft</t>
  </si>
  <si>
    <t>made the database done, not done and risks to the mid piont report</t>
  </si>
  <si>
    <t xml:space="preserve">createded files to add data into the data base </t>
  </si>
  <si>
    <t xml:space="preserve">Discussion with Sponsor </t>
  </si>
  <si>
    <t>Away</t>
  </si>
  <si>
    <t>Attended optional lecture to gather STARL information, team meeting</t>
  </si>
  <si>
    <t>Researched how to implement bcrypt in a python flask application</t>
  </si>
  <si>
    <t>Team meeting, meeting minutes</t>
  </si>
  <si>
    <t>Discussed page designs with Daniel</t>
  </si>
  <si>
    <t>Sub team meeting, implementation of page designs</t>
  </si>
  <si>
    <t>nil.</t>
  </si>
  <si>
    <t>Refined resource page</t>
  </si>
  <si>
    <t xml:space="preserve">Team meeting </t>
  </si>
  <si>
    <t>Talked with Joe with how the resource page should include features from each of our designs</t>
  </si>
  <si>
    <t>Added more text to copy paste for easier development</t>
  </si>
  <si>
    <t>Lack of knowledge on HTML development</t>
  </si>
  <si>
    <t>looked in to how to displaying images in a database</t>
  </si>
  <si>
    <t xml:space="preserve">the data base neededs to be rerun so no point enttering data that will be lost </t>
  </si>
  <si>
    <t>Updated the spreadsheets</t>
  </si>
  <si>
    <t>Communications with Course Lead ref Server Project meeting with team and weekly scrum.  Appointed deputy while away for family issues.  Some coaching of JC</t>
  </si>
  <si>
    <t>Communication with Client</t>
  </si>
  <si>
    <t>Communication with Course lead</t>
  </si>
  <si>
    <t>Review meeting minutes in preparation for sub team meeting tomorrow</t>
  </si>
  <si>
    <t>Sub team meeting</t>
  </si>
  <si>
    <t>Made changes to HTML pages</t>
  </si>
  <si>
    <t>Team meeting with group</t>
  </si>
  <si>
    <t>Nil.</t>
  </si>
  <si>
    <t>Began writing HTML</t>
  </si>
  <si>
    <t>Subserdised text</t>
  </si>
  <si>
    <t>Met with Joe. began writing html for website home page</t>
  </si>
  <si>
    <t>Subserdised text and images that will be included in the webpages for easier use in development</t>
  </si>
  <si>
    <t>Continue HTML</t>
  </si>
  <si>
    <t>Lack of HTML knowledge</t>
  </si>
  <si>
    <t xml:space="preserve">looking at changes to be made for SQLite </t>
  </si>
  <si>
    <t xml:space="preserve">combined sqll files into one after forgeting upload the pervise files made for SQLite </t>
  </si>
  <si>
    <t>Nil</t>
  </si>
  <si>
    <t>Lectures and Meetings.  PM Forum. Emails to clients and  course tutors</t>
  </si>
  <si>
    <t>Further correspondence with client over server access using SSH.  Not available so requested university development server for project.</t>
  </si>
  <si>
    <t>nil</t>
  </si>
  <si>
    <t>Emails to Brian and University tech team.  Mondays Meeting Agenda.</t>
  </si>
  <si>
    <t>Lectures and team meeting. Taking minutes and adding files to GitHub</t>
  </si>
  <si>
    <t>Working on an initial testing plan document</t>
  </si>
  <si>
    <t xml:space="preserve">Begin notes on wireframe design requirements </t>
  </si>
  <si>
    <t>Front-End subteam meeting, discussing and beginning wireframe designs</t>
  </si>
  <si>
    <t xml:space="preserve">Completing wireframe designs for each page, </t>
  </si>
  <si>
    <t>Refining wireframes and completing daily scrum spreadsheet</t>
  </si>
  <si>
    <t>Note taking</t>
  </si>
  <si>
    <t>working on wireframes</t>
  </si>
  <si>
    <t>Completing wireframes for each page</t>
  </si>
  <si>
    <t>Team meeting and shared Trello board with client</t>
  </si>
  <si>
    <t>Notes and developing some wireframes</t>
  </si>
  <si>
    <t>Met with Joe. shared initial ideas and created more wireframes</t>
  </si>
  <si>
    <t>Working on wireframes</t>
  </si>
  <si>
    <t>finished 5 wireframes and making adjustements based on Joe's wireframes</t>
  </si>
  <si>
    <t>Desktop computer went down in JKCC for 15 minutes.</t>
  </si>
  <si>
    <t>Set up structured file package for code development</t>
  </si>
  <si>
    <t>Set up virtual enviroment and a blank home page for webapp. Commited to github. Added comments.</t>
  </si>
  <si>
    <t xml:space="preserve">writing sql files for the database </t>
  </si>
  <si>
    <t>Team meeting, PIR report, and Communication with the team following the meeting.</t>
  </si>
  <si>
    <t>PIR and team communication for report content</t>
  </si>
  <si>
    <t>Peer review for Group sound project. Completing PIR, Submit our PIR for peer review.  Peer review edits from feedback</t>
  </si>
  <si>
    <t>Submit PIR to client, and for assessment</t>
  </si>
  <si>
    <t>team contributions</t>
  </si>
  <si>
    <t>Reviewed Initial PIR draft</t>
  </si>
  <si>
    <t>Wrote security considerations of PIR report</t>
  </si>
  <si>
    <t>Produced a suggestion for the PIR report with slightly different formatting</t>
  </si>
  <si>
    <t xml:space="preserve">Team meeting, taking meeting minutes and setting up GitHub repository </t>
  </si>
  <si>
    <t>Reading meeting minutes, begin my contribution to the report</t>
  </si>
  <si>
    <t>Submitting my segment for the PIR, making necessary adjustments</t>
  </si>
  <si>
    <t>Finalise contribution to PIR, deliver product timeline for front-end subteam</t>
  </si>
  <si>
    <t>Checking in with team regarding PIR</t>
  </si>
  <si>
    <t>Set up trello board</t>
  </si>
  <si>
    <t>Chat with Joe about what our segment on the PIR report</t>
  </si>
  <si>
    <t>Trello board finalised and ready to share with team shared with the team</t>
  </si>
  <si>
    <t xml:space="preserve">discussing with team to understand all tasks to be represented on the trello </t>
  </si>
  <si>
    <t>Wrote my part of the PIR report</t>
  </si>
  <si>
    <t>made my contrabutions to the PIR repot</t>
  </si>
  <si>
    <t>Message to the to consider several things for the initial meeting</t>
  </si>
  <si>
    <t>Initial team meeting, introductions. Continuing Search for information on Agile project management.  General correspondence.  Client meeting request.</t>
  </si>
  <si>
    <t>Searched for Documentation for the Project.  IE Agile Documents</t>
  </si>
  <si>
    <t>Client - Team communications.  Confirm attendence at the Men's Shed Location</t>
  </si>
  <si>
    <t>Client initial Meeting.  Dunfermline.  4 hours</t>
  </si>
  <si>
    <t>Initial feedback on the client meeting.  Translating the meeting information into the foundation of the PIR ready for submission.</t>
  </si>
  <si>
    <t>Initial team meeting attended via Microsoft Teams</t>
  </si>
  <si>
    <t>Attended initial meeting with the client at Dunfermline.</t>
  </si>
  <si>
    <t>Corresponding with team members regarding initial meeting</t>
  </si>
  <si>
    <t>Contacting team members remotely</t>
  </si>
  <si>
    <t xml:space="preserve">Initial team meeting </t>
  </si>
  <si>
    <t xml:space="preserve">Recruiting team members </t>
  </si>
  <si>
    <t>Reading the Agile litirature</t>
  </si>
  <si>
    <t>Availability of different Course personel</t>
  </si>
  <si>
    <t>Attended the Glassroom to search for a team placement, discussed potential to join Men's Shed Project</t>
  </si>
  <si>
    <t>Contact team leader about project involvement</t>
  </si>
  <si>
    <t>Looking over client brief, rewatching client presentation recording</t>
  </si>
  <si>
    <t xml:space="preserve">Nil </t>
  </si>
  <si>
    <t>Contacted team leader about prject involvement.</t>
  </si>
  <si>
    <t>Email/teams with prospective team members</t>
  </si>
  <si>
    <t>NIL</t>
  </si>
  <si>
    <t>Corresponding with potential team members</t>
  </si>
  <si>
    <t>PROJECT NUMBER</t>
  </si>
  <si>
    <t>PROJECT NAME</t>
  </si>
  <si>
    <t>Men's Shed</t>
  </si>
  <si>
    <t>PROJECT MANAGER</t>
  </si>
  <si>
    <t>John Johnston</t>
  </si>
  <si>
    <t>DATE</t>
  </si>
  <si>
    <t>VERSION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</si>
</sst>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 mc:Ignorable="x14ac">
  <numFmts count="3">
    <numFmt numFmtId="164" formatCode="h:mm:ss Am/Pm"/>
    <numFmt numFmtId="165" formatCode="#,##0%"/>
    <numFmt numFmtId="166" formatCode="h:mm:ss tt"/>
  </numFmts>
  <fonts count="7" x14ac:knownFonts="1">
    <font>
      <sz val="11"/>
      <color theme="1"/>
      <name val="Calibri"/>
      <family val="2"/>
      <scheme val="minor"/>
    </font>
    <font>
      <sz val="18"/>
      <color rgb="FFffffff"/>
      <name val="Calibri"/>
      <family val="2"/>
    </font>
    <font>
      <sz val="11"/>
      <color rgb="FF000000"/>
      <name val="Calibri"/>
      <family val="2"/>
    </font>
    <font>
      <sz val="12"/>
      <color rgb="FFffffff"/>
      <name val="Calibri"/>
      <family val="2"/>
    </font>
    <font>
      <sz val="14"/>
      <color rgb="FFffffff"/>
      <name val="Calibri"/>
      <family val="2"/>
    </font>
    <font>
      <sz val="12"/>
      <color rgb="FF000000"/>
      <name val="Calibri"/>
      <family val="2"/>
    </font>
    <font>
      <b/>
      <sz val="11"/>
      <color rgb="FFffffff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0070c0"/>
      </patternFill>
    </fill>
  </fills>
  <borders count="18"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c6c6c6"/>
      </top>
      <bottom style="thin">
        <color rgb="FFc6c6c6"/>
      </bottom>
      <diagonal/>
    </border>
    <border>
      <left/>
      <right/>
      <top/>
      <bottom/>
      <diagonal/>
    </border>
    <border>
      <left style="thin">
        <color rgb="FF000000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c6c6c6"/>
      </right>
      <top style="thin">
        <color rgb="FF000000"/>
      </top>
      <bottom style="thin">
        <color rgb="FFc6c6c6"/>
      </bottom>
      <diagonal/>
    </border>
    <border>
      <left style="thin">
        <color rgb="FFc6c6c6"/>
      </left>
      <right style="thin">
        <color rgb="FF000000"/>
      </right>
      <top style="thin">
        <color rgb="FF000000"/>
      </top>
      <bottom style="thin">
        <color rgb="FFc6c6c6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</borders>
  <cellStyleXfs count="1">
    <xf numFmtId="0" fontId="0" fillId="0" borderId="0"/>
  </cellStyleXfs>
  <cellXfs count="58">
    <xf xfId="0" numFmtId="0" borderId="0" fontId="0" fillId="0"/>
    <xf xfId="0" numFmtId="0" borderId="0" fontId="0" fillId="0" applyAlignment="1">
      <alignment horizontal="general"/>
    </xf>
    <xf xfId="0" numFmtId="0" borderId="1" applyBorder="1" fontId="1" applyFont="1" fillId="2" applyFill="1" applyAlignment="1">
      <alignment horizontal="center"/>
    </xf>
    <xf xfId="0" numFmtId="0" borderId="2" applyBorder="1" fontId="1" applyFont="1" fillId="2" applyFill="1" applyAlignment="1">
      <alignment horizontal="center"/>
    </xf>
    <xf xfId="0" numFmtId="164" applyNumberFormat="1" borderId="2" applyBorder="1" fontId="1" applyFont="1" fillId="2" applyFill="1" applyAlignment="1">
      <alignment horizontal="center"/>
    </xf>
    <xf xfId="0" numFmtId="165" applyNumberFormat="1" borderId="3" applyBorder="1" fontId="2" applyFont="1" fillId="0" applyAlignment="1">
      <alignment horizontal="center"/>
    </xf>
    <xf xfId="0" numFmtId="165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left"/>
    </xf>
    <xf xfId="0" numFmtId="4" applyNumberFormat="1" borderId="3" applyBorder="1" fontId="2" applyFont="1" fillId="0" applyAlignment="1">
      <alignment horizontal="center"/>
    </xf>
    <xf xfId="0" numFmtId="164" applyNumberFormat="1" borderId="3" applyBorder="1" fontId="2" applyFont="1" fillId="0" applyAlignment="1">
      <alignment horizontal="left"/>
    </xf>
    <xf xfId="0" numFmtId="0" borderId="3" applyBorder="1" fontId="2" applyFont="1" fillId="0" applyAlignment="1">
      <alignment horizontal="center"/>
    </xf>
    <xf xfId="0" numFmtId="0" borderId="4" applyBorder="1" fontId="3" applyFont="1" fillId="2" applyFill="1" applyAlignment="1">
      <alignment horizontal="left"/>
    </xf>
    <xf xfId="0" numFmtId="0" borderId="5" applyBorder="1" fontId="3" applyFont="1" fillId="2" applyFill="1" applyAlignment="1">
      <alignment horizontal="left"/>
    </xf>
    <xf xfId="0" numFmtId="0" borderId="5" applyBorder="1" fontId="4" applyFont="1" fillId="2" applyFill="1" applyAlignment="1">
      <alignment horizontal="left"/>
    </xf>
    <xf xfId="0" numFmtId="0" borderId="6" applyBorder="1" fontId="4" applyFont="1" fillId="2" applyFill="1" applyAlignment="1">
      <alignment horizontal="left"/>
    </xf>
    <xf xfId="0" numFmtId="4" applyNumberFormat="1" borderId="6" applyBorder="1" fontId="4" applyFont="1" fillId="2" applyFill="1" applyAlignment="1">
      <alignment horizontal="left"/>
    </xf>
    <xf xfId="0" numFmtId="166" applyNumberFormat="1" borderId="1" applyBorder="1" fontId="4" applyFont="1" fillId="2" applyFill="1" applyAlignment="1">
      <alignment horizontal="left"/>
    </xf>
    <xf xfId="0" numFmtId="0" borderId="2" applyBorder="1" fontId="4" applyFont="1" fillId="2" applyFill="1" applyAlignment="1">
      <alignment horizontal="left"/>
    </xf>
    <xf xfId="0" numFmtId="0" borderId="7" applyBorder="1" fontId="2" applyFont="1" fillId="0" applyAlignment="1">
      <alignment horizontal="center" vertical="top"/>
    </xf>
    <xf xfId="0" numFmtId="0" borderId="7" applyBorder="1" fontId="2" applyFont="1" fillId="0" applyAlignment="1">
      <alignment horizontal="left"/>
    </xf>
    <xf xfId="0" numFmtId="0" borderId="7" applyBorder="1" fontId="2" applyFont="1" fillId="0" applyAlignment="1">
      <alignment horizontal="left" wrapText="1"/>
    </xf>
    <xf xfId="0" numFmtId="4" applyNumberFormat="1" borderId="8" applyBorder="1" fontId="2" applyFont="1" fillId="0" applyAlignment="1">
      <alignment horizontal="center" vertical="top" wrapText="1"/>
    </xf>
    <xf xfId="0" numFmtId="4" applyNumberFormat="1" borderId="9" applyBorder="1" fontId="2" applyFont="1" fillId="0" applyAlignment="1">
      <alignment horizontal="center" vertical="top" wrapText="1"/>
    </xf>
    <xf xfId="0" numFmtId="4" applyNumberFormat="1" borderId="10" applyBorder="1" fontId="2" applyFont="1" fillId="0" applyAlignment="1">
      <alignment horizontal="center" wrapText="1"/>
    </xf>
    <xf xfId="0" numFmtId="165" applyNumberFormat="1" borderId="11" applyBorder="1" fontId="2" applyFont="1" fillId="0" applyAlignment="1">
      <alignment horizontal="right"/>
    </xf>
    <xf xfId="0" numFmtId="0" borderId="7" applyBorder="1" fontId="2" applyFont="1" fillId="0" applyAlignment="1">
      <alignment horizontal="center"/>
    </xf>
    <xf xfId="0" numFmtId="4" applyNumberFormat="1" borderId="12" applyBorder="1" fontId="2" applyFont="1" fillId="0" applyAlignment="1">
      <alignment horizontal="center" wrapText="1"/>
    </xf>
    <xf xfId="0" numFmtId="4" applyNumberFormat="1" borderId="11" applyBorder="1" fontId="2" applyFont="1" fillId="0" applyAlignment="1">
      <alignment horizontal="center" wrapText="1"/>
    </xf>
    <xf xfId="0" numFmtId="4" applyNumberFormat="1" borderId="13" applyBorder="1" fontId="2" applyFont="1" fillId="0" applyAlignment="1">
      <alignment horizontal="center" wrapText="1"/>
    </xf>
    <xf xfId="0" numFmtId="4" applyNumberFormat="1" borderId="14" applyBorder="1" fontId="2" applyFont="1" fillId="0" applyAlignment="1">
      <alignment horizontal="center" wrapText="1"/>
    </xf>
    <xf xfId="0" numFmtId="4" applyNumberFormat="1" borderId="15" applyBorder="1" fontId="2" applyFont="1" fillId="0" applyAlignment="1">
      <alignment horizontal="center" wrapText="1"/>
    </xf>
    <xf xfId="0" numFmtId="4" applyNumberFormat="1" borderId="16" applyBorder="1" fontId="2" applyFont="1" fillId="0" applyAlignment="1">
      <alignment horizontal="center" wrapText="1"/>
    </xf>
    <xf xfId="0" numFmtId="4" applyNumberFormat="1" borderId="17" applyBorder="1" fontId="2" applyFont="1" fillId="0" applyAlignment="1">
      <alignment horizontal="center" vertical="top"/>
    </xf>
    <xf xfId="0" numFmtId="4" applyNumberFormat="1" borderId="17" applyBorder="1" fontId="2" applyFont="1" fillId="0" applyAlignment="1">
      <alignment horizontal="center"/>
    </xf>
    <xf xfId="0" numFmtId="0" borderId="0" fontId="0" fillId="0" applyAlignment="1">
      <alignment horizontal="general"/>
    </xf>
    <xf xfId="0" numFmtId="0" borderId="0" fontId="0" fillId="0" applyAlignment="1">
      <alignment horizontal="left"/>
    </xf>
    <xf xfId="0" numFmtId="4" applyNumberFormat="1" borderId="0" fontId="0" fillId="0" applyAlignment="1">
      <alignment horizontal="center"/>
    </xf>
    <xf xfId="0" numFmtId="166" applyNumberFormat="1" borderId="0" fontId="0" fillId="0" applyAlignment="1">
      <alignment horizontal="center"/>
    </xf>
    <xf xfId="0" numFmtId="0" borderId="0" fontId="0" fillId="0" applyAlignment="1">
      <alignment horizontal="center"/>
    </xf>
    <xf xfId="0" numFmtId="165" applyNumberFormat="1" borderId="0" fontId="0" fillId="0" applyAlignment="1">
      <alignment horizontal="right"/>
    </xf>
    <xf xfId="0" numFmtId="0" borderId="7" applyBorder="1" fontId="2" applyFont="1" fillId="0" quotePrefix="1" applyAlignment="1">
      <alignment horizontal="left" wrapText="1"/>
    </xf>
    <xf xfId="0" numFmtId="4" applyNumberFormat="1" borderId="3" applyBorder="1" fontId="2" applyFont="1" fillId="0" applyAlignment="1">
      <alignment horizontal="right"/>
    </xf>
    <xf xfId="0" numFmtId="0" borderId="3" applyBorder="1" fontId="2" applyFont="1" fillId="0" applyAlignment="1">
      <alignment horizontal="right"/>
    </xf>
    <xf xfId="0" numFmtId="4" applyNumberFormat="1" borderId="17" applyBorder="1" fontId="2" applyFont="1" fillId="0" applyAlignment="1">
      <alignment horizontal="right"/>
    </xf>
    <xf xfId="0" numFmtId="4" applyNumberFormat="1" borderId="10" applyBorder="1" fontId="2" applyFont="1" fillId="0" applyAlignment="1">
      <alignment horizontal="center"/>
    </xf>
    <xf xfId="0" numFmtId="4" applyNumberFormat="1" borderId="0" fontId="0" fillId="0" applyAlignment="1">
      <alignment horizontal="right"/>
    </xf>
    <xf xfId="0" numFmtId="166" applyNumberFormat="1" borderId="0" fontId="0" fillId="0" applyAlignment="1">
      <alignment horizontal="right"/>
    </xf>
    <xf xfId="0" numFmtId="0" borderId="0" fontId="0" fillId="0" applyAlignment="1">
      <alignment horizontal="right"/>
    </xf>
    <xf xfId="0" numFmtId="164" applyNumberFormat="1" borderId="3" applyBorder="1" fontId="2" applyFont="1" fillId="0" applyAlignment="1">
      <alignment horizontal="center"/>
    </xf>
    <xf xfId="0" numFmtId="3" applyNumberFormat="1" borderId="3" applyBorder="1" fontId="2" applyFont="1" fillId="0" applyAlignment="1">
      <alignment horizontal="center"/>
    </xf>
    <xf xfId="0" numFmtId="0" borderId="7" applyBorder="1" fontId="5" applyFont="1" fillId="0" applyAlignment="1">
      <alignment horizontal="left" wrapText="1"/>
    </xf>
    <xf xfId="0" numFmtId="3" applyNumberFormat="1" borderId="0" fontId="0" fillId="0" applyAlignment="1">
      <alignment horizontal="right"/>
    </xf>
    <xf xfId="0" numFmtId="0" borderId="3" applyBorder="1" fontId="2" applyFont="1" fillId="0" applyAlignment="1">
      <alignment horizontal="left" wrapText="1"/>
    </xf>
    <xf xfId="0" numFmtId="3" applyNumberFormat="1" borderId="3" applyBorder="1" fontId="2" applyFont="1" fillId="0" applyAlignment="1">
      <alignment horizontal="right"/>
    </xf>
    <xf xfId="0" numFmtId="0" borderId="7" applyBorder="1" fontId="6" applyFont="1" fillId="2" applyFill="1" applyAlignment="1">
      <alignment horizontal="left"/>
    </xf>
    <xf xfId="0" numFmtId="3" applyNumberFormat="1" borderId="7" applyBorder="1" fontId="2" applyFont="1" fillId="0" applyAlignment="1">
      <alignment horizontal="right"/>
    </xf>
    <xf xfId="0" numFmtId="3" applyNumberFormat="1" borderId="7" applyBorder="1" fontId="2" applyFont="1" fillId="0" applyAlignment="1">
      <alignment horizontal="left"/>
    </xf>
    <xf xfId="0" numFmtId="14" applyNumberFormat="1" borderId="7" applyBorder="1" fontId="2" applyFont="1" fillId="0" applyAlignment="1">
      <alignment horizontal="left"/>
    </xf>
  </cellXfs>
  <cellStyles count="1">
    <cellStyle xfId="0" builtinId="0" name="Normal"/>
  </cellStyles>
  <dxfs count="0"/>
  <tableStyles count="0" defaultTableStyle="TableStyleMedium9" defaultPivotStyle="PivotStyleLight16"/>
  <extLst>
    <ext uri="{EB79DEF2-80B8-43e5-95BD-54CBDDF9020C}">
      <x14ac:slicerStyles xmlns:x14="http://schemas.microsoft.com/office/spreadsheetml/2009/9/main" defaultSlicerStyle="SlicerStyleLight1"/>
    </ext>
  </extLst>
</styleSheet>
</file>

<file path=xl/_rels/workbook.xml.rels><?xml version="1.0" encoding="UTF-8" standalone="yes"?><Relationships xmlns="http://schemas.openxmlformats.org/package/2006/relationships"><Relationship Target="worksheets/sheet1.xml" Type="http://schemas.openxmlformats.org/officeDocument/2006/relationships/worksheet" Id="rId1"/><Relationship Target="worksheets/sheet2.xml" Type="http://schemas.openxmlformats.org/officeDocument/2006/relationships/worksheet" Id="rId2"/><Relationship Target="worksheets/sheet3.xml" Type="http://schemas.openxmlformats.org/officeDocument/2006/relationships/worksheet" Id="rId3"/><Relationship Target="worksheets/sheet4.xml" Type="http://schemas.openxmlformats.org/officeDocument/2006/relationships/worksheet" Id="rId4"/><Relationship Target="worksheets/sheet5.xml" Type="http://schemas.openxmlformats.org/officeDocument/2006/relationships/worksheet" Id="rId5"/><Relationship Target="worksheets/sheet6.xml" Type="http://schemas.openxmlformats.org/officeDocument/2006/relationships/worksheet" Id="rId6"/><Relationship Target="worksheets/sheet7.xml" Type="http://schemas.openxmlformats.org/officeDocument/2006/relationships/worksheet" Id="rId7"/><Relationship Target="worksheets/sheet8.xml" Type="http://schemas.openxmlformats.org/officeDocument/2006/relationships/worksheet" Id="rId8"/><Relationship Target="worksheets/sheet9.xml" Type="http://schemas.openxmlformats.org/officeDocument/2006/relationships/worksheet" Id="rId9"/><Relationship Target="worksheets/sheet10.xml" Type="http://schemas.openxmlformats.org/officeDocument/2006/relationships/worksheet" Id="rId10"/><Relationship Target="worksheets/sheet11.xml" Type="http://schemas.openxmlformats.org/officeDocument/2006/relationships/worksheet" Id="rId11"/><Relationship Target="worksheets/sheet12.xml" Type="http://schemas.openxmlformats.org/officeDocument/2006/relationships/worksheet" Id="rId12"/><Relationship Target="worksheets/sheet13.xml" Type="http://schemas.openxmlformats.org/officeDocument/2006/relationships/worksheet" Id="rId13"/><Relationship Target="sharedStrings.xml" Type="http://schemas.openxmlformats.org/officeDocument/2006/relationships/sharedStrings" Id="rId14"/><Relationship Target="styles.xml" Type="http://schemas.openxmlformats.org/officeDocument/2006/relationships/styles" Id="rId15"/><Relationship Target="theme/theme1.xml" Type="http://schemas.openxmlformats.org/officeDocument/2006/relationships/theme" Id="rId16"/></Relationships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Times New Roman" script="Arab"/>
        <a:font typeface="Times New Roman" script="Hebr"/>
        <a:font typeface="Tahoma" script="Thai"/>
        <a:font typeface="Nyala" script="Ethi"/>
        <a:font typeface="Vrinda" script="Beng"/>
        <a:font typeface="Shruti" script="Gujr"/>
        <a:font typeface="MoolBoran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Times New Roman" script="Viet"/>
        <a:font typeface="Microsoft Uighur" script="Uigh"/>
        <a:font typeface="Sylfaen" script="Geor"/>
      </a:majorFont>
      <a:minorFont>
        <a:latin typeface="Calibri"/>
        <a:ea typeface=""/>
        <a:cs typeface=""/>
        <a:font typeface="ＭＳ Ｐゴシック" script="Jpan"/>
        <a:font typeface="맑은 고딕" script="Hang"/>
        <a:font typeface="宋体" script="Hans"/>
        <a:font typeface="新細明體" script="Hant"/>
        <a:font typeface="Arial" script="Arab"/>
        <a:font typeface="Arial" script="Hebr"/>
        <a:font typeface="Tahoma" script="Thai"/>
        <a:font typeface="Nyala" script="Ethi"/>
        <a:font typeface="Vrinda" script="Beng"/>
        <a:font typeface="Shruti" script="Gujr"/>
        <a:font typeface="DaunPenh" script="Khmr"/>
        <a:font typeface="Tunga" script="Knda"/>
        <a:font typeface="Raavi" script="Guru"/>
        <a:font typeface="Euphemia" script="Cans"/>
        <a:font typeface="Plantagenet Cherokee" script="Cher"/>
        <a:font typeface="Microsoft Yi Baiti" script="Yiii"/>
        <a:font typeface="Microsoft Himalaya" script="Tibt"/>
        <a:font typeface="MV Boli" script="Thaa"/>
        <a:font typeface="Mangal" script="Deva"/>
        <a:font typeface="Gautami" script="Telu"/>
        <a:font typeface="Latha" script="Taml"/>
        <a:font typeface="Estrangelo Edessa" script="Syrc"/>
        <a:font typeface="Kalinga" script="Orya"/>
        <a:font typeface="Kartika" script="Mlym"/>
        <a:font typeface="DokChampa" script="Laoo"/>
        <a:font typeface="Iskoola Pota" script="Sinh"/>
        <a:font typeface="Mongolian Baiti" script="Mong"/>
        <a:font typeface="Arial" script="Viet"/>
        <a:font typeface="Microsoft Uighur" script="Uigh"/>
        <a:font typeface="Sylfaen" script="Geo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satMod val="350000"/>
              </a:schemeClr>
            </a:gs>
          </a:gsLst>
          <a:lin scaled="1" ang="16200000"/>
        </a:gradFill>
        <a:gradFill rotWithShape="1">
          <a:gsLst>
            <a:gs pos="0">
              <a:schemeClr val="phClr">
                <a:tint val="51000"/>
                <a:satMod val="130000"/>
              </a:schemeClr>
            </a:gs>
            <a:gs pos="80000">
              <a:schemeClr val="phClr">
                <a:tint val="15000"/>
                <a:satMod val="130000"/>
              </a:schemeClr>
            </a:gs>
            <a:gs pos="100000">
              <a:schemeClr val="phClr">
                <a:tint val="94000"/>
                <a:satMod val="135000"/>
              </a:schemeClr>
            </a:gs>
          </a:gsLst>
          <a:lin scaled="1" ang="16200000"/>
        </a:gradFill>
      </a:fillStyleLst>
      <a:lnStyleLst>
        <a:ln algn="ctr" cmpd="sng" cap="flat" w="9525">
          <a:solidFill>
            <a:schemeClr val="phClr">
              <a:shade val="9500"/>
              <a:satMod val="105000"/>
            </a:schemeClr>
          </a:solidFill>
          <a:prstDash val="solid"/>
        </a:ln>
        <a:ln algn="ctr" cmpd="sng" cap="flat" w="25400">
          <a:solidFill>
            <a:schemeClr val="phClr"/>
          </a:solidFill>
          <a:prstDash val="solid"/>
        </a:ln>
        <a:ln algn="ctr" cmpd="sng" cap="flat" w="38100">
          <a:solidFill>
            <a:schemeClr val="phClr"/>
          </a:solidFill>
          <a:prstDash val="solid"/>
        </a:ln>
      </a:lnStyleLst>
      <a:effectStyleLst>
        <a:effectStyle>
          <a:effectLst>
            <a:outerShdw dir="5400000" rotWithShape="0" dist="23000" blurRad="40000">
              <a:srgbClr val="000000">
                <a:alpha val="38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</a:effectStyle>
        <a:effectStyle>
          <a:effectLst>
            <a:outerShdw dir="5400000" rotWithShape="0" dist="23000" blurRad="40000">
              <a:srgbClr val="000000">
                <a:alpha val="35000"/>
              </a:srgbClr>
            </a:outerShdw>
          </a:effectLst>
          <a:scene3d>
            <a:camera prst="orthographicFront">
              <a:rot rev="0" lon="0" lat="0"/>
            </a:camera>
            <a:lightRig dir="t" rig="threePt">
              <a:rot rev="1200000" lon="0" lat="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tint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satMod val="300000"/>
              </a:schemeClr>
            </a:gs>
            <a:gs pos="100000">
              <a:schemeClr val="phClr">
                <a:tint val="8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D8"/>
  <sheetViews>
    <sheetView workbookViewId="0"/>
  </sheetViews>
  <sheetFormatPr defaultRowHeight="15" x14ac:dyDescent="0.25"/>
  <cols>
    <col min="1" max="1" style="34" width="14.147857142857141" customWidth="1" bestFit="1"/>
    <col min="2" max="2" style="34" width="14.147857142857141" customWidth="1" bestFit="1"/>
    <col min="3" max="3" style="35" width="19.862142857142857" customWidth="1" bestFit="1"/>
    <col min="4" max="4" style="51" width="37.43357142857143" customWidth="1" bestFit="1"/>
  </cols>
  <sheetData>
    <row x14ac:dyDescent="0.25" r="1" customHeight="1" ht="19.5">
      <c r="A1" s="1"/>
      <c r="B1" s="1"/>
      <c r="C1" s="7"/>
      <c r="D1" s="53"/>
    </row>
    <row x14ac:dyDescent="0.25" r="2" customHeight="1" ht="19.5">
      <c r="A2" s="1"/>
      <c r="B2" s="1"/>
      <c r="C2" s="7"/>
      <c r="D2" s="53"/>
    </row>
    <row x14ac:dyDescent="0.25" r="3" customHeight="1" ht="19.5">
      <c r="A3" s="1"/>
      <c r="B3" s="1"/>
      <c r="C3" s="7"/>
      <c r="D3" s="53"/>
    </row>
    <row x14ac:dyDescent="0.25" r="4" customHeight="1" ht="27">
      <c r="A4" s="1"/>
      <c r="B4" s="1"/>
      <c r="C4" s="54" t="s">
        <v>146</v>
      </c>
      <c r="D4" s="55">
        <v>13</v>
      </c>
    </row>
    <row x14ac:dyDescent="0.25" r="5" customHeight="1" ht="27">
      <c r="A5" s="1"/>
      <c r="B5" s="1"/>
      <c r="C5" s="54" t="s">
        <v>147</v>
      </c>
      <c r="D5" s="56" t="s">
        <v>148</v>
      </c>
    </row>
    <row x14ac:dyDescent="0.25" r="6" customHeight="1" ht="27">
      <c r="A6" s="1"/>
      <c r="B6" s="1"/>
      <c r="C6" s="54" t="s">
        <v>149</v>
      </c>
      <c r="D6" s="56" t="s">
        <v>150</v>
      </c>
    </row>
    <row x14ac:dyDescent="0.25" r="7" customHeight="1" ht="27">
      <c r="A7" s="1"/>
      <c r="B7" s="1"/>
      <c r="C7" s="54" t="s">
        <v>151</v>
      </c>
      <c r="D7" s="57">
        <v>44956</v>
      </c>
    </row>
    <row x14ac:dyDescent="0.25" r="8" customHeight="1" ht="27">
      <c r="A8" s="1"/>
      <c r="B8" s="1"/>
      <c r="C8" s="54" t="s">
        <v>152</v>
      </c>
      <c r="D8" s="55">
        <v>1</v>
      </c>
    </row>
  </sheetData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28</v>
      </c>
      <c r="E4" s="20"/>
      <c r="F4" s="20"/>
      <c r="G4" s="20"/>
      <c r="H4" s="20"/>
      <c r="I4" s="21">
        <v>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23</v>
      </c>
      <c r="E5" s="20"/>
      <c r="F5" s="20" t="s">
        <v>29</v>
      </c>
      <c r="G5" s="20" t="s">
        <v>30</v>
      </c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31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3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32</v>
      </c>
      <c r="E11" s="20"/>
      <c r="F11" s="20" t="s">
        <v>33</v>
      </c>
      <c r="G11" s="20" t="s">
        <v>34</v>
      </c>
      <c r="H11" s="20" t="s">
        <v>35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36</v>
      </c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 tabSelected="1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22</v>
      </c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23</v>
      </c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19.5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24</v>
      </c>
      <c r="E10" s="20"/>
      <c r="F10" s="20"/>
      <c r="G10" s="20"/>
      <c r="H10" s="20"/>
      <c r="I10" s="21">
        <v>4.5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25</v>
      </c>
      <c r="E11" s="20"/>
      <c r="F11" s="20" t="s">
        <v>26</v>
      </c>
      <c r="G11" s="20" t="s">
        <v>27</v>
      </c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19</v>
      </c>
      <c r="E10" s="20"/>
      <c r="F10" s="20" t="s">
        <v>20</v>
      </c>
      <c r="G10" s="20"/>
      <c r="H10" s="20"/>
      <c r="I10" s="21">
        <v>4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40" t="s">
        <v>21</v>
      </c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8"/>
      <c r="J2" s="9"/>
      <c r="K2" s="10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2.5</v>
      </c>
      <c r="J4" s="22">
        <f>SUM(I4,'WK 8 06-03-23'!J4:K6)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/>
      <c r="E5" s="20"/>
      <c r="F5" s="20"/>
      <c r="G5" s="20"/>
      <c r="H5" s="20"/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0</v>
      </c>
      <c r="J7" s="22">
        <f>SUM(I7,'WK 8 06-03-23'!J7:K9)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</v>
      </c>
      <c r="J10" s="22">
        <f>SUM(I10,'WK 8 06-03-23'!J10:K12)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/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</v>
      </c>
      <c r="J13" s="22">
        <f>SUM(I13,'WK 8 06-03-23'!J13:K15)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0</v>
      </c>
      <c r="J16" s="22">
        <f>SUM(I16,'WK 8 06-03-23'!J16:K18)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0</v>
      </c>
      <c r="J19" s="22">
        <f>SUM(I19,'WK 8 06-03-23'!J19:K21)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82</v>
      </c>
      <c r="E4" s="20" t="s">
        <v>143</v>
      </c>
      <c r="F4" s="20" t="s">
        <v>82</v>
      </c>
      <c r="G4" s="20" t="s">
        <v>82</v>
      </c>
      <c r="H4" s="20" t="s">
        <v>82</v>
      </c>
      <c r="I4" s="21">
        <v>0.5</v>
      </c>
      <c r="J4" s="22">
        <f>I4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82</v>
      </c>
      <c r="E5" s="20" t="s">
        <v>82</v>
      </c>
      <c r="F5" s="20" t="s">
        <v>82</v>
      </c>
      <c r="G5" s="20" t="s">
        <v>82</v>
      </c>
      <c r="H5" s="20" t="s">
        <v>82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144</v>
      </c>
      <c r="E6" s="20" t="s">
        <v>144</v>
      </c>
      <c r="F6" s="20" t="s">
        <v>144</v>
      </c>
      <c r="G6" s="20" t="s">
        <v>144</v>
      </c>
      <c r="H6" s="20" t="s">
        <v>144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/>
      <c r="J7" s="22">
        <f>I7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/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82</v>
      </c>
      <c r="E10" s="20" t="s">
        <v>82</v>
      </c>
      <c r="F10" s="20" t="s">
        <v>82</v>
      </c>
      <c r="G10" s="20" t="s">
        <v>145</v>
      </c>
      <c r="H10" s="20" t="s">
        <v>82</v>
      </c>
      <c r="I10" s="21">
        <v>0.2</v>
      </c>
      <c r="J10" s="22">
        <f>I10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82</v>
      </c>
      <c r="E11" s="20" t="s">
        <v>82</v>
      </c>
      <c r="F11" s="20" t="s">
        <v>82</v>
      </c>
      <c r="G11" s="20" t="s">
        <v>82</v>
      </c>
      <c r="H11" s="20" t="s">
        <v>82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82</v>
      </c>
      <c r="E12" s="20" t="s">
        <v>82</v>
      </c>
      <c r="F12" s="20" t="s">
        <v>82</v>
      </c>
      <c r="G12" s="20" t="s">
        <v>82</v>
      </c>
      <c r="H12" s="20" t="s">
        <v>82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I13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I16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I19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3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3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42">
      <c r="A4" s="1"/>
      <c r="B4" s="18" t="s">
        <v>10</v>
      </c>
      <c r="C4" s="19" t="s">
        <v>11</v>
      </c>
      <c r="D4" s="20" t="s">
        <v>82</v>
      </c>
      <c r="E4" s="20" t="s">
        <v>82</v>
      </c>
      <c r="F4" s="20" t="s">
        <v>82</v>
      </c>
      <c r="G4" s="20" t="s">
        <v>82</v>
      </c>
      <c r="H4" s="20" t="s">
        <v>82</v>
      </c>
      <c r="I4" s="21">
        <v>5.45</v>
      </c>
      <c r="J4" s="22">
        <f>SUM(I4,'WK 1 16-01-23'!J4:K6)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135</v>
      </c>
      <c r="E5" s="20" t="s">
        <v>135</v>
      </c>
      <c r="F5" s="20" t="s">
        <v>135</v>
      </c>
      <c r="G5" s="20" t="s">
        <v>136</v>
      </c>
      <c r="H5" s="20" t="s">
        <v>136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137</v>
      </c>
      <c r="E6" s="20" t="s">
        <v>137</v>
      </c>
      <c r="F6" s="20" t="s">
        <v>137</v>
      </c>
      <c r="G6" s="20" t="s">
        <v>82</v>
      </c>
      <c r="H6" s="20" t="s">
        <v>82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1 16-01-23'!J7:K9)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138</v>
      </c>
      <c r="E8" s="20"/>
      <c r="F8" s="20"/>
      <c r="G8" s="20"/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 t="s">
        <v>82</v>
      </c>
      <c r="E10" s="20" t="s">
        <v>82</v>
      </c>
      <c r="F10" s="20" t="s">
        <v>82</v>
      </c>
      <c r="G10" s="20" t="s">
        <v>82</v>
      </c>
      <c r="H10" s="20" t="s">
        <v>82</v>
      </c>
      <c r="I10" s="21">
        <v>0.75</v>
      </c>
      <c r="J10" s="22">
        <f>SUM(I10,'WK 1 16-01-23'!J10:K12)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82</v>
      </c>
      <c r="E11" s="20" t="s">
        <v>82</v>
      </c>
      <c r="F11" s="20" t="s">
        <v>139</v>
      </c>
      <c r="G11" s="20" t="s">
        <v>82</v>
      </c>
      <c r="H11" s="20" t="s">
        <v>140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 t="s">
        <v>82</v>
      </c>
      <c r="E12" s="20" t="s">
        <v>82</v>
      </c>
      <c r="F12" s="20" t="s">
        <v>82</v>
      </c>
      <c r="G12" s="20" t="s">
        <v>141</v>
      </c>
      <c r="H12" s="20" t="s">
        <v>82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>
        <v>0.25</v>
      </c>
      <c r="J13" s="22">
        <f>SUM(I13,'WK 1 16-01-23'!J13:K15)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 t="s">
        <v>142</v>
      </c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1 16-01-23'!J16:K18)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1 16-01-23'!J19:K21)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3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3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19.5">
      <c r="A4" s="1"/>
      <c r="B4" s="18" t="s">
        <v>10</v>
      </c>
      <c r="C4" s="19" t="s">
        <v>11</v>
      </c>
      <c r="D4" s="52" t="s">
        <v>124</v>
      </c>
      <c r="E4" s="20" t="s">
        <v>125</v>
      </c>
      <c r="F4" s="20" t="s">
        <v>126</v>
      </c>
      <c r="G4" s="20" t="s">
        <v>127</v>
      </c>
      <c r="H4" s="20" t="s">
        <v>128</v>
      </c>
      <c r="I4" s="21">
        <v>5.45</v>
      </c>
      <c r="J4" s="22">
        <f>SUM(I4,'WK 2 23-01-23'!J4:K6)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125</v>
      </c>
      <c r="E5" s="20" t="s">
        <v>126</v>
      </c>
      <c r="F5" s="20" t="s">
        <v>127</v>
      </c>
      <c r="G5" s="20" t="s">
        <v>128</v>
      </c>
      <c r="H5" s="20" t="s">
        <v>129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 t="s">
        <v>82</v>
      </c>
      <c r="E6" s="20" t="s">
        <v>82</v>
      </c>
      <c r="F6" s="20" t="s">
        <v>82</v>
      </c>
      <c r="G6" s="20" t="s">
        <v>82</v>
      </c>
      <c r="H6" s="20" t="s">
        <v>82</v>
      </c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 t="s">
        <v>130</v>
      </c>
      <c r="F7" s="20"/>
      <c r="G7" s="20"/>
      <c r="H7" s="20" t="s">
        <v>131</v>
      </c>
      <c r="I7" s="21">
        <v>5</v>
      </c>
      <c r="J7" s="22">
        <f>SUM(I7,'WK 2 23-01-23'!J7:K9)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130</v>
      </c>
      <c r="E8" s="20"/>
      <c r="F8" s="20"/>
      <c r="G8" s="20" t="s">
        <v>131</v>
      </c>
      <c r="H8" s="20"/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0.3</v>
      </c>
      <c r="J10" s="22">
        <f>SUM(I10,'WK 2 23-01-23'!J10:K12)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132</v>
      </c>
      <c r="E11" s="20" t="s">
        <v>82</v>
      </c>
      <c r="F11" s="20" t="s">
        <v>82</v>
      </c>
      <c r="G11" s="20" t="s">
        <v>82</v>
      </c>
      <c r="H11" s="20" t="s">
        <v>133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57</v>
      </c>
      <c r="E13" s="20"/>
      <c r="F13" s="20"/>
      <c r="G13" s="20"/>
      <c r="H13" s="20"/>
      <c r="I13" s="21">
        <v>1</v>
      </c>
      <c r="J13" s="22">
        <f>SUM(I13,'WK 2 23-01-23'!J13:K15)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 t="s">
        <v>134</v>
      </c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57</v>
      </c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2 23-01-23'!J16:K18)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/>
      <c r="J19" s="22">
        <f>SUM(I19,'WK 2 23-01-23'!J19:K21)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53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53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5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19.5">
      <c r="A1" s="7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7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5.5">
      <c r="A3" s="7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42">
      <c r="A4" s="7"/>
      <c r="B4" s="18" t="s">
        <v>10</v>
      </c>
      <c r="C4" s="19" t="s">
        <v>11</v>
      </c>
      <c r="D4" s="20" t="s">
        <v>82</v>
      </c>
      <c r="E4" s="20" t="s">
        <v>105</v>
      </c>
      <c r="F4" s="20" t="s">
        <v>106</v>
      </c>
      <c r="G4" s="20" t="s">
        <v>106</v>
      </c>
      <c r="H4" s="20" t="s">
        <v>107</v>
      </c>
      <c r="I4" s="21">
        <v>4.45</v>
      </c>
      <c r="J4" s="22">
        <f>SUM(I4,'WK 3 30-01-23'!J4:K6)</f>
      </c>
      <c r="K4" s="23"/>
      <c r="L4" s="24">
        <f>I4/$I$22</f>
      </c>
      <c r="M4" s="6">
        <f>J4/$J$22</f>
      </c>
    </row>
    <row x14ac:dyDescent="0.25" r="5" customHeight="1" ht="42">
      <c r="A5" s="7"/>
      <c r="B5" s="25"/>
      <c r="C5" s="19" t="s">
        <v>12</v>
      </c>
      <c r="D5" s="20" t="s">
        <v>105</v>
      </c>
      <c r="E5" s="20" t="s">
        <v>106</v>
      </c>
      <c r="F5" s="20" t="s">
        <v>106</v>
      </c>
      <c r="G5" s="20" t="s">
        <v>107</v>
      </c>
      <c r="H5" s="20" t="s">
        <v>108</v>
      </c>
      <c r="I5" s="26"/>
      <c r="J5" s="27"/>
      <c r="K5" s="28"/>
      <c r="L5" s="24"/>
      <c r="M5" s="6"/>
    </row>
    <row x14ac:dyDescent="0.25" r="6" customHeight="1" ht="42">
      <c r="A6" s="7"/>
      <c r="B6" s="25"/>
      <c r="C6" s="19" t="s">
        <v>13</v>
      </c>
      <c r="D6" s="20" t="s">
        <v>109</v>
      </c>
      <c r="E6" s="20" t="s">
        <v>109</v>
      </c>
      <c r="F6" s="20" t="s">
        <v>109</v>
      </c>
      <c r="G6" s="20" t="s">
        <v>109</v>
      </c>
      <c r="H6" s="20" t="s">
        <v>109</v>
      </c>
      <c r="I6" s="29"/>
      <c r="J6" s="30"/>
      <c r="K6" s="31"/>
      <c r="L6" s="24"/>
      <c r="M6" s="6"/>
    </row>
    <row x14ac:dyDescent="0.25" r="7" customHeight="1" ht="42">
      <c r="A7" s="7"/>
      <c r="B7" s="18" t="s">
        <v>14</v>
      </c>
      <c r="C7" s="19" t="s">
        <v>11</v>
      </c>
      <c r="D7" s="20"/>
      <c r="E7" s="20" t="s">
        <v>110</v>
      </c>
      <c r="F7" s="20" t="s">
        <v>111</v>
      </c>
      <c r="G7" s="20"/>
      <c r="H7" s="20"/>
      <c r="I7" s="21">
        <v>3.3</v>
      </c>
      <c r="J7" s="22">
        <f>SUM(I7,'WK 3 30-01-23'!J7:K9)</f>
      </c>
      <c r="K7" s="23"/>
      <c r="L7" s="24">
        <f>I7/$I$22</f>
      </c>
      <c r="M7" s="6">
        <f>J7/$J$22</f>
      </c>
    </row>
    <row x14ac:dyDescent="0.25" r="8" customHeight="1" ht="42">
      <c r="A8" s="7"/>
      <c r="B8" s="25"/>
      <c r="C8" s="19" t="s">
        <v>12</v>
      </c>
      <c r="D8" s="20" t="s">
        <v>110</v>
      </c>
      <c r="E8" s="20" t="s">
        <v>111</v>
      </c>
      <c r="F8" s="20"/>
      <c r="G8" s="20" t="s">
        <v>112</v>
      </c>
      <c r="H8" s="20"/>
      <c r="I8" s="26"/>
      <c r="J8" s="27"/>
      <c r="K8" s="28"/>
      <c r="L8" s="24"/>
      <c r="M8" s="6"/>
    </row>
    <row x14ac:dyDescent="0.25" r="9" customHeight="1" ht="42">
      <c r="A9" s="7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7"/>
      <c r="B10" s="18" t="s">
        <v>15</v>
      </c>
      <c r="C10" s="19" t="s">
        <v>11</v>
      </c>
      <c r="D10" s="20" t="s">
        <v>82</v>
      </c>
      <c r="E10" s="20" t="s">
        <v>113</v>
      </c>
      <c r="F10" s="20" t="s">
        <v>114</v>
      </c>
      <c r="G10" s="20" t="s">
        <v>115</v>
      </c>
      <c r="H10" s="20" t="s">
        <v>116</v>
      </c>
      <c r="I10" s="21">
        <v>4.3</v>
      </c>
      <c r="J10" s="22">
        <f>SUM(I10,'WK 3 30-01-23'!J10:K12)</f>
      </c>
      <c r="K10" s="23"/>
      <c r="L10" s="24">
        <f>I10/$I$22</f>
      </c>
      <c r="M10" s="6">
        <f>J10/$J$22</f>
      </c>
    </row>
    <row x14ac:dyDescent="0.25" r="11" customHeight="1" ht="42">
      <c r="A11" s="7"/>
      <c r="B11" s="25"/>
      <c r="C11" s="19" t="s">
        <v>12</v>
      </c>
      <c r="D11" s="20" t="s">
        <v>113</v>
      </c>
      <c r="E11" s="20" t="s">
        <v>114</v>
      </c>
      <c r="F11" s="20" t="s">
        <v>115</v>
      </c>
      <c r="G11" s="20" t="s">
        <v>116</v>
      </c>
      <c r="H11" s="20" t="s">
        <v>117</v>
      </c>
      <c r="I11" s="26"/>
      <c r="J11" s="27"/>
      <c r="K11" s="28"/>
      <c r="L11" s="24"/>
      <c r="M11" s="6"/>
    </row>
    <row x14ac:dyDescent="0.25" r="12" customHeight="1" ht="42">
      <c r="A12" s="7"/>
      <c r="B12" s="25"/>
      <c r="C12" s="19" t="s">
        <v>13</v>
      </c>
      <c r="D12" s="20" t="s">
        <v>82</v>
      </c>
      <c r="E12" s="20" t="s">
        <v>82</v>
      </c>
      <c r="F12" s="20" t="s">
        <v>82</v>
      </c>
      <c r="G12" s="20" t="s">
        <v>82</v>
      </c>
      <c r="H12" s="20" t="s">
        <v>82</v>
      </c>
      <c r="I12" s="29"/>
      <c r="J12" s="30"/>
      <c r="K12" s="31"/>
      <c r="L12" s="24"/>
      <c r="M12" s="6"/>
    </row>
    <row x14ac:dyDescent="0.25" r="13" customHeight="1" ht="42">
      <c r="A13" s="7"/>
      <c r="B13" s="18" t="s">
        <v>16</v>
      </c>
      <c r="C13" s="19" t="s">
        <v>11</v>
      </c>
      <c r="D13" s="20" t="s">
        <v>57</v>
      </c>
      <c r="E13" s="20"/>
      <c r="F13" s="20" t="s">
        <v>73</v>
      </c>
      <c r="G13" s="20"/>
      <c r="H13" s="20" t="s">
        <v>57</v>
      </c>
      <c r="I13" s="21">
        <v>4</v>
      </c>
      <c r="J13" s="22">
        <f>SUM(I13,'WK 3 30-01-23'!J13:K15)</f>
      </c>
      <c r="K13" s="23"/>
      <c r="L13" s="24">
        <f>I13/$I$22</f>
      </c>
      <c r="M13" s="6">
        <f>J13/$J$22</f>
      </c>
    </row>
    <row x14ac:dyDescent="0.25" r="14" customHeight="1" ht="42">
      <c r="A14" s="7"/>
      <c r="B14" s="25"/>
      <c r="C14" s="19" t="s">
        <v>12</v>
      </c>
      <c r="D14" s="20" t="s">
        <v>118</v>
      </c>
      <c r="E14" s="20"/>
      <c r="F14" s="20" t="s">
        <v>119</v>
      </c>
      <c r="G14" s="20"/>
      <c r="H14" s="20" t="s">
        <v>120</v>
      </c>
      <c r="I14" s="26"/>
      <c r="J14" s="27"/>
      <c r="K14" s="28"/>
      <c r="L14" s="24"/>
      <c r="M14" s="6"/>
    </row>
    <row x14ac:dyDescent="0.25" r="15" customHeight="1" ht="42">
      <c r="A15" s="7"/>
      <c r="B15" s="25"/>
      <c r="C15" s="19" t="s">
        <v>13</v>
      </c>
      <c r="D15" s="20" t="s">
        <v>121</v>
      </c>
      <c r="E15" s="20"/>
      <c r="F15" s="20" t="s">
        <v>73</v>
      </c>
      <c r="G15" s="20"/>
      <c r="H15" s="20" t="s">
        <v>73</v>
      </c>
      <c r="I15" s="29"/>
      <c r="J15" s="30"/>
      <c r="K15" s="31"/>
      <c r="L15" s="24"/>
      <c r="M15" s="6"/>
    </row>
    <row x14ac:dyDescent="0.25" r="16" customHeight="1" ht="46.5">
      <c r="A16" s="7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3</v>
      </c>
      <c r="J16" s="22">
        <f>SUM(I16,'WK 3 30-01-23'!J16:K18)</f>
      </c>
      <c r="K16" s="23"/>
      <c r="L16" s="24">
        <f>I16/$I$22</f>
      </c>
      <c r="M16" s="6">
        <f>J16/$J$22</f>
      </c>
    </row>
    <row x14ac:dyDescent="0.25" r="17" customHeight="1" ht="50.1">
      <c r="A17" s="7"/>
      <c r="B17" s="25"/>
      <c r="C17" s="19" t="s">
        <v>12</v>
      </c>
      <c r="D17" s="20"/>
      <c r="E17" s="20"/>
      <c r="F17" s="20" t="s">
        <v>122</v>
      </c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7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7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</v>
      </c>
      <c r="J19" s="22">
        <f>SUM(I19,'WK 3 30-01-23'!J19:K21)</f>
      </c>
      <c r="K19" s="23"/>
      <c r="L19" s="24">
        <f>I19/$I$22</f>
      </c>
      <c r="M19" s="6">
        <f>J19/$J$22</f>
      </c>
    </row>
    <row x14ac:dyDescent="0.25" r="20" customHeight="1" ht="42.6">
      <c r="A20" s="7"/>
      <c r="B20" s="25"/>
      <c r="C20" s="19" t="s">
        <v>12</v>
      </c>
      <c r="D20" s="20"/>
      <c r="E20" s="20" t="s">
        <v>123</v>
      </c>
      <c r="F20" s="20"/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7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7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7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7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9.7192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51" width="14.147857142857141" customWidth="1" bestFit="1"/>
    <col min="13" max="13" style="39" width="13.576428571428572" customWidth="1" bestFit="1"/>
  </cols>
  <sheetData>
    <row x14ac:dyDescent="0.25" r="1" customHeight="1" ht="27.7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49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49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49"/>
      <c r="M3" s="6"/>
    </row>
    <row x14ac:dyDescent="0.25" r="4" customHeight="1" ht="20.25">
      <c r="A4" s="1"/>
      <c r="B4" s="18" t="s">
        <v>10</v>
      </c>
      <c r="C4" s="19" t="s">
        <v>11</v>
      </c>
      <c r="D4" s="20" t="s">
        <v>82</v>
      </c>
      <c r="E4" s="20" t="s">
        <v>73</v>
      </c>
      <c r="F4" s="20" t="s">
        <v>73</v>
      </c>
      <c r="G4" s="20" t="s">
        <v>73</v>
      </c>
      <c r="H4" s="20" t="s">
        <v>73</v>
      </c>
      <c r="I4" s="21">
        <v>4.75</v>
      </c>
      <c r="J4" s="22">
        <f>SUM(I4,'WK 4 06-02-23'!J4:K6)</f>
      </c>
      <c r="K4" s="23"/>
      <c r="L4" s="24">
        <f>I4/$I$22</f>
      </c>
      <c r="M4" s="6">
        <f>J4/$J$22</f>
      </c>
    </row>
    <row x14ac:dyDescent="0.25" r="5" customHeight="1" ht="90">
      <c r="A5" s="1"/>
      <c r="B5" s="25"/>
      <c r="C5" s="19" t="s">
        <v>12</v>
      </c>
      <c r="D5" s="20" t="s">
        <v>83</v>
      </c>
      <c r="E5" s="20" t="s">
        <v>84</v>
      </c>
      <c r="F5" s="20" t="s">
        <v>85</v>
      </c>
      <c r="G5" s="20"/>
      <c r="H5" s="20" t="s">
        <v>86</v>
      </c>
      <c r="I5" s="26"/>
      <c r="J5" s="27"/>
      <c r="K5" s="28"/>
      <c r="L5" s="24"/>
      <c r="M5" s="6"/>
    </row>
    <row x14ac:dyDescent="0.25" r="6" customHeight="1" ht="20.25">
      <c r="A6" s="1"/>
      <c r="B6" s="25"/>
      <c r="C6" s="19" t="s">
        <v>13</v>
      </c>
      <c r="D6" s="20" t="s">
        <v>73</v>
      </c>
      <c r="E6" s="20" t="s">
        <v>73</v>
      </c>
      <c r="F6" s="20" t="s">
        <v>73</v>
      </c>
      <c r="G6" s="20" t="s">
        <v>73</v>
      </c>
      <c r="H6" s="20" t="s">
        <v>73</v>
      </c>
      <c r="I6" s="29"/>
      <c r="J6" s="30"/>
      <c r="K6" s="31"/>
      <c r="L6" s="24"/>
      <c r="M6" s="6"/>
    </row>
    <row x14ac:dyDescent="0.25" r="7" customHeight="1" ht="28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4</v>
      </c>
      <c r="J7" s="22">
        <f>SUM(I7,'WK 4 06-02-23'!J7:K9)</f>
      </c>
      <c r="K7" s="23"/>
      <c r="L7" s="24">
        <f>I7/$I$22</f>
      </c>
      <c r="M7" s="6">
        <f>J7/$J$22</f>
      </c>
    </row>
    <row x14ac:dyDescent="0.25" r="8" customHeight="1" ht="18.75">
      <c r="A8" s="1"/>
      <c r="B8" s="25"/>
      <c r="C8" s="19" t="s">
        <v>12</v>
      </c>
      <c r="D8" s="20" t="s">
        <v>87</v>
      </c>
      <c r="E8" s="20"/>
      <c r="F8" s="20"/>
      <c r="G8" s="20"/>
      <c r="H8" s="20" t="s">
        <v>88</v>
      </c>
      <c r="I8" s="26"/>
      <c r="J8" s="27"/>
      <c r="K8" s="28"/>
      <c r="L8" s="24"/>
      <c r="M8" s="6"/>
    </row>
    <row x14ac:dyDescent="0.25" r="9" customHeight="1" ht="20.2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20.25">
      <c r="A10" s="1"/>
      <c r="B10" s="18" t="s">
        <v>15</v>
      </c>
      <c r="C10" s="19" t="s">
        <v>11</v>
      </c>
      <c r="D10" s="20" t="s">
        <v>82</v>
      </c>
      <c r="E10" s="20" t="s">
        <v>73</v>
      </c>
      <c r="F10" s="20" t="s">
        <v>82</v>
      </c>
      <c r="G10" s="20" t="s">
        <v>73</v>
      </c>
      <c r="H10" s="20" t="s">
        <v>73</v>
      </c>
      <c r="I10" s="21">
        <v>6.25</v>
      </c>
      <c r="J10" s="22">
        <f>SUM(I10,'WK 4 06-02-23'!J10:K12)</f>
      </c>
      <c r="K10" s="23"/>
      <c r="L10" s="24">
        <f>I10/$I$22</f>
      </c>
      <c r="M10" s="6">
        <f>J10/$J$22</f>
      </c>
    </row>
    <row x14ac:dyDescent="0.25" r="11" customHeight="1" ht="52.5">
      <c r="A11" s="1"/>
      <c r="B11" s="25"/>
      <c r="C11" s="19" t="s">
        <v>12</v>
      </c>
      <c r="D11" s="20" t="s">
        <v>87</v>
      </c>
      <c r="E11" s="20" t="s">
        <v>89</v>
      </c>
      <c r="F11" s="20" t="s">
        <v>90</v>
      </c>
      <c r="G11" s="20" t="s">
        <v>91</v>
      </c>
      <c r="H11" s="20" t="s">
        <v>92</v>
      </c>
      <c r="I11" s="26"/>
      <c r="J11" s="27"/>
      <c r="K11" s="28"/>
      <c r="L11" s="24"/>
      <c r="M11" s="6"/>
    </row>
    <row x14ac:dyDescent="0.25" r="12" customHeight="1" ht="20.25">
      <c r="A12" s="1"/>
      <c r="B12" s="25"/>
      <c r="C12" s="19" t="s">
        <v>13</v>
      </c>
      <c r="D12" s="20" t="s">
        <v>82</v>
      </c>
      <c r="E12" s="20" t="s">
        <v>73</v>
      </c>
      <c r="F12" s="20" t="s">
        <v>82</v>
      </c>
      <c r="G12" s="20" t="s">
        <v>73</v>
      </c>
      <c r="H12" s="20" t="s">
        <v>73</v>
      </c>
      <c r="I12" s="29"/>
      <c r="J12" s="30"/>
      <c r="K12" s="31"/>
      <c r="L12" s="24"/>
      <c r="M12" s="6"/>
    </row>
    <row x14ac:dyDescent="0.25" r="13" customHeight="1" ht="37.5">
      <c r="A13" s="1"/>
      <c r="B13" s="18" t="s">
        <v>16</v>
      </c>
      <c r="C13" s="19" t="s">
        <v>11</v>
      </c>
      <c r="D13" s="20" t="s">
        <v>73</v>
      </c>
      <c r="E13" s="20" t="s">
        <v>73</v>
      </c>
      <c r="F13" s="20" t="s">
        <v>93</v>
      </c>
      <c r="G13" s="20" t="s">
        <v>94</v>
      </c>
      <c r="H13" s="20" t="s">
        <v>95</v>
      </c>
      <c r="I13" s="21">
        <v>6.25</v>
      </c>
      <c r="J13" s="22">
        <f>SUM(I13,'WK 4 06-02-23'!J13:K15)</f>
      </c>
      <c r="K13" s="23"/>
      <c r="L13" s="24">
        <f>I13/$I$22</f>
      </c>
      <c r="M13" s="6">
        <f>J13/$J$22</f>
      </c>
    </row>
    <row x14ac:dyDescent="0.25" r="14" customHeight="1" ht="50.25">
      <c r="A14" s="1"/>
      <c r="B14" s="25"/>
      <c r="C14" s="19" t="s">
        <v>12</v>
      </c>
      <c r="D14" s="20" t="s">
        <v>96</v>
      </c>
      <c r="E14" s="20" t="s">
        <v>97</v>
      </c>
      <c r="F14" s="20" t="s">
        <v>98</v>
      </c>
      <c r="G14" s="20" t="s">
        <v>99</v>
      </c>
      <c r="H14" s="20" t="s">
        <v>100</v>
      </c>
      <c r="I14" s="26"/>
      <c r="J14" s="27"/>
      <c r="K14" s="28"/>
      <c r="L14" s="24"/>
      <c r="M14" s="6"/>
    </row>
    <row x14ac:dyDescent="0.25" r="15" customHeight="1" ht="35.25">
      <c r="A15" s="1"/>
      <c r="B15" s="25"/>
      <c r="C15" s="19" t="s">
        <v>13</v>
      </c>
      <c r="D15" s="20" t="s">
        <v>73</v>
      </c>
      <c r="E15" s="20" t="s">
        <v>73</v>
      </c>
      <c r="F15" s="20" t="s">
        <v>101</v>
      </c>
      <c r="G15" s="20" t="s">
        <v>57</v>
      </c>
      <c r="H15" s="20" t="s">
        <v>73</v>
      </c>
      <c r="I15" s="29"/>
      <c r="J15" s="30"/>
      <c r="K15" s="31"/>
      <c r="L15" s="24"/>
      <c r="M15" s="6"/>
    </row>
    <row x14ac:dyDescent="0.25" r="16" customHeight="1" ht="20.2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>
        <v>2.5</v>
      </c>
      <c r="J16" s="22">
        <f>SUM(I16,'WK 4 06-02-23'!J16:K18)</f>
      </c>
      <c r="K16" s="23"/>
      <c r="L16" s="24">
        <f>I16/$I$22</f>
      </c>
      <c r="M16" s="6">
        <f>J16/$J$22</f>
      </c>
    </row>
    <row x14ac:dyDescent="0.25" r="17" customHeight="1" ht="62.25">
      <c r="A17" s="1"/>
      <c r="B17" s="25"/>
      <c r="C17" s="19" t="s">
        <v>12</v>
      </c>
      <c r="D17" s="50" t="s">
        <v>102</v>
      </c>
      <c r="E17" s="20"/>
      <c r="F17" s="20"/>
      <c r="G17" s="20"/>
      <c r="H17" s="20" t="s">
        <v>103</v>
      </c>
      <c r="I17" s="26"/>
      <c r="J17" s="27"/>
      <c r="K17" s="28"/>
      <c r="L17" s="24"/>
      <c r="M17" s="6"/>
    </row>
    <row x14ac:dyDescent="0.25" r="18" customHeight="1" ht="20.2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20.2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</v>
      </c>
      <c r="J19" s="22">
        <f>SUM(I19,'WK 4 06-02-23'!J19:K21)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/>
      <c r="H20" s="20" t="s">
        <v>104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24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24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45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8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8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8"/>
      <c r="M3" s="6"/>
    </row>
    <row x14ac:dyDescent="0.25" r="4" customHeight="1" ht="19.5">
      <c r="A4" s="1"/>
      <c r="B4" s="18" t="s">
        <v>10</v>
      </c>
      <c r="C4" s="19" t="s">
        <v>11</v>
      </c>
      <c r="D4" s="20" t="s">
        <v>65</v>
      </c>
      <c r="E4" s="20"/>
      <c r="F4" s="20"/>
      <c r="G4" s="20"/>
      <c r="H4" s="20"/>
      <c r="I4" s="21">
        <v>3</v>
      </c>
      <c r="J4" s="22">
        <f>SUM(I4,'WK 5 13-02-23'!J4:K6)</f>
      </c>
      <c r="K4" s="23"/>
      <c r="L4" s="24">
        <f>I4/$I$22</f>
      </c>
      <c r="M4" s="6">
        <f>J4/$J$22</f>
      </c>
    </row>
    <row x14ac:dyDescent="0.25" r="5" customHeight="1" ht="102.75">
      <c r="A5" s="1"/>
      <c r="B5" s="25"/>
      <c r="C5" s="19" t="s">
        <v>12</v>
      </c>
      <c r="D5" s="20" t="s">
        <v>66</v>
      </c>
      <c r="E5" s="20"/>
      <c r="F5" s="20" t="s">
        <v>67</v>
      </c>
      <c r="G5" s="20"/>
      <c r="H5" s="20" t="s">
        <v>68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1</v>
      </c>
      <c r="J7" s="22">
        <f>SUM(I7,'WK 5 13-02-23'!J7:K9)</f>
      </c>
      <c r="K7" s="23"/>
      <c r="L7" s="24">
        <f>I7/$I$22</f>
      </c>
      <c r="M7" s="6">
        <f>J7/$J$22</f>
      </c>
    </row>
    <row x14ac:dyDescent="0.25" r="8" customHeight="1" ht="19.5">
      <c r="A8" s="1"/>
      <c r="B8" s="25"/>
      <c r="C8" s="19" t="s">
        <v>12</v>
      </c>
      <c r="D8" s="20" t="s">
        <v>31</v>
      </c>
      <c r="E8" s="20" t="s">
        <v>69</v>
      </c>
      <c r="F8" s="20" t="s">
        <v>70</v>
      </c>
      <c r="G8" s="20" t="s">
        <v>71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19.5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6</v>
      </c>
      <c r="J10" s="22">
        <f>SUM(I10,'WK 5 13-02-23'!J10:K12)</f>
      </c>
      <c r="K10" s="23"/>
      <c r="L10" s="24">
        <f>I10/$I$22</f>
      </c>
      <c r="M10" s="6">
        <f>J10/$J$22</f>
      </c>
    </row>
    <row x14ac:dyDescent="0.25" r="11" customHeight="1" ht="19.5">
      <c r="A11" s="1"/>
      <c r="B11" s="25"/>
      <c r="C11" s="19" t="s">
        <v>12</v>
      </c>
      <c r="D11" s="20" t="s">
        <v>72</v>
      </c>
      <c r="E11" s="20"/>
      <c r="F11" s="20"/>
      <c r="G11" s="20"/>
      <c r="H11" s="20"/>
      <c r="I11" s="26"/>
      <c r="J11" s="27"/>
      <c r="K11" s="28"/>
      <c r="L11" s="24"/>
      <c r="M11" s="6"/>
    </row>
    <row x14ac:dyDescent="0.25" r="12" customHeight="1" ht="19.5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19.5">
      <c r="A13" s="1"/>
      <c r="B13" s="18" t="s">
        <v>16</v>
      </c>
      <c r="C13" s="19" t="s">
        <v>11</v>
      </c>
      <c r="D13" s="20" t="s">
        <v>73</v>
      </c>
      <c r="E13" s="20"/>
      <c r="F13" s="20" t="s">
        <v>73</v>
      </c>
      <c r="G13" s="20" t="s">
        <v>74</v>
      </c>
      <c r="H13" s="20" t="s">
        <v>75</v>
      </c>
      <c r="I13" s="21">
        <v>6.25</v>
      </c>
      <c r="J13" s="22">
        <f>SUM(I13,'WK 5 13-02-23'!J13:K15)</f>
      </c>
      <c r="K13" s="23"/>
      <c r="L13" s="24">
        <f>I13/$I$22</f>
      </c>
      <c r="M13" s="6">
        <f>J13/$J$22</f>
      </c>
    </row>
    <row x14ac:dyDescent="0.25" r="14" customHeight="1" ht="61.5">
      <c r="A14" s="1"/>
      <c r="B14" s="25"/>
      <c r="C14" s="19" t="s">
        <v>12</v>
      </c>
      <c r="D14" s="20" t="s">
        <v>31</v>
      </c>
      <c r="E14" s="20"/>
      <c r="F14" s="20" t="s">
        <v>76</v>
      </c>
      <c r="G14" s="20" t="s">
        <v>77</v>
      </c>
      <c r="H14" s="20" t="s">
        <v>78</v>
      </c>
      <c r="I14" s="26"/>
      <c r="J14" s="27"/>
      <c r="K14" s="28"/>
      <c r="L14" s="24"/>
      <c r="M14" s="6"/>
    </row>
    <row x14ac:dyDescent="0.25" r="15" customHeight="1" ht="19.5">
      <c r="A15" s="1"/>
      <c r="B15" s="25"/>
      <c r="C15" s="19" t="s">
        <v>13</v>
      </c>
      <c r="D15" s="20" t="s">
        <v>57</v>
      </c>
      <c r="E15" s="20"/>
      <c r="F15" s="20" t="s">
        <v>79</v>
      </c>
      <c r="G15" s="20" t="s">
        <v>73</v>
      </c>
      <c r="H15" s="20" t="s">
        <v>73</v>
      </c>
      <c r="I15" s="29"/>
      <c r="J15" s="30"/>
      <c r="K15" s="31"/>
      <c r="L15" s="24"/>
      <c r="M15" s="6"/>
    </row>
    <row x14ac:dyDescent="0.25" r="16" customHeight="1" ht="19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5 13-02-23'!J16:K18)</f>
      </c>
      <c r="K16" s="23"/>
      <c r="L16" s="24">
        <f>I16/$I$22</f>
      </c>
      <c r="M16" s="6">
        <f>J16/$J$22</f>
      </c>
    </row>
    <row x14ac:dyDescent="0.25" r="17" customHeight="1" ht="19.5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19.5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19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1.5</v>
      </c>
      <c r="J19" s="22">
        <f>SUM(I19,'WK 5 13-02-23'!J19:K21)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 t="s">
        <v>80</v>
      </c>
      <c r="F20" s="20" t="s">
        <v>81</v>
      </c>
      <c r="G20" s="20"/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41">
        <f>I22/$I$22*100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41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41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7.7192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36" width="14.147857142857141" customWidth="1" bestFit="1"/>
    <col min="10" max="10" style="37" width="14.147857142857141" customWidth="1" bestFit="1"/>
    <col min="11" max="11" style="38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28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8"/>
      <c r="J2" s="48"/>
      <c r="K2" s="10"/>
      <c r="L2" s="5"/>
      <c r="M2" s="6"/>
    </row>
    <row x14ac:dyDescent="0.25" r="3" customHeight="1" ht="23.2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19.5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0.5</v>
      </c>
      <c r="J4" s="22">
        <f>SUM(I4,'WK 6 20-02-23 '!J4:K6)</f>
      </c>
      <c r="K4" s="23"/>
      <c r="L4" s="24">
        <f>I4/$I$22</f>
      </c>
      <c r="M4" s="6">
        <f>J4/$J$22</f>
      </c>
    </row>
    <row x14ac:dyDescent="0.25" r="5" customHeight="1" ht="19.5">
      <c r="A5" s="1"/>
      <c r="B5" s="25"/>
      <c r="C5" s="19" t="s">
        <v>12</v>
      </c>
      <c r="D5" s="20" t="s">
        <v>50</v>
      </c>
      <c r="E5" s="20" t="s">
        <v>51</v>
      </c>
      <c r="F5" s="20" t="s">
        <v>51</v>
      </c>
      <c r="G5" s="20" t="s">
        <v>51</v>
      </c>
      <c r="H5" s="20" t="s">
        <v>51</v>
      </c>
      <c r="I5" s="26"/>
      <c r="J5" s="27"/>
      <c r="K5" s="28"/>
      <c r="L5" s="24"/>
      <c r="M5" s="6"/>
    </row>
    <row x14ac:dyDescent="0.25" r="6" customHeight="1" ht="19.5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19.5">
      <c r="A7" s="1"/>
      <c r="B7" s="18" t="s">
        <v>14</v>
      </c>
      <c r="C7" s="19" t="s">
        <v>11</v>
      </c>
      <c r="D7" s="20"/>
      <c r="E7" s="20"/>
      <c r="F7" s="20"/>
      <c r="G7" s="20"/>
      <c r="H7" s="20"/>
      <c r="I7" s="21">
        <v>3</v>
      </c>
      <c r="J7" s="22">
        <f>SUM(I7,'WK 6 20-02-23 '!J7:K9)</f>
      </c>
      <c r="K7" s="23"/>
      <c r="L7" s="24">
        <f>I7/$I$22</f>
      </c>
      <c r="M7" s="6">
        <f>J7/$J$22</f>
      </c>
    </row>
    <row x14ac:dyDescent="0.25" r="8" customHeight="1" ht="47.25">
      <c r="A8" s="1"/>
      <c r="B8" s="25"/>
      <c r="C8" s="19" t="s">
        <v>12</v>
      </c>
      <c r="D8" s="20" t="s">
        <v>52</v>
      </c>
      <c r="E8" s="20"/>
      <c r="F8" s="20"/>
      <c r="G8" s="20" t="s">
        <v>53</v>
      </c>
      <c r="H8" s="20"/>
      <c r="I8" s="26"/>
      <c r="J8" s="27"/>
      <c r="K8" s="28"/>
      <c r="L8" s="24"/>
      <c r="M8" s="6"/>
    </row>
    <row x14ac:dyDescent="0.25" r="9" customHeight="1" ht="19.5">
      <c r="A9" s="1"/>
      <c r="B9" s="25"/>
      <c r="C9" s="19" t="s">
        <v>13</v>
      </c>
      <c r="D9" s="20"/>
      <c r="E9" s="20"/>
      <c r="F9" s="20"/>
      <c r="G9" s="20"/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/>
      <c r="J10" s="22">
        <f>SUM(I10,'WK 6 20-02-23 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54</v>
      </c>
      <c r="E11" s="20" t="s">
        <v>55</v>
      </c>
      <c r="F11" s="20" t="s">
        <v>56</v>
      </c>
      <c r="G11" s="20"/>
      <c r="H11" s="20"/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/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 t="s">
        <v>57</v>
      </c>
      <c r="E13" s="20" t="s">
        <v>57</v>
      </c>
      <c r="F13" s="20" t="s">
        <v>58</v>
      </c>
      <c r="G13" s="20"/>
      <c r="H13" s="20"/>
      <c r="I13" s="21">
        <v>4</v>
      </c>
      <c r="J13" s="22">
        <f>SUM(I13,'WK 6 20-02-23 '!J13:K15)</f>
      </c>
      <c r="K13" s="23"/>
      <c r="L13" s="24">
        <f>I13/$I$22</f>
      </c>
      <c r="M13" s="6">
        <f>J13/$J$22</f>
      </c>
    </row>
    <row x14ac:dyDescent="0.25" r="14" customHeight="1" ht="63">
      <c r="A14" s="1"/>
      <c r="B14" s="25"/>
      <c r="C14" s="19" t="s">
        <v>12</v>
      </c>
      <c r="D14" s="20" t="s">
        <v>59</v>
      </c>
      <c r="E14" s="20" t="s">
        <v>60</v>
      </c>
      <c r="F14" s="20" t="s">
        <v>61</v>
      </c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 t="s">
        <v>57</v>
      </c>
      <c r="E15" s="20" t="s">
        <v>57</v>
      </c>
      <c r="F15" s="20" t="s">
        <v>62</v>
      </c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6 20-02-23 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2.5</v>
      </c>
      <c r="J19" s="22">
        <f>SUM(I19,'WK 6 20-02-23 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63</v>
      </c>
      <c r="H20" s="20"/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 t="s">
        <v>64</v>
      </c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32">
        <f>SUM(I4:I21)</f>
      </c>
      <c r="J22" s="32">
        <f>SUM(J4:K21)</f>
      </c>
      <c r="K22" s="33"/>
      <c r="L22" s="6">
        <f>SUM(L4:L21)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8"/>
      <c r="J23" s="8"/>
      <c r="K23" s="8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8"/>
      <c r="J24" s="8"/>
      <c r="K24" s="8"/>
      <c r="L24" s="6"/>
      <c r="M24" s="6"/>
    </row>
  </sheetData>
  <mergeCells count="21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I22:I24"/>
    <mergeCell ref="J22:K24"/>
  </mergeCells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outlinePr summaryBelow="0"/>
  </sheetPr>
  <dimension ref="A1:M24"/>
  <sheetViews>
    <sheetView workbookViewId="0"/>
  </sheetViews>
  <sheetFormatPr defaultRowHeight="15" x14ac:dyDescent="0.25"/>
  <cols>
    <col min="1" max="1" style="34" width="4.147857142857143" customWidth="1" bestFit="1"/>
    <col min="2" max="2" style="35" width="15.862142857142858" customWidth="1" bestFit="1"/>
    <col min="3" max="3" style="35" width="31.14785714285714" customWidth="1" bestFit="1"/>
    <col min="4" max="4" style="35" width="26.14785714285714" customWidth="1" bestFit="1"/>
    <col min="5" max="5" style="35" width="26.14785714285714" customWidth="1" bestFit="1"/>
    <col min="6" max="6" style="35" width="26.14785714285714" customWidth="1" bestFit="1"/>
    <col min="7" max="7" style="35" width="26.14785714285714" customWidth="1" bestFit="1"/>
    <col min="8" max="8" style="35" width="26.14785714285714" customWidth="1" bestFit="1"/>
    <col min="9" max="9" style="45" width="14.147857142857141" customWidth="1" bestFit="1"/>
    <col min="10" max="10" style="46" width="14.147857142857141" customWidth="1" bestFit="1"/>
    <col min="11" max="11" style="47" width="14.147857142857141" customWidth="1" bestFit="1"/>
    <col min="12" max="12" style="39" width="14.147857142857141" customWidth="1" bestFit="1"/>
    <col min="13" max="13" style="39" width="13.576428571428572" customWidth="1" bestFit="1"/>
  </cols>
  <sheetData>
    <row x14ac:dyDescent="0.25" r="1" customHeight="1" ht="19.5">
      <c r="A1" s="1"/>
      <c r="B1" s="2" t="s">
        <v>0</v>
      </c>
      <c r="C1" s="3"/>
      <c r="D1" s="3"/>
      <c r="E1" s="3"/>
      <c r="F1" s="3"/>
      <c r="G1" s="3"/>
      <c r="H1" s="3"/>
      <c r="I1" s="4"/>
      <c r="J1" s="4"/>
      <c r="K1" s="3"/>
      <c r="L1" s="5"/>
      <c r="M1" s="6"/>
    </row>
    <row x14ac:dyDescent="0.25" r="2" customHeight="1" ht="19.5">
      <c r="A2" s="1"/>
      <c r="B2" s="7"/>
      <c r="C2" s="7"/>
      <c r="D2" s="7"/>
      <c r="E2" s="7"/>
      <c r="F2" s="7"/>
      <c r="G2" s="7"/>
      <c r="H2" s="7"/>
      <c r="I2" s="41"/>
      <c r="J2" s="9"/>
      <c r="K2" s="42"/>
      <c r="L2" s="5"/>
      <c r="M2" s="6"/>
    </row>
    <row x14ac:dyDescent="0.25" r="3" customHeight="1" ht="25.5">
      <c r="A3" s="1"/>
      <c r="B3" s="11" t="s">
        <v>1</v>
      </c>
      <c r="C3" s="12" t="s">
        <v>2</v>
      </c>
      <c r="D3" s="13" t="s">
        <v>3</v>
      </c>
      <c r="E3" s="13" t="s">
        <v>4</v>
      </c>
      <c r="F3" s="13" t="s">
        <v>5</v>
      </c>
      <c r="G3" s="13" t="s">
        <v>6</v>
      </c>
      <c r="H3" s="14" t="s">
        <v>7</v>
      </c>
      <c r="I3" s="15" t="s">
        <v>8</v>
      </c>
      <c r="J3" s="16" t="s">
        <v>9</v>
      </c>
      <c r="K3" s="17"/>
      <c r="L3" s="5"/>
      <c r="M3" s="6"/>
    </row>
    <row x14ac:dyDescent="0.25" r="4" customHeight="1" ht="42">
      <c r="A4" s="1"/>
      <c r="B4" s="18" t="s">
        <v>10</v>
      </c>
      <c r="C4" s="19" t="s">
        <v>11</v>
      </c>
      <c r="D4" s="20"/>
      <c r="E4" s="20"/>
      <c r="F4" s="20"/>
      <c r="G4" s="20"/>
      <c r="H4" s="20"/>
      <c r="I4" s="21">
        <v>2.25</v>
      </c>
      <c r="J4" s="22">
        <f>SUM(I4,'WK 7 27-02-23'!J4:K6)</f>
      </c>
      <c r="K4" s="23"/>
      <c r="L4" s="24">
        <f>I4/$I$22</f>
      </c>
      <c r="M4" s="6">
        <f>J4/$J$22</f>
      </c>
    </row>
    <row x14ac:dyDescent="0.25" r="5" customHeight="1" ht="42">
      <c r="A5" s="1"/>
      <c r="B5" s="25"/>
      <c r="C5" s="19" t="s">
        <v>12</v>
      </c>
      <c r="D5" s="20" t="s">
        <v>37</v>
      </c>
      <c r="E5" s="20"/>
      <c r="F5" s="20"/>
      <c r="G5" s="20" t="s">
        <v>38</v>
      </c>
      <c r="H5" s="20" t="s">
        <v>39</v>
      </c>
      <c r="I5" s="26"/>
      <c r="J5" s="27"/>
      <c r="K5" s="28"/>
      <c r="L5" s="24"/>
      <c r="M5" s="6"/>
    </row>
    <row x14ac:dyDescent="0.25" r="6" customHeight="1" ht="42">
      <c r="A6" s="1"/>
      <c r="B6" s="25"/>
      <c r="C6" s="19" t="s">
        <v>13</v>
      </c>
      <c r="D6" s="20"/>
      <c r="E6" s="20"/>
      <c r="F6" s="20"/>
      <c r="G6" s="20"/>
      <c r="H6" s="20"/>
      <c r="I6" s="29"/>
      <c r="J6" s="30"/>
      <c r="K6" s="31"/>
      <c r="L6" s="24"/>
      <c r="M6" s="6"/>
    </row>
    <row x14ac:dyDescent="0.25" r="7" customHeight="1" ht="42">
      <c r="A7" s="1"/>
      <c r="B7" s="18" t="s">
        <v>14</v>
      </c>
      <c r="C7" s="19" t="s">
        <v>11</v>
      </c>
      <c r="D7" s="20"/>
      <c r="E7" s="20"/>
      <c r="F7" s="20"/>
      <c r="G7" s="20"/>
      <c r="H7" s="20" t="s">
        <v>40</v>
      </c>
      <c r="I7" s="21">
        <v>2</v>
      </c>
      <c r="J7" s="22">
        <f>SUM(I7,'WK 7 27-02-23'!J7:K9)</f>
      </c>
      <c r="K7" s="23"/>
      <c r="L7" s="24">
        <f>I7/$I$22</f>
      </c>
      <c r="M7" s="6">
        <f>J7/$J$22</f>
      </c>
    </row>
    <row x14ac:dyDescent="0.25" r="8" customHeight="1" ht="42">
      <c r="A8" s="1"/>
      <c r="B8" s="25"/>
      <c r="C8" s="19" t="s">
        <v>12</v>
      </c>
      <c r="D8" s="20" t="s">
        <v>31</v>
      </c>
      <c r="E8" s="20"/>
      <c r="F8" s="20"/>
      <c r="G8" s="20" t="s">
        <v>41</v>
      </c>
      <c r="H8" s="20" t="s">
        <v>42</v>
      </c>
      <c r="I8" s="26"/>
      <c r="J8" s="27"/>
      <c r="K8" s="28"/>
      <c r="L8" s="24"/>
      <c r="M8" s="6"/>
    </row>
    <row x14ac:dyDescent="0.25" r="9" customHeight="1" ht="42">
      <c r="A9" s="1"/>
      <c r="B9" s="25"/>
      <c r="C9" s="19" t="s">
        <v>13</v>
      </c>
      <c r="D9" s="20"/>
      <c r="E9" s="20"/>
      <c r="F9" s="20"/>
      <c r="G9" s="20" t="s">
        <v>43</v>
      </c>
      <c r="H9" s="20"/>
      <c r="I9" s="29"/>
      <c r="J9" s="30"/>
      <c r="K9" s="31"/>
      <c r="L9" s="24"/>
      <c r="M9" s="6"/>
    </row>
    <row x14ac:dyDescent="0.25" r="10" customHeight="1" ht="42">
      <c r="A10" s="1"/>
      <c r="B10" s="18" t="s">
        <v>15</v>
      </c>
      <c r="C10" s="19" t="s">
        <v>11</v>
      </c>
      <c r="D10" s="20"/>
      <c r="E10" s="20"/>
      <c r="F10" s="20"/>
      <c r="G10" s="20"/>
      <c r="H10" s="20"/>
      <c r="I10" s="21">
        <v>4.5</v>
      </c>
      <c r="J10" s="22">
        <f>SUM(I10,'WK 7 27-02-23'!J10:K12)</f>
      </c>
      <c r="K10" s="23"/>
      <c r="L10" s="24">
        <f>I10/$I$22</f>
      </c>
      <c r="M10" s="6">
        <f>J10/$J$22</f>
      </c>
    </row>
    <row x14ac:dyDescent="0.25" r="11" customHeight="1" ht="42">
      <c r="A11" s="1"/>
      <c r="B11" s="25"/>
      <c r="C11" s="19" t="s">
        <v>12</v>
      </c>
      <c r="D11" s="20" t="s">
        <v>44</v>
      </c>
      <c r="E11" s="20"/>
      <c r="F11" s="20" t="s">
        <v>45</v>
      </c>
      <c r="G11" s="20" t="s">
        <v>46</v>
      </c>
      <c r="H11" s="20" t="s">
        <v>47</v>
      </c>
      <c r="I11" s="26"/>
      <c r="J11" s="27"/>
      <c r="K11" s="28"/>
      <c r="L11" s="24"/>
      <c r="M11" s="6"/>
    </row>
    <row x14ac:dyDescent="0.25" r="12" customHeight="1" ht="42">
      <c r="A12" s="1"/>
      <c r="B12" s="25"/>
      <c r="C12" s="19" t="s">
        <v>13</v>
      </c>
      <c r="D12" s="20"/>
      <c r="E12" s="20"/>
      <c r="F12" s="20"/>
      <c r="G12" s="20"/>
      <c r="H12" s="20" t="s">
        <v>36</v>
      </c>
      <c r="I12" s="29"/>
      <c r="J12" s="30"/>
      <c r="K12" s="31"/>
      <c r="L12" s="24"/>
      <c r="M12" s="6"/>
    </row>
    <row x14ac:dyDescent="0.25" r="13" customHeight="1" ht="42">
      <c r="A13" s="1"/>
      <c r="B13" s="18" t="s">
        <v>16</v>
      </c>
      <c r="C13" s="19" t="s">
        <v>11</v>
      </c>
      <c r="D13" s="20"/>
      <c r="E13" s="20"/>
      <c r="F13" s="20"/>
      <c r="G13" s="20"/>
      <c r="H13" s="20"/>
      <c r="I13" s="21"/>
      <c r="J13" s="22">
        <f>SUM(I13,'WK 7 27-02-23'!J13:K15)</f>
      </c>
      <c r="K13" s="23"/>
      <c r="L13" s="24">
        <f>I13/$I$22</f>
      </c>
      <c r="M13" s="6">
        <f>J13/$J$22</f>
      </c>
    </row>
    <row x14ac:dyDescent="0.25" r="14" customHeight="1" ht="42">
      <c r="A14" s="1"/>
      <c r="B14" s="25"/>
      <c r="C14" s="19" t="s">
        <v>12</v>
      </c>
      <c r="D14" s="20"/>
      <c r="E14" s="20"/>
      <c r="F14" s="20"/>
      <c r="G14" s="20"/>
      <c r="H14" s="20"/>
      <c r="I14" s="26"/>
      <c r="J14" s="27"/>
      <c r="K14" s="28"/>
      <c r="L14" s="24"/>
      <c r="M14" s="6"/>
    </row>
    <row x14ac:dyDescent="0.25" r="15" customHeight="1" ht="42">
      <c r="A15" s="1"/>
      <c r="B15" s="25"/>
      <c r="C15" s="19" t="s">
        <v>13</v>
      </c>
      <c r="D15" s="20"/>
      <c r="E15" s="20"/>
      <c r="F15" s="20"/>
      <c r="G15" s="20"/>
      <c r="H15" s="20"/>
      <c r="I15" s="29"/>
      <c r="J15" s="30"/>
      <c r="K15" s="31"/>
      <c r="L15" s="24"/>
      <c r="M15" s="6"/>
    </row>
    <row x14ac:dyDescent="0.25" r="16" customHeight="1" ht="46.5">
      <c r="A16" s="1"/>
      <c r="B16" s="18" t="s">
        <v>17</v>
      </c>
      <c r="C16" s="19" t="s">
        <v>11</v>
      </c>
      <c r="D16" s="20"/>
      <c r="E16" s="20"/>
      <c r="F16" s="20"/>
      <c r="G16" s="20"/>
      <c r="H16" s="20"/>
      <c r="I16" s="21"/>
      <c r="J16" s="22">
        <f>SUM(I16,'WK 7 27-02-23'!J16:K18)</f>
      </c>
      <c r="K16" s="23"/>
      <c r="L16" s="24">
        <f>I16/$I$22</f>
      </c>
      <c r="M16" s="6">
        <f>J16/$J$22</f>
      </c>
    </row>
    <row x14ac:dyDescent="0.25" r="17" customHeight="1" ht="50.1">
      <c r="A17" s="1"/>
      <c r="B17" s="25"/>
      <c r="C17" s="19" t="s">
        <v>12</v>
      </c>
      <c r="D17" s="20"/>
      <c r="E17" s="20"/>
      <c r="F17" s="20"/>
      <c r="G17" s="20"/>
      <c r="H17" s="20"/>
      <c r="I17" s="26"/>
      <c r="J17" s="27"/>
      <c r="K17" s="28"/>
      <c r="L17" s="24"/>
      <c r="M17" s="6"/>
    </row>
    <row x14ac:dyDescent="0.25" r="18" customHeight="1" ht="47.1">
      <c r="A18" s="1"/>
      <c r="B18" s="25"/>
      <c r="C18" s="19" t="s">
        <v>13</v>
      </c>
      <c r="D18" s="20"/>
      <c r="E18" s="20"/>
      <c r="F18" s="20"/>
      <c r="G18" s="20"/>
      <c r="H18" s="20"/>
      <c r="I18" s="29"/>
      <c r="J18" s="30"/>
      <c r="K18" s="31"/>
      <c r="L18" s="24"/>
      <c r="M18" s="6"/>
    </row>
    <row x14ac:dyDescent="0.25" r="19" customHeight="1" ht="40.5">
      <c r="A19" s="1"/>
      <c r="B19" s="18" t="s">
        <v>18</v>
      </c>
      <c r="C19" s="19" t="s">
        <v>11</v>
      </c>
      <c r="D19" s="20"/>
      <c r="E19" s="20"/>
      <c r="F19" s="20"/>
      <c r="G19" s="20"/>
      <c r="H19" s="20"/>
      <c r="I19" s="21">
        <v>3</v>
      </c>
      <c r="J19" s="22">
        <f>SUM(I19,'WK 7 27-02-23'!J19:K21)</f>
      </c>
      <c r="K19" s="23"/>
      <c r="L19" s="24">
        <f>I19/$I$22</f>
      </c>
      <c r="M19" s="6">
        <f>J19/$J$22</f>
      </c>
    </row>
    <row x14ac:dyDescent="0.25" r="20" customHeight="1" ht="42.6">
      <c r="A20" s="1"/>
      <c r="B20" s="25"/>
      <c r="C20" s="19" t="s">
        <v>12</v>
      </c>
      <c r="D20" s="20"/>
      <c r="E20" s="20"/>
      <c r="F20" s="20"/>
      <c r="G20" s="20" t="s">
        <v>48</v>
      </c>
      <c r="H20" s="20" t="s">
        <v>49</v>
      </c>
      <c r="I20" s="26"/>
      <c r="J20" s="27"/>
      <c r="K20" s="28"/>
      <c r="L20" s="24"/>
      <c r="M20" s="6"/>
    </row>
    <row x14ac:dyDescent="0.25" r="21" customHeight="1" ht="42.75">
      <c r="A21" s="1"/>
      <c r="B21" s="25"/>
      <c r="C21" s="19" t="s">
        <v>13</v>
      </c>
      <c r="D21" s="20"/>
      <c r="E21" s="20"/>
      <c r="F21" s="20"/>
      <c r="G21" s="20"/>
      <c r="H21" s="20"/>
      <c r="I21" s="29"/>
      <c r="J21" s="30"/>
      <c r="K21" s="31"/>
      <c r="L21" s="24"/>
      <c r="M21" s="6"/>
    </row>
    <row x14ac:dyDescent="0.25" r="22" customHeight="1" ht="19.5">
      <c r="A22" s="1"/>
      <c r="B22" s="7"/>
      <c r="C22" s="7"/>
      <c r="D22" s="7"/>
      <c r="E22" s="7"/>
      <c r="F22" s="7"/>
      <c r="G22" s="7"/>
      <c r="H22" s="7"/>
      <c r="I22" s="43">
        <f>SUM(I4:I21)</f>
      </c>
      <c r="J22" s="33">
        <f>SUM(J4:K21)</f>
      </c>
      <c r="K22" s="44"/>
      <c r="L22" s="24">
        <f>I22/$I$22</f>
      </c>
      <c r="M22" s="6">
        <f>J22/$J$22</f>
      </c>
    </row>
    <row x14ac:dyDescent="0.25" r="23" customHeight="1" ht="19.5">
      <c r="A23" s="1"/>
      <c r="B23" s="7"/>
      <c r="C23" s="7"/>
      <c r="D23" s="7"/>
      <c r="E23" s="7"/>
      <c r="F23" s="7"/>
      <c r="G23" s="7"/>
      <c r="H23" s="7"/>
      <c r="I23" s="41"/>
      <c r="J23" s="41"/>
      <c r="K23" s="41"/>
      <c r="L23" s="6"/>
      <c r="M23" s="6"/>
    </row>
    <row x14ac:dyDescent="0.25" r="24" customHeight="1" ht="19.5">
      <c r="A24" s="1"/>
      <c r="B24" s="7"/>
      <c r="C24" s="7"/>
      <c r="D24" s="7"/>
      <c r="E24" s="7"/>
      <c r="F24" s="7"/>
      <c r="G24" s="7"/>
      <c r="H24" s="7"/>
      <c r="I24" s="41"/>
      <c r="J24" s="41"/>
      <c r="K24" s="41"/>
      <c r="L24" s="6"/>
      <c r="M24" s="6"/>
    </row>
  </sheetData>
  <mergeCells count="20">
    <mergeCell ref="B1:K1"/>
    <mergeCell ref="B4:B6"/>
    <mergeCell ref="I4:I6"/>
    <mergeCell ref="J4:K6"/>
    <mergeCell ref="B7:B9"/>
    <mergeCell ref="I7:I9"/>
    <mergeCell ref="J7:K9"/>
    <mergeCell ref="B10:B12"/>
    <mergeCell ref="I10:I12"/>
    <mergeCell ref="J10:K12"/>
    <mergeCell ref="B13:B15"/>
    <mergeCell ref="I13:I15"/>
    <mergeCell ref="J13:K15"/>
    <mergeCell ref="B16:B18"/>
    <mergeCell ref="I16:I18"/>
    <mergeCell ref="J16:K18"/>
    <mergeCell ref="B19:B21"/>
    <mergeCell ref="I19:I21"/>
    <mergeCell ref="J19:K21"/>
    <mergeCell ref="J22:K22"/>
  </mergeCells>
  <pageMargins left="0.7" right="0.7" top="0.75" bottom="0.75" header="0.3" footer="0.3"/>
</worksheet>
</file>

<file path=docProps/app.xml><?xml version="1.0" encoding="utf-8"?>
<Properties xmlns:vt="http://schemas.openxmlformats.org/officeDocument/2006/docPropsVTypes" xmlns="http://schemas.openxmlformats.org/officeDocument/2006/extended-properties">
  <Application>wijmo.xlsx</Application>
  <DocSecurity>0</DocSecurity>
  <ScaleCrop>false</ScaleCrop>
  <HeadingPairs>
    <vt:vector baseType="variant" size="2">
      <vt:variant>
        <vt:lpstr>Worksheets</vt:lpstr>
      </vt:variant>
      <vt:variant>
        <vt:i4>13</vt:i4>
      </vt:variant>
    </vt:vector>
  </HeadingPairs>
  <TitlesOfParts>
    <vt:vector baseType="lpstr" size="13">
      <vt:lpstr>PROJECT DETAILS</vt:lpstr>
      <vt:lpstr>WK 1 16-01-23</vt:lpstr>
      <vt:lpstr>WK 2 23-01-23</vt:lpstr>
      <vt:lpstr>WK 3 30-01-23</vt:lpstr>
      <vt:lpstr>WK 4 06-02-23</vt:lpstr>
      <vt:lpstr>WK 5 13-02-23</vt:lpstr>
      <vt:lpstr>WK 6 20-02-23 </vt:lpstr>
      <vt:lpstr>WK 7 27-02-23</vt:lpstr>
      <vt:lpstr>WK 8 06-03-23</vt:lpstr>
      <vt:lpstr>WK 9 13-03-23</vt:lpstr>
      <vt:lpstr>WK 9 20-03-23</vt:lpstr>
      <vt:lpstr>WK 9 27-03-23</vt:lpstr>
      <vt:lpstr>WK 9 03-04-23</vt:lpstr>
    </vt:vector>
  </TitlesOfParts>
  <Manager/>
  <Company>GrapeCity, Inc.</Company>
  <LinksUpToDate>false</LinksUpToDate>
  <SharedDoc>false</SharedDoc>
  <HyperlinksChanged>false</HyperlinksChanged>
  <AppVersion>1.0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2023-04-24T12:06:25.612Z</dcterms:created>
  <dcterms:modified xsi:type="dcterms:W3CDTF">2023-04-24T12:06:25.612Z</dcterms:modified>
</cp:coreProperties>
</file>