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git/MENS-SHED-SOC09109/Documentation/"/>
    </mc:Choice>
  </mc:AlternateContent>
  <xr:revisionPtr revIDLastSave="85" documentId="6_{F357B6DF-CD2E-43B8-A2A0-88BB7428E441}" xr6:coauthVersionLast="47" xr6:coauthVersionMax="47" xr10:uidLastSave="{C45127F6-2951-4B6D-9AEF-F16E289063A4}"/>
  <bookViews>
    <workbookView xWindow="-120" yWindow="-120" windowWidth="29040" windowHeight="15720" tabRatio="500" xr2:uid="{00000000-000D-0000-FFFF-FFFF00000000}"/>
  </bookViews>
  <sheets>
    <sheet name="Contribution" sheetId="1" r:id="rId1"/>
  </sheets>
  <externalReferences>
    <externalReference r:id="rId2"/>
  </externalReferences>
  <calcPr calcId="191029"/>
  <fileRecoveryPr repairLoad="1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F18" i="1" l="1"/>
  <c r="E17" i="1"/>
  <c r="H16" i="1"/>
  <c r="G15" i="1"/>
  <c r="H12" i="1"/>
  <c r="H11" i="1"/>
  <c r="D10" i="1"/>
  <c r="G9" i="1"/>
  <c r="D8" i="1"/>
  <c r="D7" i="1"/>
  <c r="F6" i="1"/>
  <c r="D5" i="1"/>
  <c r="F3" i="1"/>
  <c r="G11" i="1" l="1"/>
  <c r="E9" i="1"/>
  <c r="G14" i="1"/>
  <c r="D9" i="1"/>
  <c r="H3" i="1"/>
  <c r="H7" i="1"/>
  <c r="H10" i="1"/>
  <c r="H15" i="1"/>
  <c r="C3" i="1"/>
  <c r="E3" i="1"/>
  <c r="D3" i="1"/>
  <c r="H9" i="1"/>
  <c r="E14" i="1"/>
  <c r="G16" i="1"/>
  <c r="C10" i="1"/>
  <c r="H14" i="1"/>
  <c r="G17" i="1"/>
  <c r="E10" i="1"/>
  <c r="G10" i="1"/>
  <c r="G12" i="1"/>
  <c r="F10" i="1"/>
  <c r="G8" i="1"/>
  <c r="C8" i="1"/>
  <c r="F8" i="1"/>
  <c r="H8" i="1"/>
  <c r="G3" i="1"/>
  <c r="E18" i="1"/>
  <c r="G18" i="1"/>
  <c r="H18" i="1"/>
  <c r="D13" i="1"/>
  <c r="F13" i="1"/>
  <c r="C13" i="1"/>
  <c r="H13" i="1"/>
  <c r="D4" i="1"/>
  <c r="C4" i="1"/>
  <c r="H4" i="1"/>
  <c r="G4" i="1"/>
  <c r="F5" i="1"/>
  <c r="C5" i="1"/>
  <c r="H5" i="1"/>
  <c r="G5" i="1"/>
  <c r="E5" i="1"/>
  <c r="E13" i="1"/>
  <c r="D6" i="1"/>
  <c r="H6" i="1"/>
  <c r="G6" i="1"/>
  <c r="E6" i="1"/>
  <c r="F7" i="1"/>
  <c r="C7" i="1"/>
  <c r="G7" i="1"/>
  <c r="E7" i="1"/>
  <c r="G13" i="1"/>
  <c r="F16" i="1"/>
  <c r="C16" i="1"/>
  <c r="D16" i="1"/>
  <c r="E16" i="1"/>
  <c r="E4" i="1"/>
  <c r="F4" i="1"/>
  <c r="C6" i="1"/>
  <c r="F12" i="1"/>
  <c r="C12" i="1"/>
  <c r="D12" i="1"/>
  <c r="E12" i="1"/>
  <c r="D17" i="1"/>
  <c r="F17" i="1"/>
  <c r="C17" i="1"/>
  <c r="H17" i="1"/>
  <c r="F9" i="1"/>
  <c r="C9" i="1"/>
  <c r="D11" i="1"/>
  <c r="F11" i="1"/>
  <c r="C11" i="1"/>
  <c r="D15" i="1"/>
  <c r="F15" i="1"/>
  <c r="C15" i="1"/>
  <c r="E8" i="1"/>
  <c r="E11" i="1"/>
  <c r="F14" i="1"/>
  <c r="C14" i="1"/>
  <c r="D14" i="1"/>
  <c r="E15" i="1"/>
  <c r="D18" i="1"/>
  <c r="C18" i="1"/>
  <c r="J15" i="1" l="1"/>
  <c r="J12" i="1"/>
  <c r="H21" i="1"/>
  <c r="F21" i="1"/>
  <c r="J11" i="1"/>
  <c r="J18" i="1"/>
  <c r="G21" i="1"/>
  <c r="J6" i="1"/>
  <c r="J4" i="1"/>
  <c r="J16" i="1"/>
  <c r="J8" i="1"/>
  <c r="D21" i="1"/>
  <c r="J14" i="1"/>
  <c r="J10" i="1"/>
  <c r="E21" i="1"/>
  <c r="J5" i="1"/>
  <c r="J3" i="1"/>
  <c r="J17" i="1"/>
  <c r="J9" i="1"/>
  <c r="J7" i="1"/>
  <c r="J13" i="1"/>
  <c r="C21" i="1"/>
  <c r="J21" i="1" l="1"/>
</calcChain>
</file>

<file path=xl/sharedStrings.xml><?xml version="1.0" encoding="utf-8"?>
<sst xmlns="http://schemas.openxmlformats.org/spreadsheetml/2006/main" count="20" uniqueCount="20">
  <si>
    <t>Week</t>
  </si>
  <si>
    <t>Date</t>
  </si>
  <si>
    <t>Project manager</t>
  </si>
  <si>
    <t>Total</t>
  </si>
  <si>
    <t>Contribution:</t>
  </si>
  <si>
    <t>JB</t>
  </si>
  <si>
    <t>JC</t>
  </si>
  <si>
    <t>RM</t>
  </si>
  <si>
    <t>DB</t>
  </si>
  <si>
    <t>DH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</si>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</sst>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2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6</xdr:col>
      <xdr:colOff>266700</xdr:colOff>
      <xdr:row>33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  <xdr:twoCellAnchor editAs="oneCell">
    <xdr:from>
      <xdr:col>1</xdr:col>
      <xdr:colOff>463020</xdr:colOff>
      <xdr:row>4</xdr:row>
      <xdr:rowOff>92580</xdr:rowOff>
    </xdr:from>
    <xdr:to>
      <xdr:col>1</xdr:col>
      <xdr:colOff>463380</xdr:colOff>
      <xdr:row>4</xdr:row>
      <xdr:rowOff>92940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341340</xdr:colOff>
      <xdr:row>5</xdr:row>
      <xdr:rowOff>77235</xdr:rowOff>
    </xdr:from>
    <xdr:to>
      <xdr:col>1</xdr:col>
      <xdr:colOff>346380</xdr:colOff>
      <xdr:row>5</xdr:row>
      <xdr:rowOff>94515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463020</xdr:colOff>
      <xdr:row>8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9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463020</xdr:colOff>
      <xdr:row>12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13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56e8f5f32bf7d06/Desktop/Napier/Group%20Project/git/MENS-SHED-SOC09109/Documentation/daily-scrum-meeting.xlsx" TargetMode="External"/><Relationship Id="rId1" Type="http://schemas.openxmlformats.org/officeDocument/2006/relationships/externalLinkPath" Target="daily-scrum-mee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 DETAILS"/>
      <sheetName val="WK 1 16-01-23"/>
      <sheetName val="WK 2 23-01-23"/>
      <sheetName val="WK 3 30-01-23"/>
      <sheetName val="WK 4 06-02-23"/>
      <sheetName val="WK 5 13-02-23"/>
      <sheetName val="WK 6 20-02-23 "/>
      <sheetName val="WK 7 27-02-23"/>
      <sheetName val="WK 8 06-03-23"/>
      <sheetName val="WK 9 13-03-23"/>
      <sheetName val="WK 10 20-03-23"/>
      <sheetName val="WK 11 27-03-23"/>
      <sheetName val="WK 12 03-04-23"/>
      <sheetName val="WK 13 10-04-23"/>
      <sheetName val="WK 14 17-04-23"/>
      <sheetName val="WK15 24-04-23"/>
      <sheetName val="WK16 01-05-23"/>
    </sheetNames>
    <sheetDataSet>
      <sheetData sheetId="0"/>
      <sheetData sheetId="1">
        <row r="4">
          <cell r="L4">
            <v>0.7142857142857143</v>
          </cell>
        </row>
        <row r="7">
          <cell r="L7">
            <v>0</v>
          </cell>
        </row>
        <row r="10">
          <cell r="L10">
            <v>0.28571428571428575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2">
        <row r="4">
          <cell r="L4">
            <v>0.73154362416107388</v>
          </cell>
        </row>
        <row r="7">
          <cell r="L7">
            <v>0.13422818791946309</v>
          </cell>
        </row>
        <row r="10">
          <cell r="L10">
            <v>0.10067114093959731</v>
          </cell>
        </row>
        <row r="13">
          <cell r="L13">
            <v>3.3557046979865772E-2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3">
        <row r="4">
          <cell r="L4">
            <v>0.46382978723404256</v>
          </cell>
        </row>
        <row r="7">
          <cell r="L7">
            <v>0.42553191489361702</v>
          </cell>
        </row>
        <row r="10">
          <cell r="L10">
            <v>2.553191489361702E-2</v>
          </cell>
        </row>
        <row r="13">
          <cell r="L13">
            <v>8.5106382978723402E-2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4">
        <row r="4">
          <cell r="L4">
            <v>0.21140142517814728</v>
          </cell>
        </row>
        <row r="7">
          <cell r="L7">
            <v>0.15676959619952494</v>
          </cell>
        </row>
        <row r="10">
          <cell r="L10">
            <v>0.20427553444180521</v>
          </cell>
        </row>
        <row r="13">
          <cell r="L13">
            <v>0.19002375296912113</v>
          </cell>
        </row>
        <row r="16">
          <cell r="L16">
            <v>0.14251781472684086</v>
          </cell>
        </row>
        <row r="19">
          <cell r="L19">
            <v>9.5011876484560567E-2</v>
          </cell>
        </row>
      </sheetData>
      <sheetData sheetId="5">
        <row r="4">
          <cell r="L4">
            <v>0.19191919191919191</v>
          </cell>
        </row>
        <row r="7">
          <cell r="L7">
            <v>0.16161616161616163</v>
          </cell>
        </row>
        <row r="10">
          <cell r="L10">
            <v>0.25252525252525254</v>
          </cell>
        </row>
        <row r="13">
          <cell r="L13">
            <v>0.25252525252525254</v>
          </cell>
        </row>
        <row r="16">
          <cell r="L16">
            <v>0.10101010101010101</v>
          </cell>
        </row>
        <row r="19">
          <cell r="L19">
            <v>4.0404040404040407E-2</v>
          </cell>
        </row>
      </sheetData>
      <sheetData sheetId="6">
        <row r="4">
          <cell r="L4">
            <v>0.11650485436893204</v>
          </cell>
        </row>
        <row r="7">
          <cell r="L7">
            <v>3.8834951456310676E-2</v>
          </cell>
        </row>
        <row r="10">
          <cell r="L10">
            <v>0.23300970873786409</v>
          </cell>
        </row>
        <row r="13">
          <cell r="L13">
            <v>0.24271844660194175</v>
          </cell>
        </row>
        <row r="16">
          <cell r="L16">
            <v>0.31067961165048541</v>
          </cell>
        </row>
        <row r="19">
          <cell r="L19">
            <v>5.8252427184466021E-2</v>
          </cell>
        </row>
      </sheetData>
      <sheetData sheetId="7">
        <row r="4">
          <cell r="L4">
            <v>0.05</v>
          </cell>
        </row>
        <row r="7">
          <cell r="L7">
            <v>0.3</v>
          </cell>
        </row>
        <row r="10">
          <cell r="L10">
            <v>0</v>
          </cell>
        </row>
        <row r="13">
          <cell r="L13">
            <v>0.4</v>
          </cell>
        </row>
        <row r="16">
          <cell r="L16">
            <v>0</v>
          </cell>
        </row>
        <row r="19">
          <cell r="L19">
            <v>0.25</v>
          </cell>
        </row>
      </sheetData>
      <sheetData sheetId="8">
        <row r="4">
          <cell r="L4">
            <v>0.19148936170212766</v>
          </cell>
        </row>
        <row r="7">
          <cell r="L7">
            <v>0.1702127659574468</v>
          </cell>
        </row>
        <row r="10">
          <cell r="L10">
            <v>0.38297872340425532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0.25531914893617019</v>
          </cell>
        </row>
      </sheetData>
      <sheetData sheetId="9">
        <row r="4">
          <cell r="L4">
            <v>0.55555555555555558</v>
          </cell>
        </row>
        <row r="7">
          <cell r="L7">
            <v>0.1111111111111111</v>
          </cell>
        </row>
        <row r="10">
          <cell r="L10">
            <v>0.33333333333333331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10">
        <row r="4">
          <cell r="L4">
            <v>9.8039215686274508E-2</v>
          </cell>
        </row>
        <row r="7">
          <cell r="L7">
            <v>3.9215686274509803E-2</v>
          </cell>
        </row>
        <row r="10">
          <cell r="L10">
            <v>0.15686274509803921</v>
          </cell>
        </row>
        <row r="13">
          <cell r="L13">
            <v>0</v>
          </cell>
        </row>
        <row r="16">
          <cell r="L16">
            <v>0.5490196078431373</v>
          </cell>
        </row>
        <row r="19">
          <cell r="L19">
            <v>0.15686274509803921</v>
          </cell>
        </row>
      </sheetData>
      <sheetData sheetId="11">
        <row r="4">
          <cell r="L4">
            <v>9.4339622641509441E-2</v>
          </cell>
        </row>
        <row r="7">
          <cell r="L7">
            <v>3.7735849056603772E-2</v>
          </cell>
        </row>
        <row r="10">
          <cell r="L10">
            <v>0.11320754716981132</v>
          </cell>
        </row>
        <row r="13">
          <cell r="L13">
            <v>0</v>
          </cell>
        </row>
        <row r="16">
          <cell r="L16">
            <v>0.75471698113207553</v>
          </cell>
        </row>
        <row r="19">
          <cell r="L19">
            <v>0</v>
          </cell>
        </row>
      </sheetData>
      <sheetData sheetId="12">
        <row r="4">
          <cell r="L4">
            <v>2.4390243902439025E-2</v>
          </cell>
        </row>
        <row r="7">
          <cell r="L7">
            <v>0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0.97560975609756095</v>
          </cell>
        </row>
        <row r="19">
          <cell r="L19">
            <v>0</v>
          </cell>
        </row>
      </sheetData>
      <sheetData sheetId="13">
        <row r="4">
          <cell r="L4">
            <v>0</v>
          </cell>
        </row>
        <row r="7">
          <cell r="L7">
            <v>0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1</v>
          </cell>
        </row>
        <row r="19">
          <cell r="L19">
            <v>0</v>
          </cell>
        </row>
      </sheetData>
      <sheetData sheetId="14">
        <row r="4">
          <cell r="L4">
            <v>0.10989010989010989</v>
          </cell>
        </row>
        <row r="7">
          <cell r="L7">
            <v>0.12087912087912087</v>
          </cell>
        </row>
        <row r="10">
          <cell r="L10">
            <v>3.6630036630036632E-2</v>
          </cell>
        </row>
        <row r="13">
          <cell r="L13">
            <v>0</v>
          </cell>
        </row>
        <row r="16">
          <cell r="L16">
            <v>0.73260073260073255</v>
          </cell>
        </row>
        <row r="19">
          <cell r="L19">
            <v>0</v>
          </cell>
        </row>
      </sheetData>
      <sheetData sheetId="15">
        <row r="4">
          <cell r="L4">
            <v>6.8493150684931503E-2</v>
          </cell>
        </row>
        <row r="7">
          <cell r="L7">
            <v>0.30136986301369861</v>
          </cell>
        </row>
        <row r="10">
          <cell r="L10">
            <v>5.4794520547945202E-2</v>
          </cell>
        </row>
        <row r="13">
          <cell r="L13">
            <v>0</v>
          </cell>
        </row>
        <row r="16">
          <cell r="L16">
            <v>0.54794520547945202</v>
          </cell>
        </row>
        <row r="19">
          <cell r="L19">
            <v>2.7397260273972601E-2</v>
          </cell>
        </row>
      </sheetData>
      <sheetData sheetId="16">
        <row r="4">
          <cell r="L4">
            <v>1</v>
          </cell>
        </row>
        <row r="7">
          <cell r="L7">
            <v>0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38.9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43.0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E36801-FC54-49AC-95B4-2BCA4BE77C4D}" name="Table1" displayName="Table1" ref="A1:J34" totalsRowShown="0" headerRowDxfId="1">
  <autoFilter ref="A1:J34" xr:uid="{39E36801-FC54-49AC-95B4-2BCA4BE77C4D}"/>
  <tableColumns count="10">
    <tableColumn id="1" xr3:uid="{8CDA571A-8665-4730-ADA0-E3620EB9F137}" name="Column1" dataDxfId="0"/>
    <tableColumn id="2" xr3:uid="{2B865872-EAB4-46DD-B3BF-DCA9A97EE1CB}" name="Column2"/>
    <tableColumn id="3" xr3:uid="{F1CFA8F3-7AEA-4684-8C9B-8C07733BD267}" name="Column3"/>
    <tableColumn id="4" xr3:uid="{1D07D78C-5D3C-4566-BACC-DD9A1E49C543}" name="Column4"/>
    <tableColumn id="5" xr3:uid="{3EF8BBB4-F9E9-48AD-AB47-0E7307724975}" name="Column5"/>
    <tableColumn id="6" xr3:uid="{62AD7BAD-1DDA-4986-9981-20EBB2AEFE99}" name="Column6"/>
    <tableColumn id="7" xr3:uid="{39BD39D8-B9EF-465D-B8CB-5AA1E3BF0ADE}" name="Column7"/>
    <tableColumn id="8" xr3:uid="{36F1A72B-37C4-4ECE-904D-EF8B44143B7C}" name="Column8"/>
    <tableColumn id="9" xr3:uid="{2945DD1F-23A9-4828-86AE-1D0845BBAB94}" name="Column9"/>
    <tableColumn id="10" xr3:uid="{7CF1D0CC-6430-4E8F-BE29-7D2BB4FFE770}" name="Column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3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AA80EAD-437B-47B4-838C-54A717B32429}">
  <we:reference id="wa104380955" version="3.16.2.1" store="en-US" storeType="OMEX"/>
  <we:alternateReferences>
    <we:reference id="WA104380955" version="3.16.2.1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90" zoomScaleNormal="90" workbookViewId="0">
      <selection activeCell="B6" sqref="B6"/>
    </sheetView>
  </sheetViews>
  <sheetFormatPr defaultColWidth="11" defaultRowHeight="15.75" x14ac:dyDescent="0.25"/>
  <cols>
    <col min="1" max="1" width="15.5" style="1" bestFit="1" customWidth="1"/>
    <col min="2" max="2" width="14.875" customWidth="1"/>
    <col min="3" max="8" width="19" bestFit="1" customWidth="1"/>
    <col min="9" max="9" width="0" hidden="1" customWidth="1"/>
    <col min="10" max="10" width="13.875" customWidth="1"/>
  </cols>
  <sheetData>
    <row r="1" spans="1:10" ht="21" x14ac:dyDescent="0.35">
      <c r="A1" s="3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8" t="s">
        <v>18</v>
      </c>
      <c r="J1" s="4" t="s">
        <v>19</v>
      </c>
    </row>
    <row r="2" spans="1:10" ht="21" x14ac:dyDescent="0.35">
      <c r="A2" s="3" t="s">
        <v>0</v>
      </c>
      <c r="B2" s="4" t="s">
        <v>1</v>
      </c>
      <c r="C2" s="4" t="s">
        <v>2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8"/>
      <c r="J2" s="4" t="s">
        <v>3</v>
      </c>
    </row>
    <row r="3" spans="1:10" x14ac:dyDescent="0.25">
      <c r="A3" s="5">
        <v>1</v>
      </c>
      <c r="B3" s="6">
        <v>44942</v>
      </c>
      <c r="C3" s="7">
        <f>'[1]WK 1 16-01-23'!$L$4</f>
        <v>0.7142857142857143</v>
      </c>
      <c r="D3" s="2">
        <f>'[1]WK 1 16-01-23'!$L$10</f>
        <v>0.28571428571428575</v>
      </c>
      <c r="E3" s="2">
        <f>'[1]WK 1 16-01-23'!$L$7</f>
        <v>0</v>
      </c>
      <c r="F3" s="2">
        <f>'[1]WK 1 16-01-23'!$L$16</f>
        <v>0</v>
      </c>
      <c r="G3" s="2">
        <f>'[1]WK 1 16-01-23'!$L$13</f>
        <v>0</v>
      </c>
      <c r="H3" s="2">
        <f>'[1]WK 1 16-01-23'!$L$19</f>
        <v>0</v>
      </c>
      <c r="J3" s="2">
        <f t="shared" ref="J3:J17" si="0">SUM(C3:H3)</f>
        <v>1</v>
      </c>
    </row>
    <row r="4" spans="1:10" x14ac:dyDescent="0.25">
      <c r="A4" s="5">
        <v>2</v>
      </c>
      <c r="B4" s="6">
        <v>44949</v>
      </c>
      <c r="C4" s="2">
        <f>'[1]WK 2 23-01-23'!$L$4</f>
        <v>0.73154362416107388</v>
      </c>
      <c r="D4" s="2">
        <f>'[1]WK 2 23-01-23'!$L$10</f>
        <v>0.10067114093959731</v>
      </c>
      <c r="E4" s="2">
        <f>'[1]WK 2 23-01-23'!$L$7</f>
        <v>0.13422818791946309</v>
      </c>
      <c r="F4" s="2">
        <f>'[1]WK 2 23-01-23'!$L$16</f>
        <v>0</v>
      </c>
      <c r="G4" s="2">
        <f>'[1]WK 2 23-01-23'!$L$13</f>
        <v>3.3557046979865772E-2</v>
      </c>
      <c r="H4" s="2">
        <f>'[1]WK 2 23-01-23'!$L$19</f>
        <v>0</v>
      </c>
      <c r="J4" s="2">
        <f t="shared" si="0"/>
        <v>1</v>
      </c>
    </row>
    <row r="5" spans="1:10" x14ac:dyDescent="0.25">
      <c r="A5" s="5">
        <v>3</v>
      </c>
      <c r="B5" s="6">
        <v>44956</v>
      </c>
      <c r="C5" s="2">
        <f>'[1]WK 3 30-01-23'!$L$4</f>
        <v>0.46382978723404256</v>
      </c>
      <c r="D5" s="2">
        <f>'[1]WK 3 30-01-23'!$L$10</f>
        <v>2.553191489361702E-2</v>
      </c>
      <c r="E5" s="2">
        <f>'[1]WK 3 30-01-23'!$L$7</f>
        <v>0.42553191489361702</v>
      </c>
      <c r="F5" s="2">
        <f>'[1]WK 3 30-01-23'!$L$16</f>
        <v>0</v>
      </c>
      <c r="G5" s="2">
        <f>'[1]WK 3 30-01-23'!$L$13</f>
        <v>8.5106382978723402E-2</v>
      </c>
      <c r="H5" s="2">
        <f>'[1]WK 3 30-01-23'!$L$19</f>
        <v>0</v>
      </c>
      <c r="J5" s="2">
        <f t="shared" si="0"/>
        <v>1</v>
      </c>
    </row>
    <row r="6" spans="1:10" x14ac:dyDescent="0.25">
      <c r="A6" s="5">
        <v>4</v>
      </c>
      <c r="B6" s="6">
        <v>44963</v>
      </c>
      <c r="C6" s="2">
        <f>'[1]WK 4 06-02-23'!$L$4</f>
        <v>0.21140142517814728</v>
      </c>
      <c r="D6" s="2">
        <f>'[1]WK 4 06-02-23'!$L$10</f>
        <v>0.20427553444180521</v>
      </c>
      <c r="E6" s="2">
        <f>'[1]WK 4 06-02-23'!$L$7</f>
        <v>0.15676959619952494</v>
      </c>
      <c r="F6" s="2">
        <f>'[1]WK 4 06-02-23'!$L$16</f>
        <v>0.14251781472684086</v>
      </c>
      <c r="G6" s="2">
        <f>'[1]WK 4 06-02-23'!$L$13</f>
        <v>0.19002375296912113</v>
      </c>
      <c r="H6" s="2">
        <f>'[1]WK 4 06-02-23'!$L$19</f>
        <v>9.5011876484560567E-2</v>
      </c>
      <c r="J6" s="2">
        <f t="shared" si="0"/>
        <v>1</v>
      </c>
    </row>
    <row r="7" spans="1:10" x14ac:dyDescent="0.25">
      <c r="A7" s="5">
        <v>5</v>
      </c>
      <c r="B7" s="6">
        <v>44970</v>
      </c>
      <c r="C7" s="2">
        <f>'[1]WK 5 13-02-23'!$L$4</f>
        <v>0.19191919191919191</v>
      </c>
      <c r="D7" s="2">
        <f>'[1]WK 5 13-02-23'!$L$10</f>
        <v>0.25252525252525254</v>
      </c>
      <c r="E7" s="2">
        <f>'[1]WK 5 13-02-23'!$L$7</f>
        <v>0.16161616161616163</v>
      </c>
      <c r="F7" s="2">
        <f>'[1]WK 5 13-02-23'!$L$16</f>
        <v>0.10101010101010101</v>
      </c>
      <c r="G7" s="2">
        <f>'[1]WK 5 13-02-23'!$L$13</f>
        <v>0.25252525252525254</v>
      </c>
      <c r="H7" s="2">
        <f>'[1]WK 5 13-02-23'!$L$19</f>
        <v>4.0404040404040407E-2</v>
      </c>
      <c r="J7" s="2">
        <f t="shared" si="0"/>
        <v>1</v>
      </c>
    </row>
    <row r="8" spans="1:10" x14ac:dyDescent="0.25">
      <c r="A8" s="5">
        <v>6</v>
      </c>
      <c r="B8" s="6">
        <v>44977</v>
      </c>
      <c r="C8" s="2">
        <f>'[1]WK 6 20-02-23 '!$L$4</f>
        <v>0.11650485436893204</v>
      </c>
      <c r="D8" s="2">
        <f>'[1]WK 6 20-02-23 '!$L$10</f>
        <v>0.23300970873786409</v>
      </c>
      <c r="E8" s="2">
        <f>'[1]WK 6 20-02-23 '!$L$7</f>
        <v>3.8834951456310676E-2</v>
      </c>
      <c r="F8" s="2">
        <f>'[1]WK 6 20-02-23 '!$L$16</f>
        <v>0.31067961165048541</v>
      </c>
      <c r="G8" s="2">
        <f>'[1]WK 6 20-02-23 '!$L$13</f>
        <v>0.24271844660194175</v>
      </c>
      <c r="H8" s="2">
        <f>'[1]WK 6 20-02-23 '!$L$19</f>
        <v>5.8252427184466021E-2</v>
      </c>
      <c r="J8" s="2">
        <f t="shared" si="0"/>
        <v>0.99999999999999989</v>
      </c>
    </row>
    <row r="9" spans="1:10" x14ac:dyDescent="0.25">
      <c r="A9" s="5">
        <v>7</v>
      </c>
      <c r="B9" s="6">
        <v>44984</v>
      </c>
      <c r="C9" s="2">
        <f>'[1]WK 7 27-02-23'!$L$4</f>
        <v>0.05</v>
      </c>
      <c r="D9" s="2">
        <f>'[1]WK 7 27-02-23'!$L$10</f>
        <v>0</v>
      </c>
      <c r="E9" s="2">
        <f>'[1]WK 7 27-02-23'!$L$7</f>
        <v>0.3</v>
      </c>
      <c r="F9" s="2">
        <f>'[1]WK 7 27-02-23'!$L$16</f>
        <v>0</v>
      </c>
      <c r="G9" s="2">
        <f>'[1]WK 7 27-02-23'!$L$13</f>
        <v>0.4</v>
      </c>
      <c r="H9" s="2">
        <f>'[1]WK 7 27-02-23'!$L$19</f>
        <v>0.25</v>
      </c>
      <c r="J9" s="2">
        <f t="shared" si="0"/>
        <v>1</v>
      </c>
    </row>
    <row r="10" spans="1:10" x14ac:dyDescent="0.25">
      <c r="A10" s="5">
        <v>8</v>
      </c>
      <c r="B10" s="6">
        <v>44991</v>
      </c>
      <c r="C10" s="2">
        <f>'[1]WK 8 06-03-23'!$L$4</f>
        <v>0.19148936170212766</v>
      </c>
      <c r="D10" s="2">
        <f>'[1]WK 8 06-03-23'!$L$10</f>
        <v>0.38297872340425532</v>
      </c>
      <c r="E10" s="2">
        <f>'[1]WK 8 06-03-23'!$L$7</f>
        <v>0.1702127659574468</v>
      </c>
      <c r="F10" s="2">
        <f>'[1]WK 8 06-03-23'!$L$16</f>
        <v>0</v>
      </c>
      <c r="G10" s="2">
        <f>'[1]WK 8 06-03-23'!$L$13</f>
        <v>0</v>
      </c>
      <c r="H10" s="2">
        <f>'[1]WK 8 06-03-23'!$L$19</f>
        <v>0.25531914893617019</v>
      </c>
      <c r="J10" s="2">
        <f t="shared" si="0"/>
        <v>1</v>
      </c>
    </row>
    <row r="11" spans="1:10" x14ac:dyDescent="0.25">
      <c r="A11" s="5">
        <v>9</v>
      </c>
      <c r="B11" s="6">
        <v>44998</v>
      </c>
      <c r="C11" s="2">
        <f>'[1]WK 9 13-03-23'!$L$4</f>
        <v>0.55555555555555558</v>
      </c>
      <c r="D11" s="2">
        <f>'[1]WK 9 13-03-23'!$L$10</f>
        <v>0.33333333333333331</v>
      </c>
      <c r="E11" s="2">
        <f>'[1]WK 9 13-03-23'!$L$7</f>
        <v>0.1111111111111111</v>
      </c>
      <c r="F11" s="2">
        <f>'[1]WK 9 13-03-23'!$L$16</f>
        <v>0</v>
      </c>
      <c r="G11" s="2">
        <f>'[1]WK 9 13-03-23'!$L$13</f>
        <v>0</v>
      </c>
      <c r="H11" s="2">
        <f>'[1]WK 9 13-03-23'!$L$19</f>
        <v>0</v>
      </c>
      <c r="J11" s="2">
        <f t="shared" si="0"/>
        <v>1</v>
      </c>
    </row>
    <row r="12" spans="1:10" x14ac:dyDescent="0.25">
      <c r="A12" s="5">
        <v>10</v>
      </c>
      <c r="B12" s="6">
        <v>45005</v>
      </c>
      <c r="C12" s="2">
        <f>'[1]WK 10 20-03-23'!$L$4</f>
        <v>9.8039215686274508E-2</v>
      </c>
      <c r="D12" s="2">
        <f>'[1]WK 10 20-03-23'!$L$10</f>
        <v>0.15686274509803921</v>
      </c>
      <c r="E12" s="2">
        <f>'[1]WK 10 20-03-23'!$L$7</f>
        <v>3.9215686274509803E-2</v>
      </c>
      <c r="F12" s="2">
        <f>'[1]WK 10 20-03-23'!$L$16</f>
        <v>0.5490196078431373</v>
      </c>
      <c r="G12" s="2">
        <f>'[1]WK 10 20-03-23'!$L$13</f>
        <v>0</v>
      </c>
      <c r="H12" s="2">
        <f>'[1]WK 10 20-03-23'!$L$19</f>
        <v>0.15686274509803921</v>
      </c>
      <c r="J12" s="2">
        <f t="shared" si="0"/>
        <v>1</v>
      </c>
    </row>
    <row r="13" spans="1:10" x14ac:dyDescent="0.25">
      <c r="A13" s="5">
        <v>11</v>
      </c>
      <c r="B13" s="6">
        <v>45012</v>
      </c>
      <c r="C13" s="2">
        <f>'[1]WK 11 27-03-23'!$L$4</f>
        <v>9.4339622641509441E-2</v>
      </c>
      <c r="D13" s="2">
        <f>'[1]WK 11 27-03-23'!$L$10</f>
        <v>0.11320754716981132</v>
      </c>
      <c r="E13" s="2">
        <f>'[1]WK 11 27-03-23'!$L$7</f>
        <v>3.7735849056603772E-2</v>
      </c>
      <c r="F13" s="2">
        <f>'[1]WK 11 27-03-23'!$L$16</f>
        <v>0.75471698113207553</v>
      </c>
      <c r="G13" s="2">
        <f>'[1]WK 11 27-03-23'!$L$13</f>
        <v>0</v>
      </c>
      <c r="H13" s="2">
        <f>'[1]WK 11 27-03-23'!$L$19</f>
        <v>0</v>
      </c>
      <c r="J13" s="2">
        <f t="shared" si="0"/>
        <v>1</v>
      </c>
    </row>
    <row r="14" spans="1:10" x14ac:dyDescent="0.25">
      <c r="A14" s="5">
        <v>12</v>
      </c>
      <c r="B14" s="6">
        <v>45019</v>
      </c>
      <c r="C14" s="2">
        <f>'[1]WK 12 03-04-23'!$L$4</f>
        <v>2.4390243902439025E-2</v>
      </c>
      <c r="D14" s="2">
        <f>'[1]WK 12 03-04-23'!$L$10</f>
        <v>0</v>
      </c>
      <c r="E14" s="2">
        <f>'[1]WK 12 03-04-23'!$L$7</f>
        <v>0</v>
      </c>
      <c r="F14" s="2">
        <f>'[1]WK 12 03-04-23'!$L$16</f>
        <v>0.97560975609756095</v>
      </c>
      <c r="G14" s="2">
        <f>'[1]WK 12 03-04-23'!$L$13</f>
        <v>0</v>
      </c>
      <c r="H14" s="2">
        <f>'[1]WK 12 03-04-23'!$L$19</f>
        <v>0</v>
      </c>
      <c r="J14" s="2">
        <f t="shared" si="0"/>
        <v>1</v>
      </c>
    </row>
    <row r="15" spans="1:10" x14ac:dyDescent="0.25">
      <c r="A15" s="5">
        <v>13</v>
      </c>
      <c r="B15" s="6">
        <v>45026</v>
      </c>
      <c r="C15" s="2">
        <f>'[1]WK 13 10-04-23'!$L$4</f>
        <v>0</v>
      </c>
      <c r="D15" s="2">
        <f>'[1]WK 13 10-04-23'!$L$10</f>
        <v>0</v>
      </c>
      <c r="E15" s="2">
        <f>'[1]WK 13 10-04-23'!$L$7</f>
        <v>0</v>
      </c>
      <c r="F15" s="2">
        <f>'[1]WK 13 10-04-23'!$L$16</f>
        <v>1</v>
      </c>
      <c r="G15" s="2">
        <f>'[1]WK 13 10-04-23'!$L$13</f>
        <v>0</v>
      </c>
      <c r="H15" s="2">
        <f>'[1]WK 13 10-04-23'!$L$19</f>
        <v>0</v>
      </c>
      <c r="J15" s="2">
        <f t="shared" si="0"/>
        <v>1</v>
      </c>
    </row>
    <row r="16" spans="1:10" x14ac:dyDescent="0.25">
      <c r="A16" s="5">
        <v>14</v>
      </c>
      <c r="B16" s="6">
        <v>45033</v>
      </c>
      <c r="C16" s="2">
        <f>'[1]WK 14 17-04-23'!$L$4</f>
        <v>0.10989010989010989</v>
      </c>
      <c r="D16" s="2">
        <f>'[1]WK 14 17-04-23'!$L$10</f>
        <v>3.6630036630036632E-2</v>
      </c>
      <c r="E16" s="2">
        <f>'[1]WK 14 17-04-23'!$L$7</f>
        <v>0.12087912087912087</v>
      </c>
      <c r="F16" s="2">
        <f>'[1]WK 14 17-04-23'!$L$16</f>
        <v>0.73260073260073255</v>
      </c>
      <c r="G16" s="2">
        <f>'[1]WK 14 17-04-23'!$L$13</f>
        <v>0</v>
      </c>
      <c r="H16" s="2">
        <f>'[1]WK 14 17-04-23'!$L$19</f>
        <v>0</v>
      </c>
      <c r="J16" s="2">
        <f t="shared" si="0"/>
        <v>1</v>
      </c>
    </row>
    <row r="17" spans="1:10" x14ac:dyDescent="0.25">
      <c r="A17" s="5">
        <v>15</v>
      </c>
      <c r="B17" s="6">
        <v>45040</v>
      </c>
      <c r="C17" s="2">
        <f>'[1]WK15 24-04-23'!$L$4</f>
        <v>6.8493150684931503E-2</v>
      </c>
      <c r="D17" s="2">
        <f>'[1]WK15 24-04-23'!$L$10</f>
        <v>5.4794520547945202E-2</v>
      </c>
      <c r="E17" s="2">
        <f>'[1]WK15 24-04-23'!$L$7</f>
        <v>0.30136986301369861</v>
      </c>
      <c r="F17" s="2">
        <f>'[1]WK15 24-04-23'!$L$16</f>
        <v>0.54794520547945202</v>
      </c>
      <c r="G17" s="2">
        <f>'[1]WK15 24-04-23'!$L$13</f>
        <v>0</v>
      </c>
      <c r="H17" s="2">
        <f>'[1]WK15 24-04-23'!$L$19</f>
        <v>2.7397260273972601E-2</v>
      </c>
      <c r="J17" s="2">
        <f t="shared" si="0"/>
        <v>0.99999999999999989</v>
      </c>
    </row>
    <row r="18" spans="1:10" x14ac:dyDescent="0.25">
      <c r="A18" s="5">
        <v>16</v>
      </c>
      <c r="B18" s="6">
        <v>45047</v>
      </c>
      <c r="C18" s="7">
        <f>'[1]WK16 01-05-23'!$L$4</f>
        <v>1</v>
      </c>
      <c r="D18" s="7">
        <f>'[1]WK16 01-05-23'!$L$10</f>
        <v>0</v>
      </c>
      <c r="E18" s="7">
        <f>'[1]WK16 01-05-23'!$L$7</f>
        <v>0</v>
      </c>
      <c r="F18" s="7">
        <f>'[1]WK16 01-05-23'!$L$16</f>
        <v>0</v>
      </c>
      <c r="G18" s="7">
        <f>'[1]WK16 01-05-23'!$L$13</f>
        <v>0</v>
      </c>
      <c r="H18" s="7">
        <f>'[1]WK16 01-05-23'!$L$19</f>
        <v>0</v>
      </c>
      <c r="I18" s="7"/>
      <c r="J18" s="7">
        <f>SUM(Table1[[#This Row],[Column3]:[Column8]])</f>
        <v>1</v>
      </c>
    </row>
    <row r="19" spans="1:10" x14ac:dyDescent="0.25">
      <c r="A19" s="5">
        <v>17</v>
      </c>
      <c r="B19" s="6">
        <v>45054</v>
      </c>
      <c r="C19" s="7"/>
      <c r="D19" s="7"/>
      <c r="E19" s="7"/>
      <c r="F19" s="7"/>
      <c r="G19" s="7"/>
      <c r="H19" s="7"/>
      <c r="I19" s="7"/>
      <c r="J19" s="7"/>
    </row>
    <row r="20" spans="1:10" x14ac:dyDescent="0.25">
      <c r="J20" s="2"/>
    </row>
    <row r="21" spans="1:10" ht="21" x14ac:dyDescent="0.35">
      <c r="A21" s="3" t="s">
        <v>4</v>
      </c>
      <c r="C21" s="2">
        <f>SUM(C3:C19)/COUNT(C3:C19)</f>
        <v>0.28885511607562808</v>
      </c>
      <c r="D21" s="2">
        <f>SUM(D3:D19)/COUNT(D3:D19)</f>
        <v>0.13622092146474019</v>
      </c>
      <c r="E21" s="2">
        <f>SUM(E3:E19)/COUNT(E3:E19)</f>
        <v>0.12484407552359802</v>
      </c>
      <c r="F21" s="2">
        <f>SUM(F3:F19)/COUNT(F3:F19)</f>
        <v>0.31963123815877414</v>
      </c>
      <c r="G21" s="2">
        <f>SUM(G3:G19)/COUNT(G3:G19)</f>
        <v>7.5245680128431539E-2</v>
      </c>
      <c r="H21" s="2">
        <f>SUM(H3:H19)/COUNT(H3:H19)</f>
        <v>5.5202968648828066E-2</v>
      </c>
      <c r="I21" s="2" t="e">
        <f>SUM(I3:I19)/COUNT(I3:I19)</f>
        <v>#DIV/0!</v>
      </c>
      <c r="J21" s="2">
        <f>SUM(J3:J19)/COUNT(J3:J19)</f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f H O j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8 c 6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H O j V i i K R 7 g O A A A A E Q A A A B M A H A B G b 3 J t d W x h c y 9 T Z W N 0 a W 9 u M S 5 t I K I Y A C i g F A A A A A A A A A A A A A A A A A A A A A A A A A A A A C t O T S 7 J z M 9 T C I b Q h t Y A U E s B A i 0 A F A A C A A g A f H O j V o u g g I 6 m A A A A 9 g A A A B I A A A A A A A A A A A A A A A A A A A A A A E N v b m Z p Z y 9 Q Y W N r Y W d l L n h t b F B L A Q I t A B Q A A g A I A H x z o 1 Y P y u m r p A A A A O k A A A A T A A A A A A A A A A A A A A A A A P I A A A B b Q 2 9 u d G V u d F 9 U e X B l c 1 0 u e G 1 s U E s B A i 0 A F A A C A A g A f H O j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F Q D a 6 4 7 x F r S 6 L Q z y M k O U A A A A A A g A A A A A A E G Y A A A A B A A A g A A A A c e 1 u E d c 4 7 W z 1 V q i v F o q 3 y A T c d M j K a R S D v V Y q f 2 n Q l b I A A A A A D o A A A A A C A A A g A A A A w l S c C S P k J y c t J o i 9 2 h a j m h q a 6 2 r J b R 4 t S H m q V m p Y / S l Q A A A A H 5 A I r + k 1 o n G l s i p v G H 9 b G 3 Z d b Y r g Y 3 r f x o J C z 3 U 5 E U 5 w j x q k O S S S y x n o i j 2 t + w 7 y v V p N t A f Q b l X M y / v F P W 6 T i R j v u T i U G h z U B 6 T M Q E H 9 e v Z A A A A A R W 0 M z f J n i f H U X 7 l I + Y M v G V V 9 s B H s A h A b A y 4 s h m o l x z j t a f B r E g x n B / g f U w S D j q b c H u q 8 g e z I W + v I N 7 e s L Y g f l A = = < / D a t a M a s h u p > 
</file>

<file path=customXml/itemProps1.xml><?xml version="1.0" encoding="utf-8"?>
<ds:datastoreItem xmlns:ds="http://schemas.openxmlformats.org/officeDocument/2006/customXml" ds:itemID="{7718EE11-3EDB-46AE-97FE-C95CFFCB24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Jack Johnston</cp:lastModifiedBy>
  <dcterms:created xsi:type="dcterms:W3CDTF">2018-01-15T08:31:40Z</dcterms:created>
  <dcterms:modified xsi:type="dcterms:W3CDTF">2023-05-03T14:08:53Z</dcterms:modified>
</cp:coreProperties>
</file>