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9"/>
  </bookViews>
  <sheets>
    <sheet r:id="rId1" sheetId="1" name="PROJECT DETAILS"/>
    <sheet r:id="rId2" sheetId="2" name="WK 1 16-01-23"/>
    <sheet r:id="rId3" sheetId="3" name="WK 2 23-01-23"/>
    <sheet r:id="rId4" sheetId="4" name="WK 3 30-01-23"/>
    <sheet r:id="rId5" sheetId="5" name="WK 4 06-02-23"/>
    <sheet r:id="rId6" sheetId="6" name="WK 5 13-02-23"/>
    <sheet r:id="rId7" sheetId="7" name="WK 6 20-02-23 "/>
    <sheet r:id="rId8" sheetId="8" name="WK 7 27-02-23"/>
    <sheet r:id="rId9" sheetId="9" name="WK 8 06-03-23"/>
    <sheet r:id="rId10" sheetId="10" name="WK 9 13-03-23"/>
    <sheet r:id="rId11" sheetId="11" name="WK 9 20-03-23"/>
    <sheet r:id="rId12" sheetId="12" name="WK 9 27-03-23"/>
    <sheet r:id="rId13" sheetId="13" name="WK 9 03-04-23"/>
  </sheets>
  <calcPr fullCalcOnLoad="1"/>
</workbook>
</file>

<file path=xl/sharedStrings.xml><?xml version="1.0" encoding="utf-8"?>
<sst xmlns="http://schemas.openxmlformats.org/spreadsheetml/2006/main" count="663" uniqueCount="140">
  <si>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</si>
  <si>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</si>
  <si>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</si>
  <si>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</si>
  <si>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</si>
  <si>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</si>
  <si>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</si>
  <si>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</si>
  <si>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</si>
  <si>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</si>
  <si>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</si>
  <si>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</si>
  <si>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</si>
  <si>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</si>
  <si>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</si>
  <si>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</si>
  <si>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</si>
  <si>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</si>
  <si>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</si>
  <si>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Agenda &amp; Spreadsheets</t>
  </si>
  <si>
    <t>Meeting , Minutes emails</t>
  </si>
  <si>
    <t xml:space="preserve">Agena Spreadsheets </t>
  </si>
  <si>
    <t>emails and chat messages</t>
  </si>
  <si>
    <t>Preporation for the Client meetingMeeting with Client</t>
  </si>
  <si>
    <t>Team meeting</t>
  </si>
  <si>
    <t>Checking in with team virtually regarding next steps</t>
  </si>
  <si>
    <t>Team meeting with client</t>
  </si>
  <si>
    <t>Discussion with team regarding client's comments</t>
  </si>
  <si>
    <t>Unable to attend classes due to illness</t>
  </si>
  <si>
    <t>Preparing meeting minutes, updating management spreadsheets emails to team Started the MID term report.  Some coaching of JC regarding project management, following standing in while away!</t>
  </si>
  <si>
    <t>Emails to client.</t>
  </si>
  <si>
    <t>emails to client, Sponsor.  Extension application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</si>
  <si>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</si>
  <si>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</si>
  <si>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</si>
  <si>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Lack of knowledge on flask implementation</t>
  </si>
  <si>
    <t>made the database done, not done and risks to the mid piont report</t>
  </si>
  <si>
    <t xml:space="preserve">createded files to add data into the data base </t>
  </si>
  <si>
    <t xml:space="preserve">Discussion with Sponsor </t>
  </si>
  <si>
    <t>Away</t>
  </si>
  <si>
    <t>Attended optional lecture to gather STARL information, team meeting</t>
  </si>
  <si>
    <t>Researched how to implement bcrypt in a python flask application</t>
  </si>
  <si>
    <t>Team meeting, meeting minutes</t>
  </si>
  <si>
    <t>Discussed page designs with Daniel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</si>
  <si>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</si>
  <si>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</si>
  <si>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</si>
  <si>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</si>
  <si>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</si>
  <si>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</si>
  <si>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looked in to how to displaying images in a database</t>
  </si>
  <si>
    <t xml:space="preserve">the data base neededs to be rerun so no point enttering data that will be lost </t>
  </si>
  <si>
    <t>Updated the spreadsheets</t>
  </si>
  <si>
    <t>Communications with Course Lead ref Server Project meeting with team and weekly scrum.  Appointed deputy while away for family issues.  Some coaching of JC</t>
  </si>
  <si>
    <t>Communication with Client</t>
  </si>
  <si>
    <t>Communication with Course lead</t>
  </si>
  <si>
    <t>Review meeting minutes in preparation for sub team meeting tomorrow</t>
  </si>
  <si>
    <t>Sub team meeting</t>
  </si>
  <si>
    <t>Made changes to HTML pages</t>
  </si>
  <si>
    <t>Team meeting with group</t>
  </si>
  <si>
    <t>Nil.</t>
  </si>
  <si>
    <t>Began writing HTML</t>
  </si>
  <si>
    <t>Subserdised text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</si>
  <si>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</si>
  <si>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</si>
  <si>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</si>
  <si>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</si>
  <si>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 xml:space="preserve">looking at changes to be made for SQLite </t>
  </si>
  <si>
    <t xml:space="preserve">combined sqll files into one after forgeting upload the pervise files made for SQLite 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</si>
  <si>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</si>
  <si>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</si>
  <si>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</si>
  <si>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</si>
  <si>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</si>
  <si>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Lectures and team meeting. Taking minutes and adding files to GitHub</t>
  </si>
  <si>
    <t>Working on an initial testing plan document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</si>
  <si>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</si>
  <si>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</si>
  <si>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</si>
  <si>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</si>
  <si>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</si>
  <si>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</si>
  <si>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</si>
  <si>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</si>
  <si>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</si>
  <si>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</si>
  <si>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</si>
  <si>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</si>
  <si>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</si>
  <si>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</si>
  <si>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</si>
  <si>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 xml:space="preserve">writing sql files for the database 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</si>
  <si>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</si>
  <si>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</si>
  <si>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</si>
  <si>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</si>
  <si>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</si>
  <si>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</si>
  <si>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</si>
  <si>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</si>
  <si>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</si>
  <si>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</si>
  <si>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</si>
  <si>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</si>
  <si>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</si>
  <si>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</si>
  <si>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</si>
  <si>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</si>
  <si>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</si>
  <si>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</si>
  <si>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made my contrabutions to the PIR repot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</si>
  <si>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</si>
  <si>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</si>
  <si>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</si>
  <si>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</si>
  <si>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</si>
  <si>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</si>
  <si>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</si>
  <si>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</si>
  <si>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</si>
  <si>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</si>
  <si>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</si>
  <si>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</si>
  <si>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</si>
  <si>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</si>
  <si>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Attended the Glassroom to search for a team placement, discussed potential to join Men's Shed Project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</si>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</sst>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h:mm:ss Am/Pm"/>
    <numFmt numFmtId="165" formatCode="#,##0%"/>
    <numFmt numFmtId="166" formatCode="h:mm:ss tt"/>
  </numFmts>
  <fonts count="8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165" applyNumberFormat="1" borderId="3" applyBorder="1" fontId="2" applyFont="1" fillId="0" applyAlignment="1">
      <alignment horizontal="center"/>
    </xf>
    <xf xfId="0" numFmtId="165" applyNumberFormat="1" borderId="3" applyBorder="1" fontId="3" applyFont="1" fillId="0" applyAlignment="1">
      <alignment horizontal="right"/>
    </xf>
    <xf xfId="0" numFmtId="0" borderId="3" applyBorder="1" fontId="3" applyFont="1" fillId="0" applyAlignment="1">
      <alignment horizontal="left"/>
    </xf>
    <xf xfId="0" numFmtId="4" applyNumberFormat="1" borderId="3" applyBorder="1" fontId="3" applyFont="1" fillId="0" applyAlignment="1">
      <alignment horizontal="center"/>
    </xf>
    <xf xfId="0" numFmtId="164" applyNumberFormat="1" borderId="3" applyBorder="1" fontId="2" applyFont="1" fillId="0" applyAlignment="1">
      <alignment horizontal="left"/>
    </xf>
    <xf xfId="0" numFmtId="0" borderId="3" applyBorder="1" fontId="3" applyFont="1" fillId="0" applyAlignment="1">
      <alignment horizontal="center"/>
    </xf>
    <xf xfId="0" numFmtId="0" borderId="4" applyBorder="1" fontId="4" applyFont="1" fillId="2" applyFill="1" applyAlignment="1">
      <alignment horizontal="left"/>
    </xf>
    <xf xfId="0" numFmtId="0" borderId="5" applyBorder="1" fontId="4" applyFont="1" fillId="2" applyFill="1" applyAlignment="1">
      <alignment horizontal="left"/>
    </xf>
    <xf xfId="0" numFmtId="0" borderId="5" applyBorder="1" fontId="5" applyFont="1" fillId="2" applyFill="1" applyAlignment="1">
      <alignment horizontal="left"/>
    </xf>
    <xf xfId="0" numFmtId="0" borderId="6" applyBorder="1" fontId="5" applyFont="1" fillId="2" applyFill="1" applyAlignment="1">
      <alignment horizontal="left"/>
    </xf>
    <xf xfId="0" numFmtId="4" applyNumberFormat="1" borderId="6" applyBorder="1" fontId="5" applyFont="1" fillId="2" applyFill="1" applyAlignment="1">
      <alignment horizontal="left"/>
    </xf>
    <xf xfId="0" numFmtId="166" applyNumberFormat="1" borderId="1" applyBorder="1" fontId="5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7" applyBorder="1" fontId="2" applyFont="1" fillId="0" applyAlignment="1">
      <alignment horizontal="center" vertical="top"/>
    </xf>
    <xf xfId="0" numFmtId="0" borderId="7" applyBorder="1" fontId="2" applyFont="1" fillId="0" applyAlignment="1">
      <alignment horizontal="left"/>
    </xf>
    <xf xfId="0" numFmtId="0" borderId="7" applyBorder="1" fontId="2" applyFont="1" fillId="0" applyAlignment="1">
      <alignment horizontal="left" wrapText="1"/>
    </xf>
    <xf xfId="0" numFmtId="4" applyNumberFormat="1" borderId="8" applyBorder="1" fontId="2" applyFont="1" fillId="0" applyAlignment="1">
      <alignment horizontal="center" vertical="top" wrapText="1"/>
    </xf>
    <xf xfId="0" numFmtId="4" applyNumberFormat="1" borderId="9" applyBorder="1" fontId="2" applyFont="1" fillId="0" applyAlignment="1">
      <alignment horizontal="center" vertical="top" wrapText="1"/>
    </xf>
    <xf xfId="0" numFmtId="4" applyNumberFormat="1" borderId="10" applyBorder="1" fontId="2" applyFont="1" fillId="0" applyAlignment="1">
      <alignment horizontal="center" wrapText="1"/>
    </xf>
    <xf xfId="0" numFmtId="165" applyNumberFormat="1" borderId="11" applyBorder="1" fontId="2" applyFont="1" fillId="0" applyAlignment="1">
      <alignment horizontal="right"/>
    </xf>
    <xf xfId="0" numFmtId="165" applyNumberFormat="1" borderId="3" applyBorder="1" fontId="2" applyFont="1" fillId="0" applyAlignment="1">
      <alignment horizontal="right"/>
    </xf>
    <xf xfId="0" numFmtId="0" borderId="7" applyBorder="1" fontId="2" applyFont="1" fillId="0" applyAlignment="1">
      <alignment horizontal="center"/>
    </xf>
    <xf xfId="0" numFmtId="4" applyNumberFormat="1" borderId="12" applyBorder="1" fontId="2" applyFont="1" fillId="0" applyAlignment="1">
      <alignment horizontal="center" wrapText="1"/>
    </xf>
    <xf xfId="0" numFmtId="4" applyNumberFormat="1" borderId="11" applyBorder="1" fontId="2" applyFont="1" fillId="0" applyAlignment="1">
      <alignment horizontal="center" wrapText="1"/>
    </xf>
    <xf xfId="0" numFmtId="4" applyNumberFormat="1" borderId="13" applyBorder="1" fontId="2" applyFont="1" fillId="0" applyAlignment="1">
      <alignment horizontal="center" wrapText="1"/>
    </xf>
    <xf xfId="0" numFmtId="4" applyNumberFormat="1" borderId="14" applyBorder="1" fontId="2" applyFont="1" fillId="0" applyAlignment="1">
      <alignment horizontal="center" wrapText="1"/>
    </xf>
    <xf xfId="0" numFmtId="4" applyNumberFormat="1" borderId="15" applyBorder="1" fontId="2" applyFont="1" fillId="0" applyAlignment="1">
      <alignment horizontal="center" wrapText="1"/>
    </xf>
    <xf xfId="0" numFmtId="4" applyNumberFormat="1" borderId="16" applyBorder="1" fontId="2" applyFont="1" fillId="0" applyAlignment="1">
      <alignment horizontal="center" wrapText="1"/>
    </xf>
    <xf xfId="0" numFmtId="0" borderId="3" applyBorder="1" fontId="2" applyFont="1" fillId="0" applyAlignment="1">
      <alignment horizontal="left"/>
    </xf>
    <xf xfId="0" numFmtId="4" applyNumberFormat="1" borderId="17" applyBorder="1" fontId="2" applyFont="1" fillId="0" applyAlignment="1">
      <alignment horizontal="center" vertical="top"/>
    </xf>
    <xf xfId="0" numFmtId="4" applyNumberFormat="1" borderId="17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5" applyNumberFormat="1" borderId="0" fontId="0" fillId="0" applyAlignment="1">
      <alignment horizontal="right"/>
    </xf>
    <xf xfId="0" numFmtId="4" applyNumberFormat="1" borderId="3" applyBorder="1" fontId="3" applyFont="1" fillId="0" applyAlignment="1">
      <alignment horizontal="right"/>
    </xf>
    <xf xfId="0" numFmtId="0" borderId="0" fontId="0" fillId="0" applyAlignment="1">
      <alignment horizontal="right"/>
    </xf>
    <xf xfId="0" numFmtId="4" applyNumberFormat="1" borderId="17" applyBorder="1" fontId="2" applyFont="1" fillId="0" applyAlignment="1">
      <alignment horizontal="right"/>
    </xf>
    <xf xfId="0" numFmtId="4" applyNumberFormat="1" borderId="10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164" applyNumberFormat="1" borderId="3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7" applyBorder="1" fontId="6" applyFont="1" fillId="0" applyAlignment="1">
      <alignment horizontal="left" wrapText="1"/>
    </xf>
    <xf xfId="0" numFmtId="3" applyNumberFormat="1" borderId="0" fontId="0" fillId="0" applyAlignment="1">
      <alignment horizontal="right"/>
    </xf>
    <xf xfId="0" numFmtId="0" borderId="3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right"/>
    </xf>
    <xf xfId="0" numFmtId="0" borderId="7" applyBorder="1" fontId="7" applyFont="1" fillId="2" applyFill="1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left"/>
    </xf>
    <xf xfId="0" numFmtId="14" applyNumberFormat="1" borderId="7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/>
  </sheetViews>
  <sheetFormatPr defaultRowHeight="15" x14ac:dyDescent="0.25"/>
  <cols>
    <col min="1" max="1" style="37" width="14.147857142857141" customWidth="1" bestFit="1"/>
    <col min="2" max="2" style="37" width="14.147857142857141" customWidth="1" bestFit="1"/>
    <col min="3" max="3" style="38" width="19.862142857142857" customWidth="1" bestFit="1"/>
    <col min="4" max="4" style="55" width="37.43357142857143" customWidth="1" bestFit="1"/>
  </cols>
  <sheetData>
    <row x14ac:dyDescent="0.25" r="1" customHeight="1" ht="19.5">
      <c r="A1" s="1"/>
      <c r="B1" s="1"/>
      <c r="C1" s="7"/>
      <c r="D1" s="57"/>
    </row>
    <row x14ac:dyDescent="0.25" r="2" customHeight="1" ht="19.5">
      <c r="A2" s="1"/>
      <c r="B2" s="1"/>
      <c r="C2" s="7"/>
      <c r="D2" s="57"/>
    </row>
    <row x14ac:dyDescent="0.25" r="3" customHeight="1" ht="19.5">
      <c r="A3" s="1"/>
      <c r="B3" s="1"/>
      <c r="C3" s="7"/>
      <c r="D3" s="57"/>
    </row>
    <row x14ac:dyDescent="0.25" r="4" customHeight="1" ht="27">
      <c r="A4" s="1"/>
      <c r="B4" s="1"/>
      <c r="C4" s="58" t="s">
        <v>133</v>
      </c>
      <c r="D4" s="59">
        <v>13</v>
      </c>
    </row>
    <row x14ac:dyDescent="0.25" r="5" customHeight="1" ht="27">
      <c r="A5" s="1"/>
      <c r="B5" s="1"/>
      <c r="C5" s="58" t="s">
        <v>134</v>
      </c>
      <c r="D5" s="60" t="s">
        <v>135</v>
      </c>
    </row>
    <row x14ac:dyDescent="0.25" r="6" customHeight="1" ht="27">
      <c r="A6" s="1"/>
      <c r="B6" s="1"/>
      <c r="C6" s="58" t="s">
        <v>136</v>
      </c>
      <c r="D6" s="60" t="s">
        <v>137</v>
      </c>
    </row>
    <row x14ac:dyDescent="0.25" r="7" customHeight="1" ht="27">
      <c r="A7" s="1"/>
      <c r="B7" s="1"/>
      <c r="C7" s="58" t="s">
        <v>138</v>
      </c>
      <c r="D7" s="61">
        <v>44956</v>
      </c>
    </row>
    <row x14ac:dyDescent="0.25" r="8" customHeight="1" ht="27">
      <c r="A8" s="1"/>
      <c r="B8" s="1"/>
      <c r="C8" s="58" t="s">
        <v>139</v>
      </c>
      <c r="D8" s="5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 tabSelected="1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21</v>
      </c>
      <c r="E4" s="20"/>
      <c r="F4" s="20"/>
      <c r="G4" s="20"/>
      <c r="H4" s="20"/>
      <c r="I4" s="21">
        <v>5</v>
      </c>
      <c r="J4" s="22">
        <f>SUM(I4,'WK 8 06-03-23'!J4:K6)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20</v>
      </c>
      <c r="E5" s="20"/>
      <c r="F5" s="20" t="s">
        <v>22</v>
      </c>
      <c r="G5" s="20" t="s">
        <v>23</v>
      </c>
      <c r="H5" s="20"/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8 06-03-23'!J7:K9)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24</v>
      </c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3</v>
      </c>
      <c r="J10" s="22">
        <f>SUM(I10,'WK 8 06-03-23'!J10:K12)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25</v>
      </c>
      <c r="E11" s="20"/>
      <c r="F11" s="20"/>
      <c r="G11" s="20" t="s">
        <v>26</v>
      </c>
      <c r="H11" s="20" t="s">
        <v>27</v>
      </c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 t="s">
        <v>28</v>
      </c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19</v>
      </c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20</v>
      </c>
      <c r="E5" s="20"/>
      <c r="F5" s="20"/>
      <c r="G5" s="20"/>
      <c r="H5" s="20"/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/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/>
      <c r="E5" s="20"/>
      <c r="F5" s="20"/>
      <c r="G5" s="20"/>
      <c r="H5" s="20"/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/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/>
      <c r="E5" s="20"/>
      <c r="F5" s="20"/>
      <c r="G5" s="20"/>
      <c r="H5" s="20"/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/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5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3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53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3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69</v>
      </c>
      <c r="E4" s="20" t="s">
        <v>130</v>
      </c>
      <c r="F4" s="20" t="s">
        <v>69</v>
      </c>
      <c r="G4" s="20" t="s">
        <v>69</v>
      </c>
      <c r="H4" s="20" t="s">
        <v>69</v>
      </c>
      <c r="I4" s="21">
        <v>0.5</v>
      </c>
      <c r="J4" s="22">
        <f>I4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69</v>
      </c>
      <c r="E5" s="20" t="s">
        <v>69</v>
      </c>
      <c r="F5" s="20" t="s">
        <v>69</v>
      </c>
      <c r="G5" s="20" t="s">
        <v>69</v>
      </c>
      <c r="H5" s="20" t="s">
        <v>69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 t="s">
        <v>131</v>
      </c>
      <c r="E6" s="20" t="s">
        <v>131</v>
      </c>
      <c r="F6" s="20" t="s">
        <v>131</v>
      </c>
      <c r="G6" s="20" t="s">
        <v>131</v>
      </c>
      <c r="H6" s="20" t="s">
        <v>131</v>
      </c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/>
      <c r="J7" s="22">
        <f>I7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/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 t="s">
        <v>69</v>
      </c>
      <c r="E10" s="20" t="s">
        <v>69</v>
      </c>
      <c r="F10" s="20" t="s">
        <v>69</v>
      </c>
      <c r="G10" s="20" t="s">
        <v>132</v>
      </c>
      <c r="H10" s="20" t="s">
        <v>69</v>
      </c>
      <c r="I10" s="21">
        <v>0.2</v>
      </c>
      <c r="J10" s="22">
        <f>I10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69</v>
      </c>
      <c r="E11" s="20" t="s">
        <v>69</v>
      </c>
      <c r="F11" s="20" t="s">
        <v>69</v>
      </c>
      <c r="G11" s="20" t="s">
        <v>69</v>
      </c>
      <c r="H11" s="20" t="s">
        <v>69</v>
      </c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 t="s">
        <v>69</v>
      </c>
      <c r="E12" s="20" t="s">
        <v>69</v>
      </c>
      <c r="F12" s="20" t="s">
        <v>69</v>
      </c>
      <c r="G12" s="20" t="s">
        <v>69</v>
      </c>
      <c r="H12" s="20" t="s">
        <v>69</v>
      </c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I13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I16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I19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57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57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5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3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53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3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69</v>
      </c>
      <c r="E4" s="20" t="s">
        <v>69</v>
      </c>
      <c r="F4" s="20" t="s">
        <v>69</v>
      </c>
      <c r="G4" s="20" t="s">
        <v>69</v>
      </c>
      <c r="H4" s="20" t="s">
        <v>69</v>
      </c>
      <c r="I4" s="21">
        <v>5.45</v>
      </c>
      <c r="J4" s="22">
        <f>SUM(I4,'WK 1 16-01-23'!J4:K6)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122</v>
      </c>
      <c r="E5" s="20" t="s">
        <v>122</v>
      </c>
      <c r="F5" s="20" t="s">
        <v>122</v>
      </c>
      <c r="G5" s="20" t="s">
        <v>123</v>
      </c>
      <c r="H5" s="20" t="s">
        <v>123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 t="s">
        <v>124</v>
      </c>
      <c r="E6" s="20" t="s">
        <v>124</v>
      </c>
      <c r="F6" s="20" t="s">
        <v>124</v>
      </c>
      <c r="G6" s="20" t="s">
        <v>69</v>
      </c>
      <c r="H6" s="20" t="s">
        <v>69</v>
      </c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1 16-01-23'!J7:K9)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125</v>
      </c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 t="s">
        <v>69</v>
      </c>
      <c r="E10" s="20" t="s">
        <v>69</v>
      </c>
      <c r="F10" s="20" t="s">
        <v>69</v>
      </c>
      <c r="G10" s="20" t="s">
        <v>69</v>
      </c>
      <c r="H10" s="20" t="s">
        <v>69</v>
      </c>
      <c r="I10" s="21">
        <v>0.75</v>
      </c>
      <c r="J10" s="22">
        <f>SUM(I10,'WK 1 16-01-23'!J10:K12)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69</v>
      </c>
      <c r="E11" s="20" t="s">
        <v>69</v>
      </c>
      <c r="F11" s="20" t="s">
        <v>126</v>
      </c>
      <c r="G11" s="20" t="s">
        <v>69</v>
      </c>
      <c r="H11" s="20" t="s">
        <v>127</v>
      </c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 t="s">
        <v>69</v>
      </c>
      <c r="E12" s="20" t="s">
        <v>69</v>
      </c>
      <c r="F12" s="20" t="s">
        <v>69</v>
      </c>
      <c r="G12" s="20" t="s">
        <v>128</v>
      </c>
      <c r="H12" s="20" t="s">
        <v>69</v>
      </c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0.25</v>
      </c>
      <c r="J13" s="22">
        <f>SUM(I13,'WK 1 16-01-23'!J13:K15)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 t="s">
        <v>129</v>
      </c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1 16-01-23'!J16:K18)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1 16-01-23'!J19:K21)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57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57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5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3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53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3"/>
      <c r="M3" s="6"/>
    </row>
    <row x14ac:dyDescent="0.25" r="4" customHeight="1" ht="19.5">
      <c r="A4" s="1"/>
      <c r="B4" s="18" t="s">
        <v>10</v>
      </c>
      <c r="C4" s="19" t="s">
        <v>11</v>
      </c>
      <c r="D4" s="56" t="s">
        <v>111</v>
      </c>
      <c r="E4" s="20" t="s">
        <v>112</v>
      </c>
      <c r="F4" s="20" t="s">
        <v>113</v>
      </c>
      <c r="G4" s="20" t="s">
        <v>114</v>
      </c>
      <c r="H4" s="20" t="s">
        <v>115</v>
      </c>
      <c r="I4" s="21">
        <v>5.45</v>
      </c>
      <c r="J4" s="22">
        <f>SUM(I4,'WK 2 23-01-23'!J4:K6)</f>
      </c>
      <c r="K4" s="23"/>
      <c r="L4" s="24">
        <f>I4/$I$22</f>
      </c>
      <c r="M4" s="25">
        <f>J4/$J$22</f>
      </c>
    </row>
    <row x14ac:dyDescent="0.25" r="5" customHeight="1" ht="19.5">
      <c r="A5" s="1"/>
      <c r="B5" s="26"/>
      <c r="C5" s="19" t="s">
        <v>12</v>
      </c>
      <c r="D5" s="20" t="s">
        <v>112</v>
      </c>
      <c r="E5" s="20" t="s">
        <v>113</v>
      </c>
      <c r="F5" s="20" t="s">
        <v>114</v>
      </c>
      <c r="G5" s="20" t="s">
        <v>115</v>
      </c>
      <c r="H5" s="20" t="s">
        <v>116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 t="s">
        <v>69</v>
      </c>
      <c r="E6" s="20" t="s">
        <v>69</v>
      </c>
      <c r="F6" s="20" t="s">
        <v>69</v>
      </c>
      <c r="G6" s="20" t="s">
        <v>69</v>
      </c>
      <c r="H6" s="20" t="s">
        <v>69</v>
      </c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 t="s">
        <v>117</v>
      </c>
      <c r="F7" s="20"/>
      <c r="G7" s="20"/>
      <c r="H7" s="20" t="s">
        <v>118</v>
      </c>
      <c r="I7" s="21">
        <v>5</v>
      </c>
      <c r="J7" s="22">
        <f>SUM(I7,'WK 2 23-01-23'!J7:K9)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117</v>
      </c>
      <c r="E8" s="20"/>
      <c r="F8" s="20"/>
      <c r="G8" s="20" t="s">
        <v>118</v>
      </c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0.3</v>
      </c>
      <c r="J10" s="22">
        <f>SUM(I10,'WK 2 23-01-23'!J10:K12)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119</v>
      </c>
      <c r="E11" s="20" t="s">
        <v>69</v>
      </c>
      <c r="F11" s="20" t="s">
        <v>69</v>
      </c>
      <c r="G11" s="20" t="s">
        <v>69</v>
      </c>
      <c r="H11" s="20" t="s">
        <v>120</v>
      </c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 t="s">
        <v>44</v>
      </c>
      <c r="E13" s="20"/>
      <c r="F13" s="20"/>
      <c r="G13" s="20"/>
      <c r="H13" s="20"/>
      <c r="I13" s="21">
        <v>1</v>
      </c>
      <c r="J13" s="22">
        <f>SUM(I13,'WK 2 23-01-23'!J13:K15)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 t="s">
        <v>121</v>
      </c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 t="s">
        <v>44</v>
      </c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2 23-01-23'!J16:K18)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2 23-01-23'!J19:K21)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57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57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8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5" width="14.147857142857141" customWidth="1" bestFit="1"/>
    <col min="13" max="13" style="42" width="13.576428571428572" customWidth="1" bestFit="1"/>
  </cols>
  <sheetData>
    <row x14ac:dyDescent="0.25" r="1" customHeight="1" ht="19.5">
      <c r="A1" s="7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3"/>
      <c r="M1" s="6"/>
    </row>
    <row x14ac:dyDescent="0.25" r="2" customHeight="1" ht="19.5">
      <c r="A2" s="7"/>
      <c r="B2" s="7"/>
      <c r="C2" s="7"/>
      <c r="D2" s="7"/>
      <c r="E2" s="7"/>
      <c r="F2" s="7"/>
      <c r="G2" s="7"/>
      <c r="H2" s="7"/>
      <c r="I2" s="51"/>
      <c r="J2" s="51"/>
      <c r="K2" s="52"/>
      <c r="L2" s="53"/>
      <c r="M2" s="6"/>
    </row>
    <row x14ac:dyDescent="0.25" r="3" customHeight="1" ht="25.5">
      <c r="A3" s="7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3"/>
      <c r="M3" s="6"/>
    </row>
    <row x14ac:dyDescent="0.25" r="4" customHeight="1" ht="42">
      <c r="A4" s="33"/>
      <c r="B4" s="18" t="s">
        <v>10</v>
      </c>
      <c r="C4" s="19" t="s">
        <v>11</v>
      </c>
      <c r="D4" s="20" t="s">
        <v>69</v>
      </c>
      <c r="E4" s="20" t="s">
        <v>92</v>
      </c>
      <c r="F4" s="20" t="s">
        <v>93</v>
      </c>
      <c r="G4" s="20" t="s">
        <v>93</v>
      </c>
      <c r="H4" s="20" t="s">
        <v>94</v>
      </c>
      <c r="I4" s="21">
        <v>4.45</v>
      </c>
      <c r="J4" s="22">
        <f>SUM(I4,'WK 3 30-01-23'!J4:K6)</f>
      </c>
      <c r="K4" s="23"/>
      <c r="L4" s="24">
        <f>I4/$I$22</f>
      </c>
      <c r="M4" s="25">
        <f>J4/$J$22</f>
      </c>
    </row>
    <row x14ac:dyDescent="0.25" r="5" customHeight="1" ht="42">
      <c r="A5" s="33"/>
      <c r="B5" s="26"/>
      <c r="C5" s="19" t="s">
        <v>12</v>
      </c>
      <c r="D5" s="20" t="s">
        <v>92</v>
      </c>
      <c r="E5" s="20" t="s">
        <v>93</v>
      </c>
      <c r="F5" s="20" t="s">
        <v>93</v>
      </c>
      <c r="G5" s="20" t="s">
        <v>94</v>
      </c>
      <c r="H5" s="20" t="s">
        <v>95</v>
      </c>
      <c r="I5" s="27"/>
      <c r="J5" s="28"/>
      <c r="K5" s="29"/>
      <c r="L5" s="24"/>
      <c r="M5" s="25"/>
    </row>
    <row x14ac:dyDescent="0.25" r="6" customHeight="1" ht="42">
      <c r="A6" s="33"/>
      <c r="B6" s="26"/>
      <c r="C6" s="19" t="s">
        <v>13</v>
      </c>
      <c r="D6" s="20" t="s">
        <v>96</v>
      </c>
      <c r="E6" s="20" t="s">
        <v>96</v>
      </c>
      <c r="F6" s="20" t="s">
        <v>96</v>
      </c>
      <c r="G6" s="20" t="s">
        <v>96</v>
      </c>
      <c r="H6" s="20" t="s">
        <v>96</v>
      </c>
      <c r="I6" s="30"/>
      <c r="J6" s="31"/>
      <c r="K6" s="32"/>
      <c r="L6" s="24"/>
      <c r="M6" s="25"/>
    </row>
    <row x14ac:dyDescent="0.25" r="7" customHeight="1" ht="42">
      <c r="A7" s="33"/>
      <c r="B7" s="18" t="s">
        <v>14</v>
      </c>
      <c r="C7" s="19" t="s">
        <v>11</v>
      </c>
      <c r="D7" s="20"/>
      <c r="E7" s="20" t="s">
        <v>97</v>
      </c>
      <c r="F7" s="20" t="s">
        <v>98</v>
      </c>
      <c r="G7" s="20"/>
      <c r="H7" s="20"/>
      <c r="I7" s="21">
        <v>3.3</v>
      </c>
      <c r="J7" s="22">
        <f>SUM(I7,'WK 3 30-01-23'!J7:K9)</f>
      </c>
      <c r="K7" s="23"/>
      <c r="L7" s="24">
        <f>I7/$I$22</f>
      </c>
      <c r="M7" s="25">
        <f>J7/$J$22</f>
      </c>
    </row>
    <row x14ac:dyDescent="0.25" r="8" customHeight="1" ht="42">
      <c r="A8" s="33"/>
      <c r="B8" s="26"/>
      <c r="C8" s="19" t="s">
        <v>12</v>
      </c>
      <c r="D8" s="20" t="s">
        <v>97</v>
      </c>
      <c r="E8" s="20" t="s">
        <v>98</v>
      </c>
      <c r="F8" s="20"/>
      <c r="G8" s="20" t="s">
        <v>99</v>
      </c>
      <c r="H8" s="20"/>
      <c r="I8" s="27"/>
      <c r="J8" s="28"/>
      <c r="K8" s="29"/>
      <c r="L8" s="24"/>
      <c r="M8" s="25"/>
    </row>
    <row x14ac:dyDescent="0.25" r="9" customHeight="1" ht="42">
      <c r="A9" s="33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33"/>
      <c r="B10" s="18" t="s">
        <v>15</v>
      </c>
      <c r="C10" s="19" t="s">
        <v>11</v>
      </c>
      <c r="D10" s="20" t="s">
        <v>69</v>
      </c>
      <c r="E10" s="20" t="s">
        <v>100</v>
      </c>
      <c r="F10" s="20" t="s">
        <v>101</v>
      </c>
      <c r="G10" s="20" t="s">
        <v>102</v>
      </c>
      <c r="H10" s="20" t="s">
        <v>103</v>
      </c>
      <c r="I10" s="21">
        <v>4.3</v>
      </c>
      <c r="J10" s="22">
        <f>SUM(I10,'WK 3 30-01-23'!J10:K12)</f>
      </c>
      <c r="K10" s="23"/>
      <c r="L10" s="24">
        <f>I10/$I$22</f>
      </c>
      <c r="M10" s="25">
        <f>J10/$J$22</f>
      </c>
    </row>
    <row x14ac:dyDescent="0.25" r="11" customHeight="1" ht="42">
      <c r="A11" s="33"/>
      <c r="B11" s="26"/>
      <c r="C11" s="19" t="s">
        <v>12</v>
      </c>
      <c r="D11" s="20" t="s">
        <v>100</v>
      </c>
      <c r="E11" s="20" t="s">
        <v>101</v>
      </c>
      <c r="F11" s="20" t="s">
        <v>102</v>
      </c>
      <c r="G11" s="20" t="s">
        <v>103</v>
      </c>
      <c r="H11" s="20" t="s">
        <v>104</v>
      </c>
      <c r="I11" s="27"/>
      <c r="J11" s="28"/>
      <c r="K11" s="29"/>
      <c r="L11" s="24"/>
      <c r="M11" s="25"/>
    </row>
    <row x14ac:dyDescent="0.25" r="12" customHeight="1" ht="42">
      <c r="A12" s="33"/>
      <c r="B12" s="26"/>
      <c r="C12" s="19" t="s">
        <v>13</v>
      </c>
      <c r="D12" s="20" t="s">
        <v>69</v>
      </c>
      <c r="E12" s="20" t="s">
        <v>69</v>
      </c>
      <c r="F12" s="20" t="s">
        <v>69</v>
      </c>
      <c r="G12" s="20" t="s">
        <v>69</v>
      </c>
      <c r="H12" s="20" t="s">
        <v>69</v>
      </c>
      <c r="I12" s="30"/>
      <c r="J12" s="31"/>
      <c r="K12" s="32"/>
      <c r="L12" s="24"/>
      <c r="M12" s="25"/>
    </row>
    <row x14ac:dyDescent="0.25" r="13" customHeight="1" ht="42">
      <c r="A13" s="33"/>
      <c r="B13" s="18" t="s">
        <v>16</v>
      </c>
      <c r="C13" s="19" t="s">
        <v>11</v>
      </c>
      <c r="D13" s="20" t="s">
        <v>44</v>
      </c>
      <c r="E13" s="20"/>
      <c r="F13" s="20" t="s">
        <v>60</v>
      </c>
      <c r="G13" s="20"/>
      <c r="H13" s="20" t="s">
        <v>44</v>
      </c>
      <c r="I13" s="21">
        <v>4</v>
      </c>
      <c r="J13" s="22">
        <f>SUM(I13,'WK 3 30-01-23'!J13:K15)</f>
      </c>
      <c r="K13" s="23"/>
      <c r="L13" s="24">
        <f>I13/$I$22</f>
      </c>
      <c r="M13" s="25">
        <f>J13/$J$22</f>
      </c>
    </row>
    <row x14ac:dyDescent="0.25" r="14" customHeight="1" ht="42">
      <c r="A14" s="33"/>
      <c r="B14" s="26"/>
      <c r="C14" s="19" t="s">
        <v>12</v>
      </c>
      <c r="D14" s="20" t="s">
        <v>105</v>
      </c>
      <c r="E14" s="20"/>
      <c r="F14" s="20" t="s">
        <v>106</v>
      </c>
      <c r="G14" s="20"/>
      <c r="H14" s="20" t="s">
        <v>107</v>
      </c>
      <c r="I14" s="27"/>
      <c r="J14" s="28"/>
      <c r="K14" s="29"/>
      <c r="L14" s="24"/>
      <c r="M14" s="25"/>
    </row>
    <row x14ac:dyDescent="0.25" r="15" customHeight="1" ht="42">
      <c r="A15" s="33"/>
      <c r="B15" s="26"/>
      <c r="C15" s="19" t="s">
        <v>13</v>
      </c>
      <c r="D15" s="20" t="s">
        <v>108</v>
      </c>
      <c r="E15" s="20"/>
      <c r="F15" s="20" t="s">
        <v>60</v>
      </c>
      <c r="G15" s="20"/>
      <c r="H15" s="20" t="s">
        <v>60</v>
      </c>
      <c r="I15" s="30"/>
      <c r="J15" s="31"/>
      <c r="K15" s="32"/>
      <c r="L15" s="24"/>
      <c r="M15" s="25"/>
    </row>
    <row x14ac:dyDescent="0.25" r="16" customHeight="1" ht="46.5">
      <c r="A16" s="33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3</v>
      </c>
      <c r="J16" s="22">
        <f>SUM(I16,'WK 3 30-01-23'!J16:K18)</f>
      </c>
      <c r="K16" s="23"/>
      <c r="L16" s="24">
        <f>I16/$I$22</f>
      </c>
      <c r="M16" s="25">
        <f>J16/$J$22</f>
      </c>
    </row>
    <row x14ac:dyDescent="0.25" r="17" customHeight="1" ht="50.1">
      <c r="A17" s="33"/>
      <c r="B17" s="26"/>
      <c r="C17" s="19" t="s">
        <v>12</v>
      </c>
      <c r="D17" s="20"/>
      <c r="E17" s="20"/>
      <c r="F17" s="20" t="s">
        <v>109</v>
      </c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33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33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2</v>
      </c>
      <c r="J19" s="22">
        <f>SUM(I19,'WK 3 30-01-23'!J19:K21)</f>
      </c>
      <c r="K19" s="23"/>
      <c r="L19" s="24">
        <f>I19/$I$22</f>
      </c>
      <c r="M19" s="25">
        <f>J19/$J$22</f>
      </c>
    </row>
    <row x14ac:dyDescent="0.25" r="20" customHeight="1" ht="42.6">
      <c r="A20" s="33"/>
      <c r="B20" s="26"/>
      <c r="C20" s="19" t="s">
        <v>12</v>
      </c>
      <c r="D20" s="20"/>
      <c r="E20" s="20" t="s">
        <v>110</v>
      </c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33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33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33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33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9.7192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5" width="14.147857142857141" customWidth="1" bestFit="1"/>
    <col min="13" max="13" style="42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3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53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3"/>
      <c r="M3" s="6"/>
    </row>
    <row x14ac:dyDescent="0.25" r="4" customHeight="1" ht="20.25">
      <c r="A4" s="1"/>
      <c r="B4" s="18" t="s">
        <v>10</v>
      </c>
      <c r="C4" s="19" t="s">
        <v>11</v>
      </c>
      <c r="D4" s="20" t="s">
        <v>69</v>
      </c>
      <c r="E4" s="20" t="s">
        <v>60</v>
      </c>
      <c r="F4" s="20" t="s">
        <v>60</v>
      </c>
      <c r="G4" s="20" t="s">
        <v>60</v>
      </c>
      <c r="H4" s="20" t="s">
        <v>60</v>
      </c>
      <c r="I4" s="21">
        <v>4.75</v>
      </c>
      <c r="J4" s="22">
        <f>SUM(I4,'WK 4 06-02-23'!J4:K6)</f>
      </c>
      <c r="K4" s="23"/>
      <c r="L4" s="24">
        <f>I4/$I$22</f>
      </c>
      <c r="M4" s="25">
        <f>J4/$J$22</f>
      </c>
    </row>
    <row x14ac:dyDescent="0.25" r="5" customHeight="1" ht="90">
      <c r="A5" s="1"/>
      <c r="B5" s="26"/>
      <c r="C5" s="19" t="s">
        <v>12</v>
      </c>
      <c r="D5" s="20" t="s">
        <v>70</v>
      </c>
      <c r="E5" s="20" t="s">
        <v>71</v>
      </c>
      <c r="F5" s="20" t="s">
        <v>72</v>
      </c>
      <c r="G5" s="20"/>
      <c r="H5" s="20" t="s">
        <v>73</v>
      </c>
      <c r="I5" s="27"/>
      <c r="J5" s="28"/>
      <c r="K5" s="29"/>
      <c r="L5" s="24"/>
      <c r="M5" s="25"/>
    </row>
    <row x14ac:dyDescent="0.25" r="6" customHeight="1" ht="20.25">
      <c r="A6" s="1"/>
      <c r="B6" s="26"/>
      <c r="C6" s="19" t="s">
        <v>13</v>
      </c>
      <c r="D6" s="20" t="s">
        <v>60</v>
      </c>
      <c r="E6" s="20" t="s">
        <v>60</v>
      </c>
      <c r="F6" s="20" t="s">
        <v>60</v>
      </c>
      <c r="G6" s="20" t="s">
        <v>60</v>
      </c>
      <c r="H6" s="20" t="s">
        <v>60</v>
      </c>
      <c r="I6" s="30"/>
      <c r="J6" s="31"/>
      <c r="K6" s="32"/>
      <c r="L6" s="24"/>
      <c r="M6" s="25"/>
    </row>
    <row x14ac:dyDescent="0.25" r="7" customHeight="1" ht="28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4</v>
      </c>
      <c r="J7" s="22">
        <f>SUM(I7,'WK 4 06-02-23'!J7:K9)</f>
      </c>
      <c r="K7" s="23"/>
      <c r="L7" s="24">
        <f>I7/$I$22</f>
      </c>
      <c r="M7" s="25">
        <f>J7/$J$22</f>
      </c>
    </row>
    <row x14ac:dyDescent="0.25" r="8" customHeight="1" ht="18.75">
      <c r="A8" s="1"/>
      <c r="B8" s="26"/>
      <c r="C8" s="19" t="s">
        <v>12</v>
      </c>
      <c r="D8" s="20" t="s">
        <v>74</v>
      </c>
      <c r="E8" s="20"/>
      <c r="F8" s="20"/>
      <c r="G8" s="20"/>
      <c r="H8" s="20" t="s">
        <v>75</v>
      </c>
      <c r="I8" s="27"/>
      <c r="J8" s="28"/>
      <c r="K8" s="29"/>
      <c r="L8" s="24"/>
      <c r="M8" s="25"/>
    </row>
    <row x14ac:dyDescent="0.25" r="9" customHeight="1" ht="20.25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20.25">
      <c r="A10" s="1"/>
      <c r="B10" s="18" t="s">
        <v>15</v>
      </c>
      <c r="C10" s="19" t="s">
        <v>11</v>
      </c>
      <c r="D10" s="20" t="s">
        <v>69</v>
      </c>
      <c r="E10" s="20" t="s">
        <v>60</v>
      </c>
      <c r="F10" s="20" t="s">
        <v>69</v>
      </c>
      <c r="G10" s="20" t="s">
        <v>60</v>
      </c>
      <c r="H10" s="20" t="s">
        <v>60</v>
      </c>
      <c r="I10" s="21">
        <v>6.25</v>
      </c>
      <c r="J10" s="22">
        <f>SUM(I10,'WK 4 06-02-23'!J10:K12)</f>
      </c>
      <c r="K10" s="23"/>
      <c r="L10" s="24">
        <f>I10/$I$22</f>
      </c>
      <c r="M10" s="25">
        <f>J10/$J$22</f>
      </c>
    </row>
    <row x14ac:dyDescent="0.25" r="11" customHeight="1" ht="52.5">
      <c r="A11" s="1"/>
      <c r="B11" s="26"/>
      <c r="C11" s="19" t="s">
        <v>12</v>
      </c>
      <c r="D11" s="20" t="s">
        <v>74</v>
      </c>
      <c r="E11" s="20" t="s">
        <v>76</v>
      </c>
      <c r="F11" s="20" t="s">
        <v>77</v>
      </c>
      <c r="G11" s="20" t="s">
        <v>78</v>
      </c>
      <c r="H11" s="20" t="s">
        <v>79</v>
      </c>
      <c r="I11" s="27"/>
      <c r="J11" s="28"/>
      <c r="K11" s="29"/>
      <c r="L11" s="24"/>
      <c r="M11" s="25"/>
    </row>
    <row x14ac:dyDescent="0.25" r="12" customHeight="1" ht="20.25">
      <c r="A12" s="1"/>
      <c r="B12" s="26"/>
      <c r="C12" s="19" t="s">
        <v>13</v>
      </c>
      <c r="D12" s="20" t="s">
        <v>69</v>
      </c>
      <c r="E12" s="20" t="s">
        <v>60</v>
      </c>
      <c r="F12" s="20" t="s">
        <v>69</v>
      </c>
      <c r="G12" s="20" t="s">
        <v>60</v>
      </c>
      <c r="H12" s="20" t="s">
        <v>60</v>
      </c>
      <c r="I12" s="30"/>
      <c r="J12" s="31"/>
      <c r="K12" s="32"/>
      <c r="L12" s="24"/>
      <c r="M12" s="25"/>
    </row>
    <row x14ac:dyDescent="0.25" r="13" customHeight="1" ht="37.5">
      <c r="A13" s="1"/>
      <c r="B13" s="18" t="s">
        <v>16</v>
      </c>
      <c r="C13" s="19" t="s">
        <v>11</v>
      </c>
      <c r="D13" s="20" t="s">
        <v>60</v>
      </c>
      <c r="E13" s="20" t="s">
        <v>60</v>
      </c>
      <c r="F13" s="20" t="s">
        <v>80</v>
      </c>
      <c r="G13" s="20" t="s">
        <v>81</v>
      </c>
      <c r="H13" s="20" t="s">
        <v>82</v>
      </c>
      <c r="I13" s="21">
        <v>6.25</v>
      </c>
      <c r="J13" s="22">
        <f>SUM(I13,'WK 4 06-02-23'!J13:K15)</f>
      </c>
      <c r="K13" s="23"/>
      <c r="L13" s="24">
        <f>I13/$I$22</f>
      </c>
      <c r="M13" s="25">
        <f>J13/$J$22</f>
      </c>
    </row>
    <row x14ac:dyDescent="0.25" r="14" customHeight="1" ht="50.25">
      <c r="A14" s="1"/>
      <c r="B14" s="26"/>
      <c r="C14" s="19" t="s">
        <v>12</v>
      </c>
      <c r="D14" s="20" t="s">
        <v>83</v>
      </c>
      <c r="E14" s="20" t="s">
        <v>84</v>
      </c>
      <c r="F14" s="20" t="s">
        <v>85</v>
      </c>
      <c r="G14" s="20" t="s">
        <v>86</v>
      </c>
      <c r="H14" s="20" t="s">
        <v>87</v>
      </c>
      <c r="I14" s="27"/>
      <c r="J14" s="28"/>
      <c r="K14" s="29"/>
      <c r="L14" s="24"/>
      <c r="M14" s="25"/>
    </row>
    <row x14ac:dyDescent="0.25" r="15" customHeight="1" ht="35.25">
      <c r="A15" s="1"/>
      <c r="B15" s="26"/>
      <c r="C15" s="19" t="s">
        <v>13</v>
      </c>
      <c r="D15" s="20" t="s">
        <v>60</v>
      </c>
      <c r="E15" s="20" t="s">
        <v>60</v>
      </c>
      <c r="F15" s="20" t="s">
        <v>88</v>
      </c>
      <c r="G15" s="20" t="s">
        <v>44</v>
      </c>
      <c r="H15" s="20" t="s">
        <v>60</v>
      </c>
      <c r="I15" s="30"/>
      <c r="J15" s="31"/>
      <c r="K15" s="32"/>
      <c r="L15" s="24"/>
      <c r="M15" s="25"/>
    </row>
    <row x14ac:dyDescent="0.25" r="16" customHeight="1" ht="20.2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2.5</v>
      </c>
      <c r="J16" s="22">
        <f>SUM(I16,'WK 4 06-02-23'!J16:K18)</f>
      </c>
      <c r="K16" s="23"/>
      <c r="L16" s="24">
        <f>I16/$I$22</f>
      </c>
      <c r="M16" s="25">
        <f>J16/$J$22</f>
      </c>
    </row>
    <row x14ac:dyDescent="0.25" r="17" customHeight="1" ht="62.25">
      <c r="A17" s="1"/>
      <c r="B17" s="26"/>
      <c r="C17" s="19" t="s">
        <v>12</v>
      </c>
      <c r="D17" s="54" t="s">
        <v>89</v>
      </c>
      <c r="E17" s="20"/>
      <c r="F17" s="20"/>
      <c r="G17" s="20"/>
      <c r="H17" s="20" t="s">
        <v>90</v>
      </c>
      <c r="I17" s="27"/>
      <c r="J17" s="28"/>
      <c r="K17" s="29"/>
      <c r="L17" s="24"/>
      <c r="M17" s="25"/>
    </row>
    <row x14ac:dyDescent="0.25" r="18" customHeight="1" ht="20.25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20.2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1</v>
      </c>
      <c r="J19" s="22">
        <f>SUM(I19,'WK 4 06-02-23'!J19:K21)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 t="s">
        <v>91</v>
      </c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8" width="14.147857142857141" customWidth="1" bestFit="1"/>
    <col min="13" max="13" style="42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36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36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36"/>
      <c r="M3" s="6"/>
    </row>
    <row x14ac:dyDescent="0.25" r="4" customHeight="1" ht="19.5">
      <c r="A4" s="1"/>
      <c r="B4" s="18" t="s">
        <v>10</v>
      </c>
      <c r="C4" s="19" t="s">
        <v>11</v>
      </c>
      <c r="D4" s="20" t="s">
        <v>52</v>
      </c>
      <c r="E4" s="20"/>
      <c r="F4" s="20"/>
      <c r="G4" s="20"/>
      <c r="H4" s="20"/>
      <c r="I4" s="21">
        <v>3</v>
      </c>
      <c r="J4" s="22">
        <f>SUM(I4,'WK 5 13-02-23'!J4:K6)</f>
      </c>
      <c r="K4" s="23"/>
      <c r="L4" s="24">
        <f>I4/$I$22</f>
      </c>
      <c r="M4" s="25">
        <f>J4/$J$22</f>
      </c>
    </row>
    <row x14ac:dyDescent="0.25" r="5" customHeight="1" ht="102.75">
      <c r="A5" s="1"/>
      <c r="B5" s="26"/>
      <c r="C5" s="19" t="s">
        <v>12</v>
      </c>
      <c r="D5" s="20" t="s">
        <v>53</v>
      </c>
      <c r="E5" s="20"/>
      <c r="F5" s="20" t="s">
        <v>54</v>
      </c>
      <c r="G5" s="20"/>
      <c r="H5" s="20" t="s">
        <v>55</v>
      </c>
      <c r="I5" s="27"/>
      <c r="J5" s="28"/>
      <c r="K5" s="29"/>
      <c r="L5" s="24"/>
      <c r="M5" s="25"/>
    </row>
    <row x14ac:dyDescent="0.25" r="6" customHeight="1" ht="19.5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5 13-02-23'!J7:K9)</f>
      </c>
      <c r="K7" s="23"/>
      <c r="L7" s="24">
        <f>I7/$I$22</f>
      </c>
      <c r="M7" s="25">
        <f>J7/$J$22</f>
      </c>
    </row>
    <row x14ac:dyDescent="0.25" r="8" customHeight="1" ht="19.5">
      <c r="A8" s="1"/>
      <c r="B8" s="26"/>
      <c r="C8" s="19" t="s">
        <v>12</v>
      </c>
      <c r="D8" s="20" t="s">
        <v>24</v>
      </c>
      <c r="E8" s="20" t="s">
        <v>56</v>
      </c>
      <c r="F8" s="20" t="s">
        <v>57</v>
      </c>
      <c r="G8" s="20" t="s">
        <v>58</v>
      </c>
      <c r="H8" s="20"/>
      <c r="I8" s="27"/>
      <c r="J8" s="28"/>
      <c r="K8" s="29"/>
      <c r="L8" s="24"/>
      <c r="M8" s="25"/>
    </row>
    <row x14ac:dyDescent="0.25" r="9" customHeight="1" ht="19.5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19.5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6</v>
      </c>
      <c r="J10" s="22">
        <f>SUM(I10,'WK 5 13-02-23'!J10:K12)</f>
      </c>
      <c r="K10" s="23"/>
      <c r="L10" s="24">
        <f>I10/$I$22</f>
      </c>
      <c r="M10" s="25">
        <f>J10/$J$22</f>
      </c>
    </row>
    <row x14ac:dyDescent="0.25" r="11" customHeight="1" ht="19.5">
      <c r="A11" s="1"/>
      <c r="B11" s="26"/>
      <c r="C11" s="19" t="s">
        <v>12</v>
      </c>
      <c r="D11" s="20" t="s">
        <v>59</v>
      </c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19.5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19.5">
      <c r="A13" s="1"/>
      <c r="B13" s="18" t="s">
        <v>16</v>
      </c>
      <c r="C13" s="19" t="s">
        <v>11</v>
      </c>
      <c r="D13" s="20" t="s">
        <v>60</v>
      </c>
      <c r="E13" s="20"/>
      <c r="F13" s="20" t="s">
        <v>60</v>
      </c>
      <c r="G13" s="20" t="s">
        <v>61</v>
      </c>
      <c r="H13" s="20" t="s">
        <v>62</v>
      </c>
      <c r="I13" s="21">
        <v>6.25</v>
      </c>
      <c r="J13" s="22">
        <f>SUM(I13,'WK 5 13-02-23'!J13:K15)</f>
      </c>
      <c r="K13" s="23"/>
      <c r="L13" s="24">
        <f>I13/$I$22</f>
      </c>
      <c r="M13" s="25">
        <f>J13/$J$22</f>
      </c>
    </row>
    <row x14ac:dyDescent="0.25" r="14" customHeight="1" ht="61.5">
      <c r="A14" s="1"/>
      <c r="B14" s="26"/>
      <c r="C14" s="19" t="s">
        <v>12</v>
      </c>
      <c r="D14" s="20" t="s">
        <v>24</v>
      </c>
      <c r="E14" s="20"/>
      <c r="F14" s="20" t="s">
        <v>63</v>
      </c>
      <c r="G14" s="20" t="s">
        <v>64</v>
      </c>
      <c r="H14" s="20" t="s">
        <v>65</v>
      </c>
      <c r="I14" s="27"/>
      <c r="J14" s="28"/>
      <c r="K14" s="29"/>
      <c r="L14" s="24"/>
      <c r="M14" s="25"/>
    </row>
    <row x14ac:dyDescent="0.25" r="15" customHeight="1" ht="19.5">
      <c r="A15" s="1"/>
      <c r="B15" s="26"/>
      <c r="C15" s="19" t="s">
        <v>13</v>
      </c>
      <c r="D15" s="20" t="s">
        <v>44</v>
      </c>
      <c r="E15" s="20"/>
      <c r="F15" s="20" t="s">
        <v>66</v>
      </c>
      <c r="G15" s="20" t="s">
        <v>60</v>
      </c>
      <c r="H15" s="20" t="s">
        <v>60</v>
      </c>
      <c r="I15" s="30"/>
      <c r="J15" s="31"/>
      <c r="K15" s="32"/>
      <c r="L15" s="24"/>
      <c r="M15" s="25"/>
    </row>
    <row x14ac:dyDescent="0.25" r="16" customHeight="1" ht="19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5 13-02-23'!J16:K18)</f>
      </c>
      <c r="K16" s="23"/>
      <c r="L16" s="24">
        <f>I16/$I$22</f>
      </c>
      <c r="M16" s="25">
        <f>J16/$J$22</f>
      </c>
    </row>
    <row x14ac:dyDescent="0.25" r="17" customHeight="1" ht="19.5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19.5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19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1.5</v>
      </c>
      <c r="J19" s="22">
        <f>SUM(I19,'WK 5 13-02-23'!J19:K21)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 t="s">
        <v>67</v>
      </c>
      <c r="F20" s="20" t="s">
        <v>68</v>
      </c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47">
        <f>I22/$I$22*100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47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47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7.7192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0.5</v>
      </c>
      <c r="J4" s="22">
        <f>SUM(I4,'WK 6 20-02-23 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38</v>
      </c>
      <c r="E5" s="20" t="s">
        <v>39</v>
      </c>
      <c r="F5" s="20" t="s">
        <v>39</v>
      </c>
      <c r="G5" s="20" t="s">
        <v>39</v>
      </c>
      <c r="H5" s="20" t="s">
        <v>39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3</v>
      </c>
      <c r="J7" s="22">
        <f>SUM(I7,'WK 6 20-02-23 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40</v>
      </c>
      <c r="E8" s="20"/>
      <c r="F8" s="20"/>
      <c r="G8" s="20" t="s">
        <v>41</v>
      </c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/>
      <c r="J10" s="22">
        <f>SUM(I10,'WK 6 20-02-23 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42</v>
      </c>
      <c r="E11" s="20" t="s">
        <v>43</v>
      </c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 t="s">
        <v>44</v>
      </c>
      <c r="E13" s="20" t="s">
        <v>44</v>
      </c>
      <c r="F13" s="20" t="s">
        <v>45</v>
      </c>
      <c r="G13" s="20"/>
      <c r="H13" s="20"/>
      <c r="I13" s="21">
        <v>5</v>
      </c>
      <c r="J13" s="22">
        <f>SUM(I13,'WK 6 20-02-23 '!J13:K15)</f>
      </c>
      <c r="K13" s="23"/>
      <c r="L13" s="24">
        <f>I13/$I$22</f>
      </c>
      <c r="M13" s="25">
        <f>J13/$J$22</f>
      </c>
    </row>
    <row x14ac:dyDescent="0.25" r="14" customHeight="1" ht="63">
      <c r="A14" s="1"/>
      <c r="B14" s="26"/>
      <c r="C14" s="19" t="s">
        <v>12</v>
      </c>
      <c r="D14" s="20" t="s">
        <v>46</v>
      </c>
      <c r="E14" s="20" t="s">
        <v>47</v>
      </c>
      <c r="F14" s="20" t="s">
        <v>48</v>
      </c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 t="s">
        <v>44</v>
      </c>
      <c r="E15" s="20" t="s">
        <v>44</v>
      </c>
      <c r="F15" s="20" t="s">
        <v>49</v>
      </c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6 20-02-23 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2.5</v>
      </c>
      <c r="J19" s="22">
        <f>SUM(I19,'WK 6 20-02-23 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 t="s">
        <v>50</v>
      </c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 t="s">
        <v>51</v>
      </c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5">
        <f>SUM(L4:L21)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5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5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48" width="14.147857142857141" customWidth="1" bestFit="1"/>
    <col min="10" max="10" style="49" width="14.147857142857141" customWidth="1" bestFit="1"/>
    <col min="11" max="11" style="50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3"/>
      <c r="J2" s="9"/>
      <c r="K2" s="44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2.25</v>
      </c>
      <c r="J4" s="22">
        <f>SUM(I4,'WK 7 27-02-23'!J4:K6)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29</v>
      </c>
      <c r="E5" s="20"/>
      <c r="F5" s="20"/>
      <c r="G5" s="20" t="s">
        <v>30</v>
      </c>
      <c r="H5" s="20" t="s">
        <v>31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 t="s">
        <v>32</v>
      </c>
      <c r="I7" s="21">
        <v>2</v>
      </c>
      <c r="J7" s="22">
        <f>SUM(I7,'WK 7 27-02-23'!J7:K9)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24</v>
      </c>
      <c r="E8" s="20"/>
      <c r="F8" s="20"/>
      <c r="G8" s="20" t="s">
        <v>33</v>
      </c>
      <c r="H8" s="20" t="s">
        <v>34</v>
      </c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 t="s">
        <v>35</v>
      </c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/>
      <c r="J10" s="22">
        <f>SUM(I10,'WK 7 27-02-23'!J10:K12)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SUM(I13,'WK 7 27-02-23'!J13:K15)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7 27-02-23'!J16:K18)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3</v>
      </c>
      <c r="J19" s="22">
        <f>SUM(I19,'WK 7 27-02-23'!J19:K21)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 t="s">
        <v>36</v>
      </c>
      <c r="H20" s="20" t="s">
        <v>37</v>
      </c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45">
        <f>SUM(I4:I21)</f>
      </c>
      <c r="J22" s="35">
        <f>SUM(J4:K21)</f>
      </c>
      <c r="K22" s="46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47"/>
      <c r="J23" s="47"/>
      <c r="K23" s="47"/>
      <c r="L23" s="25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47"/>
      <c r="J24" s="47"/>
      <c r="K24" s="47"/>
      <c r="L24" s="25"/>
      <c r="M24" s="25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J22:K2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9 20-03-23</vt:lpstr>
      <vt:lpstr>WK 9 27-03-23</vt:lpstr>
      <vt:lpstr>WK 9 03-04-23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2023-03-29T15:41:45.373Z</dcterms:created>
  <dcterms:modified xsi:type="dcterms:W3CDTF">2023-03-29T15:41:45.373Z</dcterms:modified>
</cp:coreProperties>
</file>