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172" documentId="13_ncr:1_{C5B85591-B876-4F1D-A9D8-37A95A0E09F6}" xr6:coauthVersionLast="47" xr6:coauthVersionMax="47" xr10:uidLastSave="{81351405-C72B-41C3-8BF3-4656F662E76A}"/>
  <bookViews>
    <workbookView xWindow="-110" yWindow="-110" windowWidth="19420" windowHeight="10300" firstSheet="4" activeTab="6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0" l="1"/>
  <c r="J15" i="10"/>
  <c r="J18" i="10"/>
  <c r="J21" i="10"/>
  <c r="J24" i="10"/>
  <c r="L12" i="6"/>
  <c r="L15" i="6"/>
  <c r="L18" i="6"/>
  <c r="L21" i="6"/>
  <c r="L24" i="6"/>
  <c r="L27" i="6"/>
  <c r="M12" i="6"/>
  <c r="M15" i="6"/>
  <c r="M18" i="6"/>
  <c r="M21" i="6"/>
  <c r="M24" i="6"/>
  <c r="M27" i="6"/>
  <c r="M9" i="6"/>
  <c r="M12" i="5"/>
  <c r="M15" i="5"/>
  <c r="M18" i="5"/>
  <c r="M21" i="5"/>
  <c r="M24" i="5"/>
  <c r="M27" i="5"/>
  <c r="M9" i="5"/>
  <c r="M12" i="4"/>
  <c r="M15" i="4"/>
  <c r="M18" i="4"/>
  <c r="M21" i="4"/>
  <c r="M24" i="4"/>
  <c r="M27" i="4"/>
  <c r="M9" i="4"/>
  <c r="M12" i="3"/>
  <c r="M15" i="3"/>
  <c r="M18" i="3"/>
  <c r="M21" i="3"/>
  <c r="M24" i="3"/>
  <c r="M27" i="3"/>
  <c r="M9" i="3"/>
  <c r="M9" i="2"/>
  <c r="M12" i="2"/>
  <c r="M15" i="2"/>
  <c r="M18" i="2"/>
  <c r="M21" i="2"/>
  <c r="M24" i="2"/>
  <c r="M27" i="2"/>
  <c r="L12" i="8"/>
  <c r="L15" i="8"/>
  <c r="L18" i="8"/>
  <c r="L21" i="8"/>
  <c r="L24" i="8"/>
  <c r="L9" i="8"/>
  <c r="I27" i="10"/>
  <c r="L18" i="10" s="1"/>
  <c r="I27" i="9"/>
  <c r="L24" i="9"/>
  <c r="L21" i="9"/>
  <c r="L18" i="9"/>
  <c r="L15" i="9"/>
  <c r="L12" i="9"/>
  <c r="L9" i="9"/>
  <c r="I27" i="8"/>
  <c r="I27" i="7"/>
  <c r="L12" i="7" s="1"/>
  <c r="I27" i="6"/>
  <c r="I27" i="5"/>
  <c r="L27" i="5" s="1"/>
  <c r="I27" i="4"/>
  <c r="L24" i="4" s="1"/>
  <c r="I27" i="3"/>
  <c r="L24" i="3" s="1"/>
  <c r="I27" i="2"/>
  <c r="L21" i="2" s="1"/>
  <c r="J24" i="2"/>
  <c r="J24" i="3" s="1"/>
  <c r="J24" i="4" s="1"/>
  <c r="J24" i="5" s="1"/>
  <c r="J24" i="6" s="1"/>
  <c r="J24" i="7" s="1"/>
  <c r="J24" i="8" s="1"/>
  <c r="J24" i="9" s="1"/>
  <c r="J21" i="2"/>
  <c r="J21" i="3" s="1"/>
  <c r="J21" i="4" s="1"/>
  <c r="J21" i="5" s="1"/>
  <c r="J21" i="6" s="1"/>
  <c r="J18" i="2"/>
  <c r="J18" i="3" s="1"/>
  <c r="J18" i="4" s="1"/>
  <c r="J18" i="5" s="1"/>
  <c r="J18" i="6" s="1"/>
  <c r="J18" i="7" s="1"/>
  <c r="J18" i="8" s="1"/>
  <c r="J18" i="9" s="1"/>
  <c r="J15" i="2"/>
  <c r="J15" i="3" s="1"/>
  <c r="J15" i="4" s="1"/>
  <c r="J15" i="5" s="1"/>
  <c r="J15" i="6" s="1"/>
  <c r="J15" i="7" s="1"/>
  <c r="J15" i="8" s="1"/>
  <c r="J15" i="9" s="1"/>
  <c r="J12" i="2"/>
  <c r="J12" i="3" s="1"/>
  <c r="J12" i="4" s="1"/>
  <c r="J12" i="5" s="1"/>
  <c r="J12" i="6" s="1"/>
  <c r="J12" i="7" s="1"/>
  <c r="J12" i="8" s="1"/>
  <c r="J12" i="9" s="1"/>
  <c r="J9" i="2"/>
  <c r="J27" i="2" s="1"/>
  <c r="L9" i="7" l="1"/>
  <c r="L15" i="7"/>
  <c r="L27" i="7"/>
  <c r="L21" i="7"/>
  <c r="L18" i="7"/>
  <c r="L24" i="7"/>
  <c r="L27" i="10"/>
  <c r="L24" i="10"/>
  <c r="L12" i="10"/>
  <c r="L21" i="10"/>
  <c r="L15" i="10"/>
  <c r="L9" i="10"/>
  <c r="J21" i="7"/>
  <c r="J21" i="8" s="1"/>
  <c r="J21" i="9" s="1"/>
  <c r="L9" i="5"/>
  <c r="L15" i="5"/>
  <c r="L24" i="5"/>
  <c r="L12" i="5"/>
  <c r="L18" i="5"/>
  <c r="L21" i="5"/>
  <c r="L27" i="4"/>
  <c r="L18" i="3"/>
  <c r="L27" i="3"/>
  <c r="L15" i="3"/>
  <c r="L9" i="3"/>
  <c r="L21" i="3"/>
  <c r="L12" i="3"/>
  <c r="L9" i="6"/>
  <c r="L27" i="2"/>
  <c r="L12" i="2"/>
  <c r="L18" i="2"/>
  <c r="L24" i="2"/>
  <c r="J9" i="3"/>
  <c r="L9" i="4"/>
  <c r="L15" i="4"/>
  <c r="L21" i="4"/>
  <c r="L9" i="2"/>
  <c r="L15" i="2"/>
  <c r="L12" i="4"/>
  <c r="L18" i="4"/>
  <c r="J27" i="3" l="1"/>
  <c r="J9" i="4"/>
  <c r="J9" i="5" l="1"/>
  <c r="J27" i="4"/>
  <c r="J9" i="6" l="1"/>
  <c r="J27" i="5"/>
  <c r="J27" i="6" l="1"/>
  <c r="J9" i="7"/>
  <c r="J27" i="7" l="1"/>
  <c r="J9" i="8"/>
  <c r="M18" i="7" l="1"/>
  <c r="M21" i="7"/>
  <c r="M12" i="7"/>
  <c r="M24" i="7"/>
  <c r="M15" i="7"/>
  <c r="M27" i="7"/>
  <c r="M9" i="7"/>
  <c r="J9" i="9"/>
  <c r="J27" i="8"/>
  <c r="M15" i="8" l="1"/>
  <c r="M27" i="8"/>
  <c r="M21" i="8"/>
  <c r="M12" i="8"/>
  <c r="M24" i="8"/>
  <c r="M18" i="8"/>
  <c r="M9" i="8"/>
  <c r="J9" i="10"/>
  <c r="J27" i="10" s="1"/>
  <c r="J27" i="9"/>
  <c r="M9" i="9" s="1"/>
  <c r="M12" i="9" l="1"/>
  <c r="M24" i="9"/>
  <c r="M15" i="9"/>
  <c r="M18" i="9"/>
  <c r="M21" i="9"/>
  <c r="M27" i="9"/>
  <c r="M21" i="10"/>
  <c r="M12" i="10"/>
  <c r="M24" i="10"/>
  <c r="M15" i="10"/>
  <c r="M27" i="10"/>
  <c r="M18" i="10"/>
  <c r="M9" i="10"/>
</calcChain>
</file>

<file path=xl/sharedStrings.xml><?xml version="1.0" encoding="utf-8"?>
<sst xmlns="http://schemas.openxmlformats.org/spreadsheetml/2006/main" count="402" uniqueCount="59">
  <si>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</si>
  <si>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</si>
  <si>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</si>
  <si>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</si>
  <si>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</si>
  <si>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</si>
  <si>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</si>
  <si>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</si>
  <si>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</si>
  <si>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</si>
  <si>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</si>
  <si>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</si>
  <si>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</si>
  <si>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</si>
  <si>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</si>
  <si>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</si>
  <si>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</si>
  <si>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</si>
  <si>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</si>
  <si>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</t>
  </si>
  <si>
    <t>Further correspondence with client over server access using SSH.  Not available so requested university development server for project.</t>
  </si>
  <si>
    <t>Emails to Brian and University tech team.  Mondays Meeting Agenda.</t>
  </si>
  <si>
    <t>Nil.</t>
  </si>
  <si>
    <t>Set up structured file package for code development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</si>
  <si>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</si>
  <si>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</si>
  <si>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</si>
  <si>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</si>
  <si>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</si>
  <si>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</si>
  <si>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</si>
  <si>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</si>
  <si>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</si>
  <si>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</si>
  <si>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</si>
  <si>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 xml:space="preserve">Recruiting team members </t>
  </si>
  <si>
    <t>Reading the Agile litirature</t>
  </si>
  <si>
    <t>Availability of different Course personel</t>
  </si>
  <si>
    <t>Email/teams with prospective team members</t>
  </si>
  <si>
    <t>NIL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</si>
  <si>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</si>
  <si>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</si>
  <si>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</si>
  <si>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</si>
  <si>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</si>
  <si>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</si>
  <si>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</si>
  <si>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nil</t>
  </si>
  <si>
    <t>Set up virtual enviroment and a blank home page for webapp. Commited to github. Added comments.</t>
  </si>
  <si>
    <t>Wrote my part of the PIR report</t>
  </si>
  <si>
    <t>Attended initial meeting with the client at Dunfermline.</t>
  </si>
  <si>
    <t>Initial team meeting attended via Microsoft Teams</t>
  </si>
  <si>
    <t>Reviewed Initial PIR draft</t>
  </si>
  <si>
    <t>Wrote security considerations of PIR report</t>
  </si>
  <si>
    <t>Produced a suggestion for the PIR report with slightly different formatting</t>
  </si>
  <si>
    <t>Working on an initial testing plan document</t>
  </si>
  <si>
    <t>Lectures and Meetings.  PM Forum. Emails to clients and  course tutors</t>
  </si>
  <si>
    <t>Updated the spreadsheets</t>
  </si>
  <si>
    <t>Further updating of speadsheets and report creation.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</si>
</sst>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164" fontId="4" fillId="2" borderId="6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5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 vertical="center"/>
    </xf>
    <xf numFmtId="9" fontId="5" fillId="0" borderId="11" xfId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9" fontId="5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5" x14ac:dyDescent="0.35"/>
  <cols>
    <col min="1" max="2" width="14.08984375" bestFit="1" customWidth="1"/>
    <col min="3" max="3" width="19.81640625" style="17" bestFit="1" customWidth="1"/>
    <col min="4" max="4" width="37.36328125" style="23" bestFit="1" customWidth="1"/>
  </cols>
  <sheetData>
    <row r="1" spans="3:4" ht="19.5" customHeight="1" x14ac:dyDescent="0.35">
      <c r="D1" s="18"/>
    </row>
    <row r="2" spans="3:4" ht="19.5" customHeight="1" x14ac:dyDescent="0.35">
      <c r="D2" s="18"/>
    </row>
    <row r="3" spans="3:4" ht="19.5" customHeight="1" x14ac:dyDescent="0.35">
      <c r="D3" s="18"/>
    </row>
    <row r="4" spans="3:4" ht="27" customHeight="1" x14ac:dyDescent="0.35">
      <c r="C4" s="19" t="s">
        <v>40</v>
      </c>
      <c r="D4" s="20">
        <v>13</v>
      </c>
    </row>
    <row r="5" spans="3:4" ht="27" customHeight="1" x14ac:dyDescent="0.35">
      <c r="C5" s="19" t="s">
        <v>41</v>
      </c>
      <c r="D5" s="21" t="s">
        <v>42</v>
      </c>
    </row>
    <row r="6" spans="3:4" ht="27" customHeight="1" x14ac:dyDescent="0.35">
      <c r="C6" s="19" t="s">
        <v>43</v>
      </c>
      <c r="D6" s="21" t="s">
        <v>44</v>
      </c>
    </row>
    <row r="7" spans="3:4" ht="27" customHeight="1" x14ac:dyDescent="0.35">
      <c r="C7" s="19" t="s">
        <v>45</v>
      </c>
      <c r="D7" s="22">
        <v>44956</v>
      </c>
    </row>
    <row r="8" spans="3:4" ht="27" customHeight="1" x14ac:dyDescent="0.35">
      <c r="C8" s="19" t="s">
        <v>46</v>
      </c>
      <c r="D8" s="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5" x14ac:dyDescent="0.35"/>
  <cols>
    <col min="1" max="1" width="4.08984375" bestFit="1" customWidth="1"/>
    <col min="2" max="2" width="15.81640625" bestFit="1" customWidth="1"/>
    <col min="3" max="3" width="31.08984375" bestFit="1" customWidth="1"/>
    <col min="4" max="8" width="26.08984375" bestFit="1" customWidth="1"/>
    <col min="9" max="10" width="14.08984375" style="1" bestFit="1" customWidth="1"/>
    <col min="11" max="11" width="14.08984375" bestFit="1" customWidth="1"/>
    <col min="12" max="12" width="14.08984375" style="11" bestFit="1" customWidth="1"/>
  </cols>
  <sheetData>
    <row r="1" spans="2:13" ht="19.5" customHeight="1" x14ac:dyDescent="0.35">
      <c r="J1" s="2"/>
      <c r="L1" s="3"/>
    </row>
    <row r="2" spans="2:13" ht="19.5" customHeight="1" x14ac:dyDescent="0.35">
      <c r="J2" s="2"/>
      <c r="L2" s="3"/>
    </row>
    <row r="3" spans="2:13" ht="19.5" customHeight="1" x14ac:dyDescent="0.35">
      <c r="J3" s="2"/>
      <c r="L3" s="3"/>
    </row>
    <row r="4" spans="2:13" ht="19.5" customHeight="1" x14ac:dyDescent="0.35">
      <c r="J4" s="2"/>
      <c r="L4" s="3"/>
    </row>
    <row r="5" spans="2:13" ht="19.5" customHeight="1" x14ac:dyDescent="0.35">
      <c r="J5" s="2"/>
      <c r="L5" s="3"/>
    </row>
    <row r="6" spans="2:13" ht="19.5" customHeight="1" x14ac:dyDescent="0.55000000000000004">
      <c r="B6" s="43" t="s">
        <v>0</v>
      </c>
      <c r="C6" s="44"/>
      <c r="D6" s="44"/>
      <c r="E6" s="44"/>
      <c r="F6" s="44"/>
      <c r="G6" s="44"/>
      <c r="H6" s="44"/>
      <c r="I6" s="48"/>
      <c r="J6" s="45"/>
      <c r="K6" s="44"/>
      <c r="L6" s="3"/>
    </row>
    <row r="7" spans="2:13" ht="19.5" customHeight="1" x14ac:dyDescent="0.35">
      <c r="J7" s="2"/>
      <c r="L7" s="3"/>
    </row>
    <row r="8" spans="2:13" ht="25.5" customHeight="1" x14ac:dyDescent="0.4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35">
      <c r="B9" s="29" t="s">
        <v>10</v>
      </c>
      <c r="C9" s="24" t="s">
        <v>11</v>
      </c>
      <c r="D9" s="25"/>
      <c r="E9" s="25"/>
      <c r="F9" s="25"/>
      <c r="G9" s="25"/>
      <c r="H9" s="25"/>
      <c r="I9" s="30">
        <v>0</v>
      </c>
      <c r="J9" s="33">
        <f>SUM(I9,'WK 8 06-03-23'!J9:K11)</f>
        <v>24.1</v>
      </c>
      <c r="K9" s="34"/>
      <c r="L9" s="47" t="e">
        <f>I9/$I$27*100</f>
        <v>#DIV/0!</v>
      </c>
      <c r="M9" s="46">
        <f>J9/$J$27</f>
        <v>0.60401002506265655</v>
      </c>
    </row>
    <row r="10" spans="2:13" ht="42" customHeight="1" x14ac:dyDescent="0.35">
      <c r="B10" s="29"/>
      <c r="C10" s="24" t="s">
        <v>12</v>
      </c>
      <c r="D10" s="25"/>
      <c r="E10" s="25"/>
      <c r="F10" s="25"/>
      <c r="G10" s="25"/>
      <c r="H10" s="25"/>
      <c r="I10" s="31"/>
      <c r="J10" s="35"/>
      <c r="K10" s="36"/>
      <c r="L10" s="47"/>
      <c r="M10" s="46"/>
    </row>
    <row r="11" spans="2:13" ht="42" customHeight="1" x14ac:dyDescent="0.35">
      <c r="B11" s="29"/>
      <c r="C11" s="24" t="s">
        <v>13</v>
      </c>
      <c r="D11" s="25"/>
      <c r="E11" s="25"/>
      <c r="F11" s="25"/>
      <c r="G11" s="25"/>
      <c r="H11" s="25"/>
      <c r="I11" s="32"/>
      <c r="J11" s="37"/>
      <c r="K11" s="38"/>
      <c r="L11" s="47"/>
      <c r="M11" s="46"/>
    </row>
    <row r="12" spans="2:13" ht="42" customHeight="1" x14ac:dyDescent="0.35">
      <c r="B12" s="29" t="s">
        <v>14</v>
      </c>
      <c r="C12" s="24" t="s">
        <v>11</v>
      </c>
      <c r="D12" s="25"/>
      <c r="E12" s="25"/>
      <c r="F12" s="25"/>
      <c r="G12" s="25"/>
      <c r="H12" s="25"/>
      <c r="I12" s="30">
        <v>0</v>
      </c>
      <c r="J12" s="33">
        <f>SUM(I12,'WK 8 06-03-23'!J12:K14)</f>
        <v>10.3</v>
      </c>
      <c r="K12" s="34"/>
      <c r="L12" s="47" t="e">
        <f t="shared" ref="L12" si="0">I12/$I$27*100</f>
        <v>#DIV/0!</v>
      </c>
      <c r="M12" s="46">
        <f t="shared" ref="M12" si="1">J12/$J$27</f>
        <v>0.25814536340852129</v>
      </c>
    </row>
    <row r="13" spans="2:13" ht="42" customHeight="1" x14ac:dyDescent="0.35">
      <c r="B13" s="29"/>
      <c r="C13" s="24" t="s">
        <v>12</v>
      </c>
      <c r="D13" s="25"/>
      <c r="E13" s="25"/>
      <c r="F13" s="25"/>
      <c r="G13" s="25"/>
      <c r="H13" s="25"/>
      <c r="I13" s="31"/>
      <c r="J13" s="35"/>
      <c r="K13" s="36"/>
      <c r="L13" s="47"/>
      <c r="M13" s="46"/>
    </row>
    <row r="14" spans="2:13" ht="42" customHeight="1" x14ac:dyDescent="0.35">
      <c r="B14" s="29"/>
      <c r="C14" s="24" t="s">
        <v>13</v>
      </c>
      <c r="D14" s="25"/>
      <c r="E14" s="25"/>
      <c r="F14" s="25"/>
      <c r="G14" s="25"/>
      <c r="H14" s="25"/>
      <c r="I14" s="32"/>
      <c r="J14" s="37"/>
      <c r="K14" s="38"/>
      <c r="L14" s="47"/>
      <c r="M14" s="46"/>
    </row>
    <row r="15" spans="2:13" ht="42" customHeight="1" x14ac:dyDescent="0.35">
      <c r="B15" s="29" t="s">
        <v>15</v>
      </c>
      <c r="C15" s="24" t="s">
        <v>11</v>
      </c>
      <c r="D15" s="25"/>
      <c r="E15" s="25"/>
      <c r="F15" s="25"/>
      <c r="G15" s="25"/>
      <c r="H15" s="25"/>
      <c r="I15" s="30">
        <v>0</v>
      </c>
      <c r="J15" s="33">
        <f>SUM(I15,'WK 8 06-03-23'!J15:K17)</f>
        <v>0</v>
      </c>
      <c r="K15" s="34"/>
      <c r="L15" s="47" t="e">
        <f t="shared" ref="L15" si="2">I15/$I$27*100</f>
        <v>#DIV/0!</v>
      </c>
      <c r="M15" s="46">
        <f t="shared" ref="M15" si="3">J15/$J$27</f>
        <v>0</v>
      </c>
    </row>
    <row r="16" spans="2:13" ht="42" customHeight="1" x14ac:dyDescent="0.35">
      <c r="B16" s="29"/>
      <c r="C16" s="24" t="s">
        <v>12</v>
      </c>
      <c r="D16" s="25"/>
      <c r="E16" s="25"/>
      <c r="F16" s="25"/>
      <c r="G16" s="25"/>
      <c r="H16" s="25"/>
      <c r="I16" s="31"/>
      <c r="J16" s="35"/>
      <c r="K16" s="36"/>
      <c r="L16" s="47"/>
      <c r="M16" s="46"/>
    </row>
    <row r="17" spans="2:13" ht="42" customHeight="1" x14ac:dyDescent="0.35">
      <c r="B17" s="29"/>
      <c r="C17" s="24" t="s">
        <v>13</v>
      </c>
      <c r="D17" s="25"/>
      <c r="E17" s="25"/>
      <c r="F17" s="25"/>
      <c r="G17" s="25"/>
      <c r="H17" s="25"/>
      <c r="I17" s="32"/>
      <c r="J17" s="37"/>
      <c r="K17" s="38"/>
      <c r="L17" s="47"/>
      <c r="M17" s="46"/>
    </row>
    <row r="18" spans="2:13" ht="42" customHeight="1" x14ac:dyDescent="0.35">
      <c r="B18" s="29" t="s">
        <v>16</v>
      </c>
      <c r="C18" s="24" t="s">
        <v>11</v>
      </c>
      <c r="D18" s="25"/>
      <c r="E18" s="25"/>
      <c r="F18" s="25"/>
      <c r="G18" s="25"/>
      <c r="H18" s="25"/>
      <c r="I18" s="30">
        <v>0</v>
      </c>
      <c r="J18" s="33">
        <f>SUM(I18,'WK 8 06-03-23'!J18:K20)</f>
        <v>0</v>
      </c>
      <c r="K18" s="34"/>
      <c r="L18" s="47" t="e">
        <f t="shared" ref="L18" si="4">I18/$I$27*100</f>
        <v>#DIV/0!</v>
      </c>
      <c r="M18" s="46">
        <f t="shared" ref="M18" si="5">J18/$J$27</f>
        <v>0</v>
      </c>
    </row>
    <row r="19" spans="2:13" ht="42" customHeight="1" x14ac:dyDescent="0.35">
      <c r="B19" s="29"/>
      <c r="C19" s="24" t="s">
        <v>12</v>
      </c>
      <c r="D19" s="25"/>
      <c r="E19" s="25"/>
      <c r="F19" s="25"/>
      <c r="G19" s="25"/>
      <c r="H19" s="25"/>
      <c r="I19" s="31"/>
      <c r="J19" s="35"/>
      <c r="K19" s="36"/>
      <c r="L19" s="47"/>
      <c r="M19" s="46"/>
    </row>
    <row r="20" spans="2:13" ht="42" customHeight="1" x14ac:dyDescent="0.35">
      <c r="B20" s="29"/>
      <c r="C20" s="24" t="s">
        <v>13</v>
      </c>
      <c r="D20" s="25"/>
      <c r="E20" s="25"/>
      <c r="F20" s="25"/>
      <c r="G20" s="25"/>
      <c r="H20" s="25"/>
      <c r="I20" s="32"/>
      <c r="J20" s="37"/>
      <c r="K20" s="38"/>
      <c r="L20" s="47"/>
      <c r="M20" s="46"/>
    </row>
    <row r="21" spans="2:13" ht="46.5" customHeight="1" x14ac:dyDescent="0.35">
      <c r="B21" s="29" t="s">
        <v>17</v>
      </c>
      <c r="C21" s="24" t="s">
        <v>11</v>
      </c>
      <c r="D21" s="25"/>
      <c r="E21" s="25"/>
      <c r="F21" s="25"/>
      <c r="G21" s="25"/>
      <c r="H21" s="25"/>
      <c r="I21" s="30">
        <v>0</v>
      </c>
      <c r="J21" s="33">
        <f>SUM(I21,'WK 8 06-03-23'!J21:K23)</f>
        <v>5.5</v>
      </c>
      <c r="K21" s="34"/>
      <c r="L21" s="47" t="e">
        <f t="shared" ref="L21" si="6">I21/$I$27*100</f>
        <v>#DIV/0!</v>
      </c>
      <c r="M21" s="46">
        <f t="shared" ref="M21" si="7">J21/$J$27</f>
        <v>0.13784461152882205</v>
      </c>
    </row>
    <row r="22" spans="2:13" ht="50.15" customHeight="1" x14ac:dyDescent="0.35">
      <c r="B22" s="29"/>
      <c r="C22" s="24" t="s">
        <v>12</v>
      </c>
      <c r="D22" s="25"/>
      <c r="E22" s="25"/>
      <c r="F22" s="25"/>
      <c r="G22" s="25"/>
      <c r="H22" s="25"/>
      <c r="I22" s="31"/>
      <c r="J22" s="35"/>
      <c r="K22" s="36"/>
      <c r="L22" s="47"/>
      <c r="M22" s="46"/>
    </row>
    <row r="23" spans="2:13" ht="47.15" customHeight="1" x14ac:dyDescent="0.35">
      <c r="B23" s="29"/>
      <c r="C23" s="24" t="s">
        <v>13</v>
      </c>
      <c r="D23" s="25"/>
      <c r="E23" s="25"/>
      <c r="F23" s="25"/>
      <c r="G23" s="25"/>
      <c r="H23" s="25"/>
      <c r="I23" s="32"/>
      <c r="J23" s="37"/>
      <c r="K23" s="38"/>
      <c r="L23" s="47"/>
      <c r="M23" s="46"/>
    </row>
    <row r="24" spans="2:13" ht="40.5" customHeight="1" x14ac:dyDescent="0.35">
      <c r="B24" s="29" t="s">
        <v>18</v>
      </c>
      <c r="C24" s="24" t="s">
        <v>11</v>
      </c>
      <c r="D24" s="25"/>
      <c r="E24" s="25"/>
      <c r="F24" s="25"/>
      <c r="G24" s="25"/>
      <c r="H24" s="25"/>
      <c r="I24" s="30">
        <v>0</v>
      </c>
      <c r="J24" s="33">
        <f>SUM(I24,'WK 8 06-03-23'!J24:K26)</f>
        <v>0</v>
      </c>
      <c r="K24" s="34"/>
      <c r="L24" s="47" t="e">
        <f t="shared" ref="L24" si="8">I24/$I$27*100</f>
        <v>#DIV/0!</v>
      </c>
      <c r="M24" s="46">
        <f t="shared" ref="M24" si="9">J24/$J$27</f>
        <v>0</v>
      </c>
    </row>
    <row r="25" spans="2:13" ht="42.65" customHeight="1" x14ac:dyDescent="0.35">
      <c r="B25" s="29"/>
      <c r="C25" s="24" t="s">
        <v>12</v>
      </c>
      <c r="D25" s="25"/>
      <c r="E25" s="25"/>
      <c r="F25" s="25"/>
      <c r="G25" s="25"/>
      <c r="H25" s="25"/>
      <c r="I25" s="31"/>
      <c r="J25" s="35"/>
      <c r="K25" s="36"/>
      <c r="L25" s="47"/>
      <c r="M25" s="46"/>
    </row>
    <row r="26" spans="2:13" ht="42.75" customHeight="1" x14ac:dyDescent="0.35">
      <c r="B26" s="29"/>
      <c r="C26" s="24" t="s">
        <v>13</v>
      </c>
      <c r="D26" s="25"/>
      <c r="E26" s="25"/>
      <c r="F26" s="25"/>
      <c r="G26" s="25"/>
      <c r="H26" s="25"/>
      <c r="I26" s="32"/>
      <c r="J26" s="37"/>
      <c r="K26" s="38"/>
      <c r="L26" s="47"/>
      <c r="M26" s="46"/>
    </row>
    <row r="27" spans="2:13" ht="19.5" customHeight="1" x14ac:dyDescent="0.35">
      <c r="B27" s="26"/>
      <c r="C27" s="26"/>
      <c r="D27" s="26"/>
      <c r="E27" s="26"/>
      <c r="F27" s="26"/>
      <c r="G27" s="26"/>
      <c r="H27" s="26"/>
      <c r="I27" s="40">
        <f>SUM(I9:I26)</f>
        <v>0</v>
      </c>
      <c r="J27" s="40">
        <f>SUM(J9:K26)</f>
        <v>39.900000000000006</v>
      </c>
      <c r="K27" s="40"/>
      <c r="L27" s="47" t="e">
        <f t="shared" ref="L27" si="10">I27/$I$27*100</f>
        <v>#DIV/0!</v>
      </c>
      <c r="M27" s="46">
        <f t="shared" ref="M27" si="11">J27/$J$27</f>
        <v>1</v>
      </c>
    </row>
    <row r="28" spans="2:13" ht="19.5" customHeight="1" x14ac:dyDescent="0.35">
      <c r="B28" s="26"/>
      <c r="C28" s="26"/>
      <c r="D28" s="26"/>
      <c r="E28" s="26"/>
      <c r="F28" s="26"/>
      <c r="G28" s="26"/>
      <c r="H28" s="26"/>
      <c r="I28" s="41"/>
      <c r="J28" s="41"/>
      <c r="K28" s="41"/>
      <c r="L28" s="47"/>
      <c r="M28" s="46"/>
    </row>
    <row r="29" spans="2:13" ht="19.5" customHeight="1" x14ac:dyDescent="0.35">
      <c r="B29" s="26"/>
      <c r="C29" s="26"/>
      <c r="D29" s="26"/>
      <c r="E29" s="26"/>
      <c r="F29" s="26"/>
      <c r="G29" s="26"/>
      <c r="H29" s="26"/>
      <c r="I29" s="41"/>
      <c r="J29" s="41"/>
      <c r="K29" s="41"/>
      <c r="L29" s="47"/>
      <c r="M29" s="46"/>
    </row>
  </sheetData>
  <mergeCells count="35">
    <mergeCell ref="M24:M26"/>
    <mergeCell ref="M27:M29"/>
    <mergeCell ref="J27:K29"/>
    <mergeCell ref="I27:I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L27:L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5" x14ac:dyDescent="0.35"/>
  <cols>
    <col min="1" max="1" width="4.08984375" bestFit="1" customWidth="1"/>
    <col min="2" max="2" width="15.81640625" bestFit="1" customWidth="1"/>
    <col min="3" max="3" width="31.08984375" bestFit="1" customWidth="1"/>
    <col min="4" max="8" width="26.08984375" bestFit="1" customWidth="1"/>
    <col min="9" max="10" width="14.08984375" style="14" bestFit="1" customWidth="1"/>
    <col min="11" max="11" width="14.08984375" style="11" bestFit="1" customWidth="1"/>
    <col min="12" max="12" width="14.08984375" style="16" bestFit="1" customWidth="1"/>
  </cols>
  <sheetData>
    <row r="1" spans="2:13" ht="19.5" customHeight="1" x14ac:dyDescent="0.35">
      <c r="I1" s="13"/>
      <c r="J1" s="13"/>
      <c r="K1" s="3"/>
      <c r="L1" s="15"/>
    </row>
    <row r="2" spans="2:13" ht="19.5" customHeight="1" x14ac:dyDescent="0.35">
      <c r="I2" s="13"/>
      <c r="J2" s="13"/>
      <c r="K2" s="3"/>
      <c r="L2" s="15"/>
    </row>
    <row r="3" spans="2:13" ht="19.5" customHeight="1" x14ac:dyDescent="0.35">
      <c r="I3" s="13"/>
      <c r="J3" s="13"/>
      <c r="K3" s="3"/>
      <c r="L3" s="15"/>
    </row>
    <row r="4" spans="2:13" ht="19.5" customHeight="1" x14ac:dyDescent="0.35">
      <c r="I4" s="13"/>
      <c r="J4" s="13"/>
      <c r="K4" s="3"/>
      <c r="L4" s="15"/>
    </row>
    <row r="5" spans="2:13" ht="19.5" customHeight="1" x14ac:dyDescent="0.35">
      <c r="I5" s="13"/>
      <c r="J5" s="13"/>
      <c r="K5" s="3"/>
      <c r="L5" s="15"/>
    </row>
    <row r="6" spans="2:13" ht="19.5" customHeight="1" x14ac:dyDescent="0.55000000000000004">
      <c r="B6" s="43" t="s">
        <v>0</v>
      </c>
      <c r="C6" s="44"/>
      <c r="D6" s="44"/>
      <c r="E6" s="44"/>
      <c r="F6" s="44"/>
      <c r="G6" s="44"/>
      <c r="H6" s="44"/>
      <c r="I6" s="45"/>
      <c r="J6" s="45"/>
      <c r="K6" s="44"/>
      <c r="L6" s="15"/>
    </row>
    <row r="7" spans="2:13" ht="19.5" customHeight="1" x14ac:dyDescent="0.35">
      <c r="I7" s="13"/>
      <c r="J7" s="13"/>
      <c r="K7" s="3"/>
      <c r="L7" s="15"/>
    </row>
    <row r="8" spans="2:13" ht="25.5" customHeight="1" x14ac:dyDescent="0.4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35">
      <c r="B9" s="29" t="s">
        <v>10</v>
      </c>
      <c r="C9" s="24" t="s">
        <v>11</v>
      </c>
      <c r="D9" s="25" t="s">
        <v>19</v>
      </c>
      <c r="E9" s="25" t="s">
        <v>38</v>
      </c>
      <c r="F9" s="25" t="s">
        <v>19</v>
      </c>
      <c r="G9" s="25" t="s">
        <v>19</v>
      </c>
      <c r="H9" s="25" t="s">
        <v>19</v>
      </c>
      <c r="I9" s="30">
        <v>0.5</v>
      </c>
      <c r="J9" s="33">
        <f>I9</f>
        <v>0.5</v>
      </c>
      <c r="K9" s="34"/>
      <c r="L9" s="39">
        <f>I9/$I$27*100</f>
        <v>100</v>
      </c>
      <c r="M9" s="46">
        <f>J9/$J$27</f>
        <v>1</v>
      </c>
    </row>
    <row r="10" spans="2:13" ht="42" customHeight="1" x14ac:dyDescent="0.35">
      <c r="B10" s="29"/>
      <c r="C10" s="24" t="s">
        <v>12</v>
      </c>
      <c r="D10" s="25" t="s">
        <v>19</v>
      </c>
      <c r="E10" s="25" t="s">
        <v>19</v>
      </c>
      <c r="F10" s="25" t="s">
        <v>19</v>
      </c>
      <c r="G10" s="25" t="s">
        <v>19</v>
      </c>
      <c r="H10" s="25" t="s">
        <v>19</v>
      </c>
      <c r="I10" s="31"/>
      <c r="J10" s="35"/>
      <c r="K10" s="36"/>
      <c r="L10" s="39"/>
      <c r="M10" s="46"/>
    </row>
    <row r="11" spans="2:13" ht="42" customHeight="1" x14ac:dyDescent="0.35">
      <c r="B11" s="29"/>
      <c r="C11" s="24" t="s">
        <v>13</v>
      </c>
      <c r="D11" s="25" t="s">
        <v>39</v>
      </c>
      <c r="E11" s="25" t="s">
        <v>39</v>
      </c>
      <c r="F11" s="25" t="s">
        <v>39</v>
      </c>
      <c r="G11" s="25" t="s">
        <v>39</v>
      </c>
      <c r="H11" s="25" t="s">
        <v>39</v>
      </c>
      <c r="I11" s="32"/>
      <c r="J11" s="37"/>
      <c r="K11" s="38"/>
      <c r="L11" s="39"/>
      <c r="M11" s="46"/>
    </row>
    <row r="12" spans="2:13" ht="42" customHeight="1" x14ac:dyDescent="0.35">
      <c r="B12" s="29" t="s">
        <v>14</v>
      </c>
      <c r="C12" s="24" t="s">
        <v>11</v>
      </c>
      <c r="D12" s="25"/>
      <c r="E12" s="25"/>
      <c r="F12" s="25"/>
      <c r="G12" s="25"/>
      <c r="H12" s="25"/>
      <c r="I12" s="30"/>
      <c r="J12" s="33">
        <f>I12</f>
        <v>0</v>
      </c>
      <c r="K12" s="34"/>
      <c r="L12" s="39">
        <f>I12/$I$27*100</f>
        <v>0</v>
      </c>
      <c r="M12" s="46">
        <f t="shared" ref="M12" si="0">J12/$J$27</f>
        <v>0</v>
      </c>
    </row>
    <row r="13" spans="2:13" ht="42" customHeight="1" x14ac:dyDescent="0.35">
      <c r="B13" s="29"/>
      <c r="C13" s="24" t="s">
        <v>12</v>
      </c>
      <c r="D13" s="25"/>
      <c r="E13" s="25"/>
      <c r="F13" s="25"/>
      <c r="G13" s="25"/>
      <c r="H13" s="25"/>
      <c r="I13" s="31"/>
      <c r="J13" s="35"/>
      <c r="K13" s="36"/>
      <c r="L13" s="39"/>
      <c r="M13" s="46"/>
    </row>
    <row r="14" spans="2:13" ht="42" customHeight="1" x14ac:dyDescent="0.35">
      <c r="B14" s="29"/>
      <c r="C14" s="24" t="s">
        <v>13</v>
      </c>
      <c r="D14" s="25"/>
      <c r="E14" s="25"/>
      <c r="F14" s="25"/>
      <c r="G14" s="25"/>
      <c r="H14" s="25"/>
      <c r="I14" s="32"/>
      <c r="J14" s="37"/>
      <c r="K14" s="38"/>
      <c r="L14" s="39"/>
      <c r="M14" s="46"/>
    </row>
    <row r="15" spans="2:13" ht="42" customHeight="1" x14ac:dyDescent="0.35">
      <c r="B15" s="29" t="s">
        <v>15</v>
      </c>
      <c r="C15" s="24" t="s">
        <v>11</v>
      </c>
      <c r="D15" s="25"/>
      <c r="E15" s="25"/>
      <c r="F15" s="25"/>
      <c r="G15" s="25"/>
      <c r="H15" s="25"/>
      <c r="I15" s="30"/>
      <c r="J15" s="33">
        <f>I15</f>
        <v>0</v>
      </c>
      <c r="K15" s="34"/>
      <c r="L15" s="39">
        <f>I15/$I$27*100</f>
        <v>0</v>
      </c>
      <c r="M15" s="46">
        <f t="shared" ref="M15" si="1">J15/$J$27</f>
        <v>0</v>
      </c>
    </row>
    <row r="16" spans="2:13" ht="42" customHeight="1" x14ac:dyDescent="0.35">
      <c r="B16" s="29"/>
      <c r="C16" s="24" t="s">
        <v>12</v>
      </c>
      <c r="D16" s="25"/>
      <c r="E16" s="25"/>
      <c r="F16" s="25"/>
      <c r="G16" s="25"/>
      <c r="H16" s="25"/>
      <c r="I16" s="31"/>
      <c r="J16" s="35"/>
      <c r="K16" s="36"/>
      <c r="L16" s="39"/>
      <c r="M16" s="46"/>
    </row>
    <row r="17" spans="2:13" ht="42" customHeight="1" x14ac:dyDescent="0.35">
      <c r="B17" s="29"/>
      <c r="C17" s="24" t="s">
        <v>13</v>
      </c>
      <c r="D17" s="25"/>
      <c r="E17" s="25"/>
      <c r="F17" s="25"/>
      <c r="G17" s="25"/>
      <c r="H17" s="25"/>
      <c r="I17" s="32"/>
      <c r="J17" s="37"/>
      <c r="K17" s="38"/>
      <c r="L17" s="39"/>
      <c r="M17" s="46"/>
    </row>
    <row r="18" spans="2:13" ht="42" customHeight="1" x14ac:dyDescent="0.35">
      <c r="B18" s="29" t="s">
        <v>16</v>
      </c>
      <c r="C18" s="24" t="s">
        <v>11</v>
      </c>
      <c r="D18" s="25"/>
      <c r="E18" s="25"/>
      <c r="F18" s="25"/>
      <c r="G18" s="25"/>
      <c r="H18" s="25"/>
      <c r="I18" s="30"/>
      <c r="J18" s="33">
        <f>I18</f>
        <v>0</v>
      </c>
      <c r="K18" s="34"/>
      <c r="L18" s="39">
        <f>I18/$I$27*100</f>
        <v>0</v>
      </c>
      <c r="M18" s="46">
        <f t="shared" ref="M18" si="2">J18/$J$27</f>
        <v>0</v>
      </c>
    </row>
    <row r="19" spans="2:13" ht="42" customHeight="1" x14ac:dyDescent="0.35">
      <c r="B19" s="29"/>
      <c r="C19" s="24" t="s">
        <v>12</v>
      </c>
      <c r="D19" s="25"/>
      <c r="E19" s="25"/>
      <c r="F19" s="25"/>
      <c r="G19" s="25"/>
      <c r="H19" s="25"/>
      <c r="I19" s="31"/>
      <c r="J19" s="35"/>
      <c r="K19" s="36"/>
      <c r="L19" s="39"/>
      <c r="M19" s="46"/>
    </row>
    <row r="20" spans="2:13" ht="42" customHeight="1" x14ac:dyDescent="0.35">
      <c r="B20" s="29"/>
      <c r="C20" s="24" t="s">
        <v>13</v>
      </c>
      <c r="D20" s="25"/>
      <c r="E20" s="25"/>
      <c r="F20" s="25"/>
      <c r="G20" s="25"/>
      <c r="H20" s="25"/>
      <c r="I20" s="32"/>
      <c r="J20" s="37"/>
      <c r="K20" s="38"/>
      <c r="L20" s="39"/>
      <c r="M20" s="46"/>
    </row>
    <row r="21" spans="2:13" ht="46.5" customHeight="1" x14ac:dyDescent="0.35">
      <c r="B21" s="29" t="s">
        <v>17</v>
      </c>
      <c r="C21" s="24" t="s">
        <v>11</v>
      </c>
      <c r="D21" s="25"/>
      <c r="E21" s="25"/>
      <c r="F21" s="25"/>
      <c r="G21" s="25"/>
      <c r="H21" s="25"/>
      <c r="I21" s="30"/>
      <c r="J21" s="33">
        <f>I21</f>
        <v>0</v>
      </c>
      <c r="K21" s="34"/>
      <c r="L21" s="39">
        <f>I21/$I$27*100</f>
        <v>0</v>
      </c>
      <c r="M21" s="46">
        <f t="shared" ref="M21" si="3">J21/$J$27</f>
        <v>0</v>
      </c>
    </row>
    <row r="22" spans="2:13" ht="50.15" customHeight="1" x14ac:dyDescent="0.35">
      <c r="B22" s="29"/>
      <c r="C22" s="24" t="s">
        <v>12</v>
      </c>
      <c r="D22" s="25"/>
      <c r="E22" s="25"/>
      <c r="F22" s="25"/>
      <c r="G22" s="25"/>
      <c r="H22" s="25"/>
      <c r="I22" s="31"/>
      <c r="J22" s="35"/>
      <c r="K22" s="36"/>
      <c r="L22" s="39"/>
      <c r="M22" s="46"/>
    </row>
    <row r="23" spans="2:13" ht="47.15" customHeight="1" x14ac:dyDescent="0.35">
      <c r="B23" s="29"/>
      <c r="C23" s="24" t="s">
        <v>13</v>
      </c>
      <c r="D23" s="25"/>
      <c r="E23" s="25"/>
      <c r="F23" s="25"/>
      <c r="G23" s="25"/>
      <c r="H23" s="25"/>
      <c r="I23" s="32"/>
      <c r="J23" s="37"/>
      <c r="K23" s="38"/>
      <c r="L23" s="39"/>
      <c r="M23" s="46"/>
    </row>
    <row r="24" spans="2:13" ht="40.5" customHeight="1" x14ac:dyDescent="0.35">
      <c r="B24" s="29" t="s">
        <v>18</v>
      </c>
      <c r="C24" s="24" t="s">
        <v>11</v>
      </c>
      <c r="D24" s="25"/>
      <c r="E24" s="25"/>
      <c r="F24" s="25"/>
      <c r="G24" s="25"/>
      <c r="H24" s="25"/>
      <c r="I24" s="30"/>
      <c r="J24" s="33">
        <f>I24</f>
        <v>0</v>
      </c>
      <c r="K24" s="34"/>
      <c r="L24" s="39">
        <f>I24/$I$27*100</f>
        <v>0</v>
      </c>
      <c r="M24" s="46">
        <f t="shared" ref="M24" si="4">J24/$J$27</f>
        <v>0</v>
      </c>
    </row>
    <row r="25" spans="2:13" ht="42.65" customHeight="1" x14ac:dyDescent="0.35">
      <c r="B25" s="29"/>
      <c r="C25" s="24" t="s">
        <v>12</v>
      </c>
      <c r="D25" s="25"/>
      <c r="E25" s="25"/>
      <c r="F25" s="25"/>
      <c r="G25" s="25"/>
      <c r="H25" s="25"/>
      <c r="I25" s="31"/>
      <c r="J25" s="35"/>
      <c r="K25" s="36"/>
      <c r="L25" s="39"/>
      <c r="M25" s="46"/>
    </row>
    <row r="26" spans="2:13" ht="42.75" customHeight="1" x14ac:dyDescent="0.35">
      <c r="B26" s="29"/>
      <c r="C26" s="24" t="s">
        <v>13</v>
      </c>
      <c r="D26" s="25"/>
      <c r="E26" s="25"/>
      <c r="F26" s="25"/>
      <c r="G26" s="25"/>
      <c r="H26" s="25"/>
      <c r="I26" s="32"/>
      <c r="J26" s="37"/>
      <c r="K26" s="38"/>
      <c r="L26" s="39"/>
      <c r="M26" s="46"/>
    </row>
    <row r="27" spans="2:13" ht="19.5" customHeight="1" x14ac:dyDescent="0.35">
      <c r="B27" s="26"/>
      <c r="C27" s="26"/>
      <c r="D27" s="26"/>
      <c r="E27" s="26"/>
      <c r="F27" s="26"/>
      <c r="G27" s="26"/>
      <c r="H27" s="26"/>
      <c r="I27" s="40">
        <f>SUM(I9:I26)</f>
        <v>0.5</v>
      </c>
      <c r="J27" s="40">
        <f>SUM(J9:K26)</f>
        <v>0.5</v>
      </c>
      <c r="K27" s="40"/>
      <c r="L27" s="42">
        <f>I27/$I$27*100</f>
        <v>100</v>
      </c>
      <c r="M27" s="46">
        <f t="shared" ref="M27" si="5">J27/$J$27</f>
        <v>1</v>
      </c>
    </row>
    <row r="28" spans="2:13" ht="19.5" customHeight="1" x14ac:dyDescent="0.35">
      <c r="B28" s="26"/>
      <c r="C28" s="26"/>
      <c r="D28" s="26"/>
      <c r="E28" s="26"/>
      <c r="F28" s="26"/>
      <c r="G28" s="26"/>
      <c r="H28" s="26"/>
      <c r="I28" s="41"/>
      <c r="J28" s="41"/>
      <c r="K28" s="41"/>
      <c r="L28" s="42"/>
      <c r="M28" s="46"/>
    </row>
    <row r="29" spans="2:13" ht="19.5" customHeight="1" x14ac:dyDescent="0.35">
      <c r="B29" s="26"/>
      <c r="C29" s="26"/>
      <c r="D29" s="26"/>
      <c r="E29" s="26"/>
      <c r="F29" s="26"/>
      <c r="G29" s="26"/>
      <c r="H29" s="26"/>
      <c r="I29" s="41"/>
      <c r="J29" s="41"/>
      <c r="K29" s="41"/>
      <c r="L29" s="42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3" zoomScale="50" zoomScaleNormal="50" workbookViewId="0">
      <selection activeCell="M27" sqref="B9:M29"/>
    </sheetView>
  </sheetViews>
  <sheetFormatPr defaultRowHeight="14.5" x14ac:dyDescent="0.35"/>
  <cols>
    <col min="1" max="1" width="4.08984375" bestFit="1" customWidth="1"/>
    <col min="2" max="2" width="15.81640625" bestFit="1" customWidth="1"/>
    <col min="3" max="3" width="31.08984375" bestFit="1" customWidth="1"/>
    <col min="4" max="8" width="26.08984375" bestFit="1" customWidth="1"/>
    <col min="9" max="10" width="14.08984375" style="14" bestFit="1" customWidth="1"/>
    <col min="11" max="11" width="14.08984375" style="11" bestFit="1" customWidth="1"/>
    <col min="12" max="12" width="14.08984375" style="16" bestFit="1" customWidth="1"/>
  </cols>
  <sheetData>
    <row r="1" spans="2:13" ht="19.5" customHeight="1" x14ac:dyDescent="0.35">
      <c r="I1" s="13"/>
      <c r="J1" s="13"/>
      <c r="K1" s="3"/>
      <c r="L1" s="15"/>
    </row>
    <row r="2" spans="2:13" ht="19.5" customHeight="1" x14ac:dyDescent="0.35">
      <c r="I2" s="13"/>
      <c r="J2" s="13"/>
      <c r="K2" s="3"/>
      <c r="L2" s="15"/>
    </row>
    <row r="3" spans="2:13" ht="19.5" customHeight="1" x14ac:dyDescent="0.35">
      <c r="I3" s="13"/>
      <c r="J3" s="13"/>
      <c r="K3" s="3"/>
      <c r="L3" s="15"/>
    </row>
    <row r="4" spans="2:13" ht="19.5" customHeight="1" x14ac:dyDescent="0.35">
      <c r="I4" s="13"/>
      <c r="J4" s="13"/>
      <c r="K4" s="3"/>
      <c r="L4" s="15"/>
    </row>
    <row r="5" spans="2:13" ht="19.5" customHeight="1" x14ac:dyDescent="0.35">
      <c r="I5" s="13"/>
      <c r="J5" s="13"/>
      <c r="K5" s="3"/>
      <c r="L5" s="15"/>
    </row>
    <row r="6" spans="2:13" ht="19.5" customHeight="1" x14ac:dyDescent="0.55000000000000004">
      <c r="B6" s="43" t="s">
        <v>0</v>
      </c>
      <c r="C6" s="44"/>
      <c r="D6" s="44"/>
      <c r="E6" s="44"/>
      <c r="F6" s="44"/>
      <c r="G6" s="44"/>
      <c r="H6" s="44"/>
      <c r="I6" s="45"/>
      <c r="J6" s="45"/>
      <c r="K6" s="44"/>
      <c r="L6" s="15"/>
    </row>
    <row r="7" spans="2:13" ht="19.5" customHeight="1" x14ac:dyDescent="0.35">
      <c r="I7" s="13"/>
      <c r="J7" s="13"/>
      <c r="K7" s="3"/>
      <c r="L7" s="15"/>
    </row>
    <row r="8" spans="2:13" ht="25.5" customHeight="1" x14ac:dyDescent="0.4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42" customHeight="1" x14ac:dyDescent="0.35">
      <c r="B9" s="29" t="s">
        <v>10</v>
      </c>
      <c r="C9" s="24" t="s">
        <v>11</v>
      </c>
      <c r="D9" s="25" t="s">
        <v>19</v>
      </c>
      <c r="E9" s="25" t="s">
        <v>19</v>
      </c>
      <c r="F9" s="25" t="s">
        <v>19</v>
      </c>
      <c r="G9" s="25" t="s">
        <v>19</v>
      </c>
      <c r="H9" s="25" t="s">
        <v>19</v>
      </c>
      <c r="I9" s="30">
        <v>5.45</v>
      </c>
      <c r="J9" s="33">
        <f>SUM(I9,'WK 1 16-01-23'!J9:K11)</f>
        <v>5.95</v>
      </c>
      <c r="K9" s="34"/>
      <c r="L9" s="39">
        <f>I9/$I$27*100</f>
        <v>100</v>
      </c>
      <c r="M9" s="46">
        <f>J9/$J$27</f>
        <v>1</v>
      </c>
    </row>
    <row r="10" spans="2:13" ht="42" customHeight="1" x14ac:dyDescent="0.35">
      <c r="B10" s="29"/>
      <c r="C10" s="24" t="s">
        <v>12</v>
      </c>
      <c r="D10" s="25" t="s">
        <v>35</v>
      </c>
      <c r="E10" s="25" t="s">
        <v>35</v>
      </c>
      <c r="F10" s="25" t="s">
        <v>35</v>
      </c>
      <c r="G10" s="25" t="s">
        <v>36</v>
      </c>
      <c r="H10" s="25" t="s">
        <v>36</v>
      </c>
      <c r="I10" s="31"/>
      <c r="J10" s="35"/>
      <c r="K10" s="36"/>
      <c r="L10" s="39"/>
      <c r="M10" s="46"/>
    </row>
    <row r="11" spans="2:13" ht="42" customHeight="1" x14ac:dyDescent="0.35">
      <c r="B11" s="29"/>
      <c r="C11" s="24" t="s">
        <v>13</v>
      </c>
      <c r="D11" s="25" t="s">
        <v>37</v>
      </c>
      <c r="E11" s="25" t="s">
        <v>37</v>
      </c>
      <c r="F11" s="25" t="s">
        <v>37</v>
      </c>
      <c r="G11" s="25" t="s">
        <v>19</v>
      </c>
      <c r="H11" s="25" t="s">
        <v>19</v>
      </c>
      <c r="I11" s="32"/>
      <c r="J11" s="37"/>
      <c r="K11" s="38"/>
      <c r="L11" s="39"/>
      <c r="M11" s="46"/>
    </row>
    <row r="12" spans="2:13" ht="42" customHeight="1" x14ac:dyDescent="0.35">
      <c r="B12" s="29" t="s">
        <v>14</v>
      </c>
      <c r="C12" s="24" t="s">
        <v>11</v>
      </c>
      <c r="D12" s="25"/>
      <c r="E12" s="25"/>
      <c r="F12" s="25"/>
      <c r="G12" s="25"/>
      <c r="H12" s="25"/>
      <c r="I12" s="30"/>
      <c r="J12" s="33">
        <f>SUM(I12,'WK 1 16-01-23'!J12:K14)</f>
        <v>0</v>
      </c>
      <c r="K12" s="34"/>
      <c r="L12" s="39">
        <f>I12/$I$27*100</f>
        <v>0</v>
      </c>
      <c r="M12" s="46">
        <f t="shared" ref="M12" si="0">J12/$J$27</f>
        <v>0</v>
      </c>
    </row>
    <row r="13" spans="2:13" ht="42" customHeight="1" x14ac:dyDescent="0.35">
      <c r="B13" s="29"/>
      <c r="C13" s="24" t="s">
        <v>12</v>
      </c>
      <c r="D13" s="25"/>
      <c r="E13" s="25"/>
      <c r="F13" s="25"/>
      <c r="G13" s="25"/>
      <c r="H13" s="25"/>
      <c r="I13" s="31"/>
      <c r="J13" s="35"/>
      <c r="K13" s="36"/>
      <c r="L13" s="39"/>
      <c r="M13" s="46"/>
    </row>
    <row r="14" spans="2:13" ht="42" customHeight="1" x14ac:dyDescent="0.35">
      <c r="B14" s="29"/>
      <c r="C14" s="24" t="s">
        <v>13</v>
      </c>
      <c r="D14" s="25"/>
      <c r="E14" s="25"/>
      <c r="F14" s="25"/>
      <c r="G14" s="25"/>
      <c r="H14" s="25"/>
      <c r="I14" s="32"/>
      <c r="J14" s="37"/>
      <c r="K14" s="38"/>
      <c r="L14" s="39"/>
      <c r="M14" s="46"/>
    </row>
    <row r="15" spans="2:13" ht="42" customHeight="1" x14ac:dyDescent="0.35">
      <c r="B15" s="29" t="s">
        <v>15</v>
      </c>
      <c r="C15" s="24" t="s">
        <v>11</v>
      </c>
      <c r="D15" s="25"/>
      <c r="E15" s="25"/>
      <c r="F15" s="25"/>
      <c r="G15" s="25"/>
      <c r="H15" s="25"/>
      <c r="I15" s="30"/>
      <c r="J15" s="33">
        <f>SUM(I15,'WK 1 16-01-23'!J15:K17)</f>
        <v>0</v>
      </c>
      <c r="K15" s="34"/>
      <c r="L15" s="39">
        <f>I15/$I$27*100</f>
        <v>0</v>
      </c>
      <c r="M15" s="46">
        <f t="shared" ref="M15" si="1">J15/$J$27</f>
        <v>0</v>
      </c>
    </row>
    <row r="16" spans="2:13" ht="42" customHeight="1" x14ac:dyDescent="0.35">
      <c r="B16" s="29"/>
      <c r="C16" s="24" t="s">
        <v>12</v>
      </c>
      <c r="D16" s="25"/>
      <c r="E16" s="25"/>
      <c r="F16" s="25"/>
      <c r="G16" s="25"/>
      <c r="H16" s="25"/>
      <c r="I16" s="31"/>
      <c r="J16" s="35"/>
      <c r="K16" s="36"/>
      <c r="L16" s="39"/>
      <c r="M16" s="46"/>
    </row>
    <row r="17" spans="2:13" ht="42" customHeight="1" x14ac:dyDescent="0.35">
      <c r="B17" s="29"/>
      <c r="C17" s="24" t="s">
        <v>13</v>
      </c>
      <c r="D17" s="25"/>
      <c r="E17" s="25"/>
      <c r="F17" s="25"/>
      <c r="G17" s="25"/>
      <c r="H17" s="25"/>
      <c r="I17" s="32"/>
      <c r="J17" s="37"/>
      <c r="K17" s="38"/>
      <c r="L17" s="39"/>
      <c r="M17" s="46"/>
    </row>
    <row r="18" spans="2:13" ht="42" customHeight="1" x14ac:dyDescent="0.35">
      <c r="B18" s="29" t="s">
        <v>16</v>
      </c>
      <c r="C18" s="24" t="s">
        <v>11</v>
      </c>
      <c r="D18" s="25"/>
      <c r="E18" s="25"/>
      <c r="F18" s="25"/>
      <c r="G18" s="25"/>
      <c r="H18" s="25"/>
      <c r="I18" s="30"/>
      <c r="J18" s="33">
        <f>SUM(I18,'WK 1 16-01-23'!J18:K20)</f>
        <v>0</v>
      </c>
      <c r="K18" s="34"/>
      <c r="L18" s="39">
        <f>I18/$I$27*100</f>
        <v>0</v>
      </c>
      <c r="M18" s="46">
        <f t="shared" ref="M18" si="2">J18/$J$27</f>
        <v>0</v>
      </c>
    </row>
    <row r="19" spans="2:13" ht="42" customHeight="1" x14ac:dyDescent="0.35">
      <c r="B19" s="29"/>
      <c r="C19" s="24" t="s">
        <v>12</v>
      </c>
      <c r="D19" s="25"/>
      <c r="E19" s="25"/>
      <c r="F19" s="25"/>
      <c r="G19" s="25"/>
      <c r="H19" s="25"/>
      <c r="I19" s="31"/>
      <c r="J19" s="35"/>
      <c r="K19" s="36"/>
      <c r="L19" s="39"/>
      <c r="M19" s="46"/>
    </row>
    <row r="20" spans="2:13" ht="42" customHeight="1" x14ac:dyDescent="0.35">
      <c r="B20" s="29"/>
      <c r="C20" s="24" t="s">
        <v>13</v>
      </c>
      <c r="D20" s="25"/>
      <c r="E20" s="25"/>
      <c r="F20" s="25"/>
      <c r="G20" s="25"/>
      <c r="H20" s="25"/>
      <c r="I20" s="32"/>
      <c r="J20" s="37"/>
      <c r="K20" s="38"/>
      <c r="L20" s="39"/>
      <c r="M20" s="46"/>
    </row>
    <row r="21" spans="2:13" ht="46.5" customHeight="1" x14ac:dyDescent="0.35">
      <c r="B21" s="29" t="s">
        <v>17</v>
      </c>
      <c r="C21" s="24" t="s">
        <v>11</v>
      </c>
      <c r="D21" s="25"/>
      <c r="E21" s="25"/>
      <c r="F21" s="25"/>
      <c r="G21" s="25"/>
      <c r="H21" s="25"/>
      <c r="I21" s="30"/>
      <c r="J21" s="33">
        <f>SUM(I21,'WK 1 16-01-23'!J21:K23)</f>
        <v>0</v>
      </c>
      <c r="K21" s="34"/>
      <c r="L21" s="39">
        <f>I21/$I$27*100</f>
        <v>0</v>
      </c>
      <c r="M21" s="46">
        <f t="shared" ref="M21" si="3">J21/$J$27</f>
        <v>0</v>
      </c>
    </row>
    <row r="22" spans="2:13" ht="50.15" customHeight="1" x14ac:dyDescent="0.35">
      <c r="B22" s="29"/>
      <c r="C22" s="24" t="s">
        <v>12</v>
      </c>
      <c r="D22" s="25"/>
      <c r="E22" s="25"/>
      <c r="F22" s="25"/>
      <c r="G22" s="25"/>
      <c r="H22" s="25"/>
      <c r="I22" s="31"/>
      <c r="J22" s="35"/>
      <c r="K22" s="36"/>
      <c r="L22" s="39"/>
      <c r="M22" s="46"/>
    </row>
    <row r="23" spans="2:13" ht="47.15" customHeight="1" x14ac:dyDescent="0.35">
      <c r="B23" s="29"/>
      <c r="C23" s="24" t="s">
        <v>13</v>
      </c>
      <c r="D23" s="25"/>
      <c r="E23" s="25"/>
      <c r="F23" s="25"/>
      <c r="G23" s="25"/>
      <c r="H23" s="25"/>
      <c r="I23" s="32"/>
      <c r="J23" s="37"/>
      <c r="K23" s="38"/>
      <c r="L23" s="39"/>
      <c r="M23" s="46"/>
    </row>
    <row r="24" spans="2:13" ht="40.5" customHeight="1" x14ac:dyDescent="0.35">
      <c r="B24" s="29" t="s">
        <v>18</v>
      </c>
      <c r="C24" s="24" t="s">
        <v>11</v>
      </c>
      <c r="D24" s="25"/>
      <c r="E24" s="25"/>
      <c r="F24" s="25"/>
      <c r="G24" s="25"/>
      <c r="H24" s="25"/>
      <c r="I24" s="30"/>
      <c r="J24" s="33">
        <f>SUM(I24,'WK 1 16-01-23'!J24:K26)</f>
        <v>0</v>
      </c>
      <c r="K24" s="34"/>
      <c r="L24" s="39">
        <f>I24/$I$27*100</f>
        <v>0</v>
      </c>
      <c r="M24" s="46">
        <f t="shared" ref="M24" si="4">J24/$J$27</f>
        <v>0</v>
      </c>
    </row>
    <row r="25" spans="2:13" ht="42.65" customHeight="1" x14ac:dyDescent="0.35">
      <c r="B25" s="29"/>
      <c r="C25" s="24" t="s">
        <v>12</v>
      </c>
      <c r="D25" s="25"/>
      <c r="E25" s="25"/>
      <c r="F25" s="25"/>
      <c r="G25" s="25"/>
      <c r="H25" s="25"/>
      <c r="I25" s="31"/>
      <c r="J25" s="35"/>
      <c r="K25" s="36"/>
      <c r="L25" s="39"/>
      <c r="M25" s="46"/>
    </row>
    <row r="26" spans="2:13" ht="42.75" customHeight="1" x14ac:dyDescent="0.35">
      <c r="B26" s="29"/>
      <c r="C26" s="24" t="s">
        <v>13</v>
      </c>
      <c r="D26" s="25"/>
      <c r="E26" s="25"/>
      <c r="F26" s="25"/>
      <c r="G26" s="25"/>
      <c r="H26" s="25"/>
      <c r="I26" s="32"/>
      <c r="J26" s="37"/>
      <c r="K26" s="38"/>
      <c r="L26" s="39"/>
      <c r="M26" s="46"/>
    </row>
    <row r="27" spans="2:13" ht="19.5" customHeight="1" x14ac:dyDescent="0.35">
      <c r="B27" s="26"/>
      <c r="C27" s="26"/>
      <c r="D27" s="26"/>
      <c r="E27" s="26"/>
      <c r="F27" s="26"/>
      <c r="G27" s="26"/>
      <c r="H27" s="26"/>
      <c r="I27" s="40">
        <f>SUM(I9:I26)</f>
        <v>5.45</v>
      </c>
      <c r="J27" s="40">
        <f>SUM(J9:K26)</f>
        <v>5.95</v>
      </c>
      <c r="K27" s="40"/>
      <c r="L27" s="42">
        <f>I27/$I$27*100</f>
        <v>100</v>
      </c>
      <c r="M27" s="46">
        <f t="shared" ref="M27" si="5">J27/$J$27</f>
        <v>1</v>
      </c>
    </row>
    <row r="28" spans="2:13" ht="19.5" customHeight="1" x14ac:dyDescent="0.35">
      <c r="B28" s="26"/>
      <c r="C28" s="26"/>
      <c r="D28" s="26"/>
      <c r="E28" s="26"/>
      <c r="F28" s="26"/>
      <c r="G28" s="26"/>
      <c r="H28" s="26"/>
      <c r="I28" s="41"/>
      <c r="J28" s="41"/>
      <c r="K28" s="41"/>
      <c r="L28" s="42"/>
      <c r="M28" s="46"/>
    </row>
    <row r="29" spans="2:13" ht="19.5" customHeight="1" x14ac:dyDescent="0.35">
      <c r="B29" s="26"/>
      <c r="C29" s="26"/>
      <c r="D29" s="26"/>
      <c r="E29" s="26"/>
      <c r="F29" s="26"/>
      <c r="G29" s="26"/>
      <c r="H29" s="26"/>
      <c r="I29" s="41"/>
      <c r="J29" s="41"/>
      <c r="K29" s="41"/>
      <c r="L29" s="42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zoomScale="40" zoomScaleNormal="40" workbookViewId="0">
      <selection activeCell="M27" sqref="B9:M29"/>
    </sheetView>
  </sheetViews>
  <sheetFormatPr defaultRowHeight="14.5" x14ac:dyDescent="0.35"/>
  <cols>
    <col min="1" max="1" width="4.08984375" bestFit="1" customWidth="1"/>
    <col min="2" max="2" width="15.81640625" bestFit="1" customWidth="1"/>
    <col min="3" max="3" width="31.08984375" bestFit="1" customWidth="1"/>
    <col min="4" max="8" width="26.08984375" bestFit="1" customWidth="1"/>
    <col min="9" max="10" width="14.08984375" style="14" bestFit="1" customWidth="1"/>
    <col min="11" max="11" width="14.08984375" style="11" bestFit="1" customWidth="1"/>
    <col min="12" max="12" width="14.08984375" style="16" bestFit="1" customWidth="1"/>
  </cols>
  <sheetData>
    <row r="1" spans="2:13" ht="19.5" customHeight="1" x14ac:dyDescent="0.35">
      <c r="I1" s="13"/>
      <c r="J1" s="13"/>
      <c r="K1" s="3"/>
      <c r="L1" s="15"/>
    </row>
    <row r="2" spans="2:13" ht="19.5" customHeight="1" x14ac:dyDescent="0.35">
      <c r="I2" s="13"/>
      <c r="J2" s="13"/>
      <c r="K2" s="3"/>
      <c r="L2" s="15"/>
    </row>
    <row r="3" spans="2:13" ht="19.5" customHeight="1" x14ac:dyDescent="0.35">
      <c r="I3" s="13"/>
      <c r="J3" s="13"/>
      <c r="K3" s="3"/>
      <c r="L3" s="15"/>
    </row>
    <row r="4" spans="2:13" ht="19.5" customHeight="1" x14ac:dyDescent="0.35">
      <c r="I4" s="13"/>
      <c r="J4" s="13"/>
      <c r="K4" s="3"/>
      <c r="L4" s="15"/>
    </row>
    <row r="5" spans="2:13" ht="19.5" customHeight="1" x14ac:dyDescent="0.35">
      <c r="I5" s="13"/>
      <c r="J5" s="13"/>
      <c r="K5" s="3"/>
      <c r="L5" s="15"/>
    </row>
    <row r="6" spans="2:13" ht="19.5" customHeight="1" x14ac:dyDescent="0.55000000000000004">
      <c r="B6" s="43" t="s">
        <v>0</v>
      </c>
      <c r="C6" s="44"/>
      <c r="D6" s="44"/>
      <c r="E6" s="44"/>
      <c r="F6" s="44"/>
      <c r="G6" s="44"/>
      <c r="H6" s="44"/>
      <c r="I6" s="45"/>
      <c r="J6" s="45"/>
      <c r="K6" s="44"/>
      <c r="L6" s="15"/>
    </row>
    <row r="7" spans="2:13" ht="19.5" customHeight="1" x14ac:dyDescent="0.35">
      <c r="I7" s="13"/>
      <c r="J7" s="13"/>
      <c r="K7" s="3"/>
      <c r="L7" s="15"/>
    </row>
    <row r="8" spans="2:13" ht="25.5" customHeight="1" x14ac:dyDescent="0.4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87" x14ac:dyDescent="0.35">
      <c r="B9" s="29" t="s">
        <v>10</v>
      </c>
      <c r="C9" s="24" t="s">
        <v>11</v>
      </c>
      <c r="D9" s="28" t="s">
        <v>29</v>
      </c>
      <c r="E9" s="25" t="s">
        <v>30</v>
      </c>
      <c r="F9" s="25" t="s">
        <v>31</v>
      </c>
      <c r="G9" s="25" t="s">
        <v>32</v>
      </c>
      <c r="H9" s="25" t="s">
        <v>33</v>
      </c>
      <c r="I9" s="30">
        <v>5.45</v>
      </c>
      <c r="J9" s="33">
        <f>SUM(I9,'WK 2 23-01-23'!J9:K11)</f>
        <v>11.4</v>
      </c>
      <c r="K9" s="34"/>
      <c r="L9" s="39">
        <f>I9/$I$27*100</f>
        <v>52.153110047846894</v>
      </c>
      <c r="M9" s="46">
        <f>J9/$J$27</f>
        <v>0.69512195121951226</v>
      </c>
    </row>
    <row r="10" spans="2:13" ht="87" x14ac:dyDescent="0.35">
      <c r="B10" s="29"/>
      <c r="C10" s="24" t="s">
        <v>12</v>
      </c>
      <c r="D10" s="25" t="s">
        <v>30</v>
      </c>
      <c r="E10" s="25" t="s">
        <v>31</v>
      </c>
      <c r="F10" s="25" t="s">
        <v>32</v>
      </c>
      <c r="G10" s="25" t="s">
        <v>33</v>
      </c>
      <c r="H10" s="25" t="s">
        <v>34</v>
      </c>
      <c r="I10" s="31"/>
      <c r="J10" s="35"/>
      <c r="K10" s="36"/>
      <c r="L10" s="39"/>
      <c r="M10" s="46"/>
    </row>
    <row r="11" spans="2:13" ht="42" customHeight="1" x14ac:dyDescent="0.35">
      <c r="B11" s="29"/>
      <c r="C11" s="24" t="s">
        <v>13</v>
      </c>
      <c r="D11" s="25" t="s">
        <v>19</v>
      </c>
      <c r="E11" s="25" t="s">
        <v>19</v>
      </c>
      <c r="F11" s="25" t="s">
        <v>19</v>
      </c>
      <c r="G11" s="25" t="s">
        <v>19</v>
      </c>
      <c r="H11" s="25" t="s">
        <v>19</v>
      </c>
      <c r="I11" s="32"/>
      <c r="J11" s="37"/>
      <c r="K11" s="38"/>
      <c r="L11" s="39"/>
      <c r="M11" s="46"/>
    </row>
    <row r="12" spans="2:13" ht="42" customHeight="1" x14ac:dyDescent="0.35">
      <c r="B12" s="29" t="s">
        <v>14</v>
      </c>
      <c r="C12" s="24" t="s">
        <v>11</v>
      </c>
      <c r="D12" s="25"/>
      <c r="E12" s="25" t="s">
        <v>51</v>
      </c>
      <c r="F12" s="25"/>
      <c r="G12" s="25"/>
      <c r="H12" s="25" t="s">
        <v>50</v>
      </c>
      <c r="I12" s="30">
        <v>5</v>
      </c>
      <c r="J12" s="33">
        <f>SUM(I12,'WK 2 23-01-23'!J12:K14)</f>
        <v>5</v>
      </c>
      <c r="K12" s="34"/>
      <c r="L12" s="39">
        <f>I12/$I$27*100</f>
        <v>47.846889952153113</v>
      </c>
      <c r="M12" s="46">
        <f t="shared" ref="M12" si="0">J12/$J$27</f>
        <v>0.30487804878048785</v>
      </c>
    </row>
    <row r="13" spans="2:13" ht="42" customHeight="1" x14ac:dyDescent="0.35">
      <c r="B13" s="29"/>
      <c r="C13" s="24" t="s">
        <v>12</v>
      </c>
      <c r="D13" s="25" t="s">
        <v>51</v>
      </c>
      <c r="E13" s="25"/>
      <c r="F13" s="25"/>
      <c r="G13" s="25" t="s">
        <v>50</v>
      </c>
      <c r="H13" s="25"/>
      <c r="I13" s="31"/>
      <c r="J13" s="35"/>
      <c r="K13" s="36"/>
      <c r="L13" s="39"/>
      <c r="M13" s="46"/>
    </row>
    <row r="14" spans="2:13" ht="42" customHeight="1" x14ac:dyDescent="0.35">
      <c r="B14" s="29"/>
      <c r="C14" s="24" t="s">
        <v>13</v>
      </c>
      <c r="D14" s="25"/>
      <c r="E14" s="25"/>
      <c r="F14" s="25"/>
      <c r="G14" s="25"/>
      <c r="H14" s="25"/>
      <c r="I14" s="32"/>
      <c r="J14" s="37"/>
      <c r="K14" s="38"/>
      <c r="L14" s="39"/>
      <c r="M14" s="46"/>
    </row>
    <row r="15" spans="2:13" ht="42" customHeight="1" x14ac:dyDescent="0.35">
      <c r="B15" s="29" t="s">
        <v>15</v>
      </c>
      <c r="C15" s="24" t="s">
        <v>11</v>
      </c>
      <c r="D15" s="25"/>
      <c r="E15" s="25"/>
      <c r="F15" s="25"/>
      <c r="G15" s="25"/>
      <c r="H15" s="25"/>
      <c r="I15" s="30"/>
      <c r="J15" s="33">
        <f>SUM(I15,'WK 2 23-01-23'!J15:K17)</f>
        <v>0</v>
      </c>
      <c r="K15" s="34"/>
      <c r="L15" s="39">
        <f>I15/$I$27*100</f>
        <v>0</v>
      </c>
      <c r="M15" s="46">
        <f t="shared" ref="M15" si="1">J15/$J$27</f>
        <v>0</v>
      </c>
    </row>
    <row r="16" spans="2:13" ht="42" customHeight="1" x14ac:dyDescent="0.35">
      <c r="B16" s="29"/>
      <c r="C16" s="24" t="s">
        <v>12</v>
      </c>
      <c r="D16" s="25"/>
      <c r="E16" s="25"/>
      <c r="F16" s="25"/>
      <c r="G16" s="25"/>
      <c r="H16" s="25"/>
      <c r="I16" s="31"/>
      <c r="J16" s="35"/>
      <c r="K16" s="36"/>
      <c r="L16" s="39"/>
      <c r="M16" s="46"/>
    </row>
    <row r="17" spans="2:13" ht="42" customHeight="1" x14ac:dyDescent="0.35">
      <c r="B17" s="29"/>
      <c r="C17" s="24" t="s">
        <v>13</v>
      </c>
      <c r="D17" s="25"/>
      <c r="E17" s="25"/>
      <c r="F17" s="25"/>
      <c r="G17" s="25"/>
      <c r="H17" s="25"/>
      <c r="I17" s="32"/>
      <c r="J17" s="37"/>
      <c r="K17" s="38"/>
      <c r="L17" s="39"/>
      <c r="M17" s="46"/>
    </row>
    <row r="18" spans="2:13" ht="42" customHeight="1" x14ac:dyDescent="0.35">
      <c r="B18" s="29" t="s">
        <v>16</v>
      </c>
      <c r="C18" s="24" t="s">
        <v>11</v>
      </c>
      <c r="D18" s="25"/>
      <c r="E18" s="25"/>
      <c r="F18" s="25"/>
      <c r="G18" s="25"/>
      <c r="H18" s="25"/>
      <c r="I18" s="30"/>
      <c r="J18" s="33">
        <f>SUM(I18,'WK 2 23-01-23'!J18:K20)</f>
        <v>0</v>
      </c>
      <c r="K18" s="34"/>
      <c r="L18" s="39">
        <f>I18/$I$27*100</f>
        <v>0</v>
      </c>
      <c r="M18" s="46">
        <f t="shared" ref="M18" si="2">J18/$J$27</f>
        <v>0</v>
      </c>
    </row>
    <row r="19" spans="2:13" ht="42" customHeight="1" x14ac:dyDescent="0.35">
      <c r="B19" s="29"/>
      <c r="C19" s="24" t="s">
        <v>12</v>
      </c>
      <c r="D19" s="25"/>
      <c r="E19" s="25"/>
      <c r="F19" s="25"/>
      <c r="G19" s="25"/>
      <c r="H19" s="25"/>
      <c r="I19" s="31"/>
      <c r="J19" s="35"/>
      <c r="K19" s="36"/>
      <c r="L19" s="39"/>
      <c r="M19" s="46"/>
    </row>
    <row r="20" spans="2:13" ht="42" customHeight="1" x14ac:dyDescent="0.35">
      <c r="B20" s="29"/>
      <c r="C20" s="24" t="s">
        <v>13</v>
      </c>
      <c r="D20" s="25"/>
      <c r="E20" s="25"/>
      <c r="F20" s="25"/>
      <c r="G20" s="25"/>
      <c r="H20" s="25"/>
      <c r="I20" s="32"/>
      <c r="J20" s="37"/>
      <c r="K20" s="38"/>
      <c r="L20" s="39"/>
      <c r="M20" s="46"/>
    </row>
    <row r="21" spans="2:13" ht="46.5" customHeight="1" x14ac:dyDescent="0.35">
      <c r="B21" s="29" t="s">
        <v>17</v>
      </c>
      <c r="C21" s="24" t="s">
        <v>11</v>
      </c>
      <c r="D21" s="25"/>
      <c r="E21" s="25"/>
      <c r="F21" s="25"/>
      <c r="G21" s="25"/>
      <c r="H21" s="25"/>
      <c r="I21" s="30"/>
      <c r="J21" s="33">
        <f>SUM(I21,'WK 2 23-01-23'!J21:K23)</f>
        <v>0</v>
      </c>
      <c r="K21" s="34"/>
      <c r="L21" s="39">
        <f>I21/$I$27*100</f>
        <v>0</v>
      </c>
      <c r="M21" s="46">
        <f t="shared" ref="M21" si="3">J21/$J$27</f>
        <v>0</v>
      </c>
    </row>
    <row r="22" spans="2:13" ht="50.15" customHeight="1" x14ac:dyDescent="0.35">
      <c r="B22" s="29"/>
      <c r="C22" s="24" t="s">
        <v>12</v>
      </c>
      <c r="D22" s="25"/>
      <c r="E22" s="25"/>
      <c r="F22" s="25"/>
      <c r="G22" s="25"/>
      <c r="H22" s="25"/>
      <c r="I22" s="31"/>
      <c r="J22" s="35"/>
      <c r="K22" s="36"/>
      <c r="L22" s="39"/>
      <c r="M22" s="46"/>
    </row>
    <row r="23" spans="2:13" ht="47.15" customHeight="1" x14ac:dyDescent="0.35">
      <c r="B23" s="29"/>
      <c r="C23" s="24" t="s">
        <v>13</v>
      </c>
      <c r="D23" s="25"/>
      <c r="E23" s="25"/>
      <c r="F23" s="25"/>
      <c r="G23" s="25"/>
      <c r="H23" s="25"/>
      <c r="I23" s="32"/>
      <c r="J23" s="37"/>
      <c r="K23" s="38"/>
      <c r="L23" s="39"/>
      <c r="M23" s="46"/>
    </row>
    <row r="24" spans="2:13" ht="40.5" customHeight="1" x14ac:dyDescent="0.35">
      <c r="B24" s="29" t="s">
        <v>18</v>
      </c>
      <c r="C24" s="24" t="s">
        <v>11</v>
      </c>
      <c r="D24" s="25"/>
      <c r="E24" s="25"/>
      <c r="F24" s="25"/>
      <c r="G24" s="25"/>
      <c r="H24" s="25"/>
      <c r="I24" s="30"/>
      <c r="J24" s="33">
        <f>SUM(I24,'WK 2 23-01-23'!J24:K26)</f>
        <v>0</v>
      </c>
      <c r="K24" s="34"/>
      <c r="L24" s="39">
        <f>I24/$I$27*100</f>
        <v>0</v>
      </c>
      <c r="M24" s="46">
        <f t="shared" ref="M24" si="4">J24/$J$27</f>
        <v>0</v>
      </c>
    </row>
    <row r="25" spans="2:13" ht="42.65" customHeight="1" x14ac:dyDescent="0.35">
      <c r="B25" s="29"/>
      <c r="C25" s="24" t="s">
        <v>12</v>
      </c>
      <c r="D25" s="25"/>
      <c r="E25" s="25"/>
      <c r="F25" s="25"/>
      <c r="G25" s="25"/>
      <c r="H25" s="25"/>
      <c r="I25" s="31"/>
      <c r="J25" s="35"/>
      <c r="K25" s="36"/>
      <c r="L25" s="39"/>
      <c r="M25" s="46"/>
    </row>
    <row r="26" spans="2:13" ht="42.75" customHeight="1" x14ac:dyDescent="0.35">
      <c r="B26" s="29"/>
      <c r="C26" s="24" t="s">
        <v>13</v>
      </c>
      <c r="D26" s="25"/>
      <c r="E26" s="25"/>
      <c r="F26" s="25"/>
      <c r="G26" s="25"/>
      <c r="H26" s="25"/>
      <c r="I26" s="32"/>
      <c r="J26" s="37"/>
      <c r="K26" s="38"/>
      <c r="L26" s="39"/>
      <c r="M26" s="46"/>
    </row>
    <row r="27" spans="2:13" ht="19.5" customHeight="1" x14ac:dyDescent="0.35">
      <c r="B27" s="26"/>
      <c r="C27" s="26"/>
      <c r="D27" s="26"/>
      <c r="E27" s="26"/>
      <c r="F27" s="26"/>
      <c r="G27" s="26"/>
      <c r="H27" s="26"/>
      <c r="I27" s="40">
        <f>SUM(I9:I26)</f>
        <v>10.45</v>
      </c>
      <c r="J27" s="40">
        <f>SUM(J9:K26)</f>
        <v>16.399999999999999</v>
      </c>
      <c r="K27" s="40"/>
      <c r="L27" s="42">
        <f>I27/$I$27*100</f>
        <v>100</v>
      </c>
      <c r="M27" s="46">
        <f t="shared" ref="M27" si="5">J27/$J$27</f>
        <v>1</v>
      </c>
    </row>
    <row r="28" spans="2:13" ht="19.5" customHeight="1" x14ac:dyDescent="0.35">
      <c r="B28" s="26"/>
      <c r="C28" s="26"/>
      <c r="D28" s="26"/>
      <c r="E28" s="26"/>
      <c r="F28" s="26"/>
      <c r="G28" s="26"/>
      <c r="H28" s="26"/>
      <c r="I28" s="41"/>
      <c r="J28" s="41"/>
      <c r="K28" s="41"/>
      <c r="L28" s="42"/>
      <c r="M28" s="46"/>
    </row>
    <row r="29" spans="2:13" ht="19.5" customHeight="1" x14ac:dyDescent="0.35">
      <c r="B29" s="26"/>
      <c r="C29" s="26"/>
      <c r="D29" s="26"/>
      <c r="E29" s="26"/>
      <c r="F29" s="26"/>
      <c r="G29" s="26"/>
      <c r="H29" s="26"/>
      <c r="I29" s="41"/>
      <c r="J29" s="41"/>
      <c r="K29" s="41"/>
      <c r="L29" s="42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zoomScale="40" zoomScaleNormal="40" workbookViewId="0">
      <selection activeCell="M27" sqref="A9:M29"/>
    </sheetView>
  </sheetViews>
  <sheetFormatPr defaultRowHeight="14.5" x14ac:dyDescent="0.35"/>
  <cols>
    <col min="1" max="1" width="4.08984375" bestFit="1" customWidth="1"/>
    <col min="2" max="2" width="15.81640625" bestFit="1" customWidth="1"/>
    <col min="3" max="3" width="31.08984375" bestFit="1" customWidth="1"/>
    <col min="4" max="8" width="26.08984375" bestFit="1" customWidth="1"/>
    <col min="9" max="10" width="14.08984375" style="14" bestFit="1" customWidth="1"/>
    <col min="11" max="11" width="14.08984375" style="11" bestFit="1" customWidth="1"/>
    <col min="12" max="12" width="14.08984375" style="16" bestFit="1" customWidth="1"/>
  </cols>
  <sheetData>
    <row r="1" spans="1:13" ht="19.5" customHeight="1" x14ac:dyDescent="0.35">
      <c r="I1" s="13"/>
      <c r="J1" s="13"/>
      <c r="K1" s="3"/>
      <c r="L1" s="15"/>
    </row>
    <row r="2" spans="1:13" ht="19.5" customHeight="1" x14ac:dyDescent="0.35">
      <c r="I2" s="13"/>
      <c r="J2" s="13"/>
      <c r="K2" s="3"/>
      <c r="L2" s="15"/>
    </row>
    <row r="3" spans="1:13" ht="19.5" customHeight="1" x14ac:dyDescent="0.35">
      <c r="I3" s="13"/>
      <c r="J3" s="13"/>
      <c r="K3" s="3"/>
      <c r="L3" s="15"/>
    </row>
    <row r="4" spans="1:13" ht="19.5" customHeight="1" x14ac:dyDescent="0.35">
      <c r="I4" s="13"/>
      <c r="J4" s="13"/>
      <c r="K4" s="3"/>
      <c r="L4" s="15"/>
    </row>
    <row r="5" spans="1:13" ht="19.5" customHeight="1" x14ac:dyDescent="0.35">
      <c r="I5" s="13"/>
      <c r="J5" s="13"/>
      <c r="K5" s="3"/>
      <c r="L5" s="15"/>
    </row>
    <row r="6" spans="1:13" ht="19.5" customHeight="1" x14ac:dyDescent="0.55000000000000004">
      <c r="B6" s="43" t="s">
        <v>0</v>
      </c>
      <c r="C6" s="44"/>
      <c r="D6" s="44"/>
      <c r="E6" s="44"/>
      <c r="F6" s="44"/>
      <c r="G6" s="44"/>
      <c r="H6" s="44"/>
      <c r="I6" s="45"/>
      <c r="J6" s="45"/>
      <c r="K6" s="44"/>
      <c r="L6" s="15"/>
    </row>
    <row r="7" spans="1:13" ht="19.5" customHeight="1" x14ac:dyDescent="0.35">
      <c r="I7" s="13"/>
      <c r="J7" s="13"/>
      <c r="K7" s="3"/>
      <c r="L7" s="15"/>
    </row>
    <row r="8" spans="1:13" ht="25.5" customHeight="1" x14ac:dyDescent="0.4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1:13" ht="42" customHeight="1" x14ac:dyDescent="0.35">
      <c r="A9" s="26"/>
      <c r="B9" s="29" t="s">
        <v>10</v>
      </c>
      <c r="C9" s="24" t="s">
        <v>11</v>
      </c>
      <c r="D9" s="25" t="s">
        <v>19</v>
      </c>
      <c r="E9" s="25" t="s">
        <v>24</v>
      </c>
      <c r="F9" s="25" t="s">
        <v>25</v>
      </c>
      <c r="G9" s="25" t="s">
        <v>25</v>
      </c>
      <c r="H9" s="25" t="s">
        <v>26</v>
      </c>
      <c r="I9" s="30">
        <v>4.45</v>
      </c>
      <c r="J9" s="33">
        <f>SUM(I9,'WK 3 30-01-23'!J9:K11)</f>
        <v>15.850000000000001</v>
      </c>
      <c r="K9" s="34"/>
      <c r="L9" s="39">
        <f>I9/$I$27*100</f>
        <v>41.395348837209305</v>
      </c>
      <c r="M9" s="46">
        <f>J9/$J$27</f>
        <v>0.58379373848987104</v>
      </c>
    </row>
    <row r="10" spans="1:13" ht="42" customHeight="1" x14ac:dyDescent="0.35">
      <c r="A10" s="26"/>
      <c r="B10" s="29"/>
      <c r="C10" s="24" t="s">
        <v>12</v>
      </c>
      <c r="D10" s="25" t="s">
        <v>24</v>
      </c>
      <c r="E10" s="25" t="s">
        <v>25</v>
      </c>
      <c r="F10" s="25" t="s">
        <v>25</v>
      </c>
      <c r="G10" s="25" t="s">
        <v>26</v>
      </c>
      <c r="H10" s="25" t="s">
        <v>27</v>
      </c>
      <c r="I10" s="31"/>
      <c r="J10" s="35"/>
      <c r="K10" s="36"/>
      <c r="L10" s="39"/>
      <c r="M10" s="46"/>
    </row>
    <row r="11" spans="1:13" ht="42" customHeight="1" x14ac:dyDescent="0.35">
      <c r="A11" s="26"/>
      <c r="B11" s="29"/>
      <c r="C11" s="24" t="s">
        <v>13</v>
      </c>
      <c r="D11" s="25" t="s">
        <v>28</v>
      </c>
      <c r="E11" s="25" t="s">
        <v>28</v>
      </c>
      <c r="F11" s="25" t="s">
        <v>28</v>
      </c>
      <c r="G11" s="25" t="s">
        <v>28</v>
      </c>
      <c r="H11" s="25" t="s">
        <v>28</v>
      </c>
      <c r="I11" s="32"/>
      <c r="J11" s="37"/>
      <c r="K11" s="38"/>
      <c r="L11" s="39"/>
      <c r="M11" s="46"/>
    </row>
    <row r="12" spans="1:13" ht="42" customHeight="1" x14ac:dyDescent="0.35">
      <c r="A12" s="26"/>
      <c r="B12" s="29" t="s">
        <v>14</v>
      </c>
      <c r="C12" s="24" t="s">
        <v>11</v>
      </c>
      <c r="D12" s="25"/>
      <c r="E12" s="25" t="s">
        <v>52</v>
      </c>
      <c r="F12" s="25" t="s">
        <v>53</v>
      </c>
      <c r="G12" s="25"/>
      <c r="H12" s="25"/>
      <c r="I12" s="30">
        <v>3.3</v>
      </c>
      <c r="J12" s="33">
        <f>SUM(I12,'WK 3 30-01-23'!J12:K14)</f>
        <v>8.3000000000000007</v>
      </c>
      <c r="K12" s="34"/>
      <c r="L12" s="39">
        <f>I12/$I$27*100</f>
        <v>30.697674418604649</v>
      </c>
      <c r="M12" s="46">
        <f t="shared" ref="M12" si="0">J12/$J$27</f>
        <v>0.30570902394106814</v>
      </c>
    </row>
    <row r="13" spans="1:13" ht="42" customHeight="1" x14ac:dyDescent="0.35">
      <c r="A13" s="26"/>
      <c r="B13" s="29"/>
      <c r="C13" s="24" t="s">
        <v>12</v>
      </c>
      <c r="D13" s="25" t="s">
        <v>52</v>
      </c>
      <c r="E13" s="25" t="s">
        <v>53</v>
      </c>
      <c r="F13" s="25"/>
      <c r="G13" s="25" t="s">
        <v>54</v>
      </c>
      <c r="H13" s="25"/>
      <c r="I13" s="31"/>
      <c r="J13" s="35"/>
      <c r="K13" s="36"/>
      <c r="L13" s="39"/>
      <c r="M13" s="46"/>
    </row>
    <row r="14" spans="1:13" ht="42" customHeight="1" x14ac:dyDescent="0.35">
      <c r="A14" s="26"/>
      <c r="B14" s="29"/>
      <c r="C14" s="24" t="s">
        <v>13</v>
      </c>
      <c r="D14" s="25"/>
      <c r="E14" s="25"/>
      <c r="F14" s="25"/>
      <c r="G14" s="25"/>
      <c r="H14" s="25"/>
      <c r="I14" s="32"/>
      <c r="J14" s="37"/>
      <c r="K14" s="38"/>
      <c r="L14" s="39"/>
      <c r="M14" s="46"/>
    </row>
    <row r="15" spans="1:13" ht="42" customHeight="1" x14ac:dyDescent="0.35">
      <c r="A15" s="26"/>
      <c r="B15" s="29" t="s">
        <v>15</v>
      </c>
      <c r="C15" s="24" t="s">
        <v>11</v>
      </c>
      <c r="D15" s="25"/>
      <c r="E15" s="25"/>
      <c r="F15" s="25"/>
      <c r="G15" s="25"/>
      <c r="H15" s="25"/>
      <c r="I15" s="30"/>
      <c r="J15" s="33">
        <f>SUM(I15,'WK 3 30-01-23'!J15:K17)</f>
        <v>0</v>
      </c>
      <c r="K15" s="34"/>
      <c r="L15" s="39">
        <f>I15/$I$27*100</f>
        <v>0</v>
      </c>
      <c r="M15" s="46">
        <f t="shared" ref="M15" si="1">J15/$J$27</f>
        <v>0</v>
      </c>
    </row>
    <row r="16" spans="1:13" ht="42" customHeight="1" x14ac:dyDescent="0.35">
      <c r="A16" s="26"/>
      <c r="B16" s="29"/>
      <c r="C16" s="24" t="s">
        <v>12</v>
      </c>
      <c r="D16" s="25"/>
      <c r="E16" s="25"/>
      <c r="F16" s="25"/>
      <c r="G16" s="25"/>
      <c r="H16" s="25"/>
      <c r="I16" s="31"/>
      <c r="J16" s="35"/>
      <c r="K16" s="36"/>
      <c r="L16" s="39"/>
      <c r="M16" s="46"/>
    </row>
    <row r="17" spans="1:13" ht="42" customHeight="1" x14ac:dyDescent="0.35">
      <c r="A17" s="26"/>
      <c r="B17" s="29"/>
      <c r="C17" s="24" t="s">
        <v>13</v>
      </c>
      <c r="D17" s="25"/>
      <c r="E17" s="25"/>
      <c r="F17" s="25"/>
      <c r="G17" s="25"/>
      <c r="H17" s="25"/>
      <c r="I17" s="32"/>
      <c r="J17" s="37"/>
      <c r="K17" s="38"/>
      <c r="L17" s="39"/>
      <c r="M17" s="46"/>
    </row>
    <row r="18" spans="1:13" ht="42" customHeight="1" x14ac:dyDescent="0.35">
      <c r="A18" s="26"/>
      <c r="B18" s="29" t="s">
        <v>16</v>
      </c>
      <c r="C18" s="24" t="s">
        <v>11</v>
      </c>
      <c r="D18" s="25"/>
      <c r="E18" s="25"/>
      <c r="F18" s="25"/>
      <c r="G18" s="25"/>
      <c r="H18" s="25"/>
      <c r="I18" s="30"/>
      <c r="J18" s="33">
        <f>SUM(I18,'WK 3 30-01-23'!J18:K20)</f>
        <v>0</v>
      </c>
      <c r="K18" s="34"/>
      <c r="L18" s="39">
        <f>I18/$I$27*100</f>
        <v>0</v>
      </c>
      <c r="M18" s="46">
        <f t="shared" ref="M18" si="2">J18/$J$27</f>
        <v>0</v>
      </c>
    </row>
    <row r="19" spans="1:13" ht="42" customHeight="1" x14ac:dyDescent="0.35">
      <c r="A19" s="26"/>
      <c r="B19" s="29"/>
      <c r="C19" s="24" t="s">
        <v>12</v>
      </c>
      <c r="D19" s="25"/>
      <c r="E19" s="25"/>
      <c r="F19" s="25"/>
      <c r="G19" s="25"/>
      <c r="H19" s="25"/>
      <c r="I19" s="31"/>
      <c r="J19" s="35"/>
      <c r="K19" s="36"/>
      <c r="L19" s="39"/>
      <c r="M19" s="46"/>
    </row>
    <row r="20" spans="1:13" ht="42" customHeight="1" x14ac:dyDescent="0.35">
      <c r="A20" s="26"/>
      <c r="B20" s="29"/>
      <c r="C20" s="24" t="s">
        <v>13</v>
      </c>
      <c r="D20" s="25"/>
      <c r="E20" s="25"/>
      <c r="F20" s="25"/>
      <c r="G20" s="25"/>
      <c r="H20" s="25"/>
      <c r="I20" s="32"/>
      <c r="J20" s="37"/>
      <c r="K20" s="38"/>
      <c r="L20" s="39"/>
      <c r="M20" s="46"/>
    </row>
    <row r="21" spans="1:13" ht="46.5" customHeight="1" x14ac:dyDescent="0.35">
      <c r="A21" s="26"/>
      <c r="B21" s="29" t="s">
        <v>17</v>
      </c>
      <c r="C21" s="24" t="s">
        <v>11</v>
      </c>
      <c r="D21" s="25"/>
      <c r="E21" s="25"/>
      <c r="F21" s="25"/>
      <c r="G21" s="25"/>
      <c r="H21" s="25"/>
      <c r="I21" s="30">
        <v>3</v>
      </c>
      <c r="J21" s="33">
        <f>SUM(I21,'WK 3 30-01-23'!J21:K23)</f>
        <v>3</v>
      </c>
      <c r="K21" s="34"/>
      <c r="L21" s="39">
        <f>I21/$I$27*100</f>
        <v>27.906976744186046</v>
      </c>
      <c r="M21" s="46">
        <f t="shared" ref="M21" si="3">J21/$J$27</f>
        <v>0.11049723756906077</v>
      </c>
    </row>
    <row r="22" spans="1:13" ht="50.15" customHeight="1" x14ac:dyDescent="0.35">
      <c r="A22" s="26"/>
      <c r="B22" s="29"/>
      <c r="C22" s="24" t="s">
        <v>12</v>
      </c>
      <c r="D22" s="25"/>
      <c r="E22" s="25"/>
      <c r="F22" s="25" t="s">
        <v>49</v>
      </c>
      <c r="G22" s="25"/>
      <c r="H22" s="25"/>
      <c r="I22" s="31"/>
      <c r="J22" s="35"/>
      <c r="K22" s="36"/>
      <c r="L22" s="39"/>
      <c r="M22" s="46"/>
    </row>
    <row r="23" spans="1:13" ht="47.15" customHeight="1" x14ac:dyDescent="0.35">
      <c r="A23" s="26"/>
      <c r="B23" s="29"/>
      <c r="C23" s="24" t="s">
        <v>13</v>
      </c>
      <c r="D23" s="25"/>
      <c r="E23" s="25"/>
      <c r="F23" s="25"/>
      <c r="G23" s="25"/>
      <c r="H23" s="25"/>
      <c r="I23" s="32"/>
      <c r="J23" s="37"/>
      <c r="K23" s="38"/>
      <c r="L23" s="39"/>
      <c r="M23" s="46"/>
    </row>
    <row r="24" spans="1:13" ht="40.5" customHeight="1" x14ac:dyDescent="0.35">
      <c r="A24" s="26"/>
      <c r="B24" s="29" t="s">
        <v>18</v>
      </c>
      <c r="C24" s="24" t="s">
        <v>11</v>
      </c>
      <c r="D24" s="25"/>
      <c r="E24" s="25"/>
      <c r="F24" s="25"/>
      <c r="G24" s="25"/>
      <c r="H24" s="25"/>
      <c r="I24" s="30"/>
      <c r="J24" s="33">
        <f>SUM(I24,'WK 3 30-01-23'!J24:K26)</f>
        <v>0</v>
      </c>
      <c r="K24" s="34"/>
      <c r="L24" s="39">
        <f>I24/$I$27*100</f>
        <v>0</v>
      </c>
      <c r="M24" s="46">
        <f t="shared" ref="M24" si="4">J24/$J$27</f>
        <v>0</v>
      </c>
    </row>
    <row r="25" spans="1:13" ht="42.65" customHeight="1" x14ac:dyDescent="0.35">
      <c r="A25" s="26"/>
      <c r="B25" s="29"/>
      <c r="C25" s="24" t="s">
        <v>12</v>
      </c>
      <c r="D25" s="25"/>
      <c r="E25" s="25"/>
      <c r="F25" s="25"/>
      <c r="G25" s="25"/>
      <c r="H25" s="25"/>
      <c r="I25" s="31"/>
      <c r="J25" s="35"/>
      <c r="K25" s="36"/>
      <c r="L25" s="39"/>
      <c r="M25" s="46"/>
    </row>
    <row r="26" spans="1:13" ht="42.75" customHeight="1" x14ac:dyDescent="0.35">
      <c r="A26" s="26"/>
      <c r="B26" s="29"/>
      <c r="C26" s="24" t="s">
        <v>13</v>
      </c>
      <c r="D26" s="25"/>
      <c r="E26" s="25"/>
      <c r="F26" s="25"/>
      <c r="G26" s="25"/>
      <c r="H26" s="25"/>
      <c r="I26" s="32"/>
      <c r="J26" s="37"/>
      <c r="K26" s="38"/>
      <c r="L26" s="39"/>
      <c r="M26" s="46"/>
    </row>
    <row r="27" spans="1:13" ht="19.5" customHeight="1" x14ac:dyDescent="0.35">
      <c r="A27" s="26"/>
      <c r="B27" s="26"/>
      <c r="C27" s="26"/>
      <c r="D27" s="26"/>
      <c r="E27" s="26"/>
      <c r="F27" s="26"/>
      <c r="G27" s="26"/>
      <c r="H27" s="26"/>
      <c r="I27" s="40">
        <f>SUM(I9:I26)</f>
        <v>10.75</v>
      </c>
      <c r="J27" s="40">
        <f>SUM(J9:K26)</f>
        <v>27.150000000000002</v>
      </c>
      <c r="K27" s="40"/>
      <c r="L27" s="42">
        <f>I27/$I$27*100</f>
        <v>100</v>
      </c>
      <c r="M27" s="46">
        <f t="shared" ref="M27" si="5">J27/$J$27</f>
        <v>1</v>
      </c>
    </row>
    <row r="28" spans="1:13" ht="19.5" customHeight="1" x14ac:dyDescent="0.35">
      <c r="A28" s="26"/>
      <c r="B28" s="26"/>
      <c r="C28" s="26"/>
      <c r="D28" s="26"/>
      <c r="E28" s="26"/>
      <c r="F28" s="26"/>
      <c r="G28" s="26"/>
      <c r="H28" s="26"/>
      <c r="I28" s="41"/>
      <c r="J28" s="41"/>
      <c r="K28" s="41"/>
      <c r="L28" s="42"/>
      <c r="M28" s="46"/>
    </row>
    <row r="29" spans="1:13" ht="19.5" customHeight="1" x14ac:dyDescent="0.35">
      <c r="A29" s="26"/>
      <c r="B29" s="26"/>
      <c r="C29" s="26"/>
      <c r="D29" s="26"/>
      <c r="E29" s="26"/>
      <c r="F29" s="26"/>
      <c r="G29" s="26"/>
      <c r="H29" s="26"/>
      <c r="I29" s="41"/>
      <c r="J29" s="41"/>
      <c r="K29" s="41"/>
      <c r="L29" s="42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topLeftCell="A5" zoomScale="60" zoomScaleNormal="60" workbookViewId="0">
      <selection activeCell="M27" sqref="B9:M29"/>
    </sheetView>
  </sheetViews>
  <sheetFormatPr defaultRowHeight="14.5" x14ac:dyDescent="0.35"/>
  <cols>
    <col min="1" max="1" width="4.08984375" bestFit="1" customWidth="1"/>
    <col min="2" max="2" width="15.81640625" bestFit="1" customWidth="1"/>
    <col min="3" max="3" width="31.08984375" bestFit="1" customWidth="1"/>
    <col min="4" max="8" width="26.08984375" bestFit="1" customWidth="1"/>
    <col min="9" max="10" width="14.08984375" style="14" bestFit="1" customWidth="1"/>
    <col min="11" max="11" width="14.08984375" style="11" bestFit="1" customWidth="1"/>
    <col min="12" max="12" width="14.08984375" style="16" bestFit="1" customWidth="1"/>
  </cols>
  <sheetData>
    <row r="1" spans="2:13" ht="19.5" customHeight="1" x14ac:dyDescent="0.35">
      <c r="I1" s="13"/>
      <c r="J1" s="13"/>
      <c r="K1" s="3"/>
      <c r="L1" s="15"/>
    </row>
    <row r="2" spans="2:13" ht="19.5" customHeight="1" x14ac:dyDescent="0.35">
      <c r="I2" s="13"/>
      <c r="J2" s="13"/>
      <c r="K2" s="3"/>
      <c r="L2" s="15"/>
    </row>
    <row r="3" spans="2:13" ht="19.5" customHeight="1" x14ac:dyDescent="0.35">
      <c r="I3" s="13"/>
      <c r="J3" s="13"/>
      <c r="K3" s="3"/>
      <c r="L3" s="15"/>
    </row>
    <row r="4" spans="2:13" ht="19.5" customHeight="1" x14ac:dyDescent="0.35">
      <c r="I4" s="13"/>
      <c r="J4" s="13"/>
      <c r="K4" s="3"/>
      <c r="L4" s="15"/>
    </row>
    <row r="5" spans="2:13" ht="19.5" customHeight="1" x14ac:dyDescent="0.35">
      <c r="I5" s="13"/>
      <c r="J5" s="13"/>
      <c r="K5" s="3"/>
      <c r="L5" s="15"/>
    </row>
    <row r="6" spans="2:13" ht="27.75" customHeight="1" x14ac:dyDescent="0.55000000000000004">
      <c r="B6" s="43" t="s">
        <v>0</v>
      </c>
      <c r="C6" s="44"/>
      <c r="D6" s="44"/>
      <c r="E6" s="44"/>
      <c r="F6" s="44"/>
      <c r="G6" s="44"/>
      <c r="H6" s="44"/>
      <c r="I6" s="45"/>
      <c r="J6" s="45"/>
      <c r="K6" s="44"/>
      <c r="L6" s="15"/>
    </row>
    <row r="7" spans="2:13" ht="19.5" customHeight="1" x14ac:dyDescent="0.35">
      <c r="I7" s="13"/>
      <c r="J7" s="13"/>
      <c r="K7" s="3"/>
      <c r="L7" s="15"/>
    </row>
    <row r="8" spans="2:13" ht="23.25" customHeight="1" x14ac:dyDescent="0.4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5"/>
    </row>
    <row r="9" spans="2:13" ht="20.25" customHeight="1" x14ac:dyDescent="0.35">
      <c r="B9" s="29" t="s">
        <v>10</v>
      </c>
      <c r="C9" s="24" t="s">
        <v>11</v>
      </c>
      <c r="D9" s="25" t="s">
        <v>19</v>
      </c>
      <c r="E9" s="25" t="s">
        <v>22</v>
      </c>
      <c r="F9" s="25" t="s">
        <v>22</v>
      </c>
      <c r="G9" s="25" t="s">
        <v>22</v>
      </c>
      <c r="H9" s="25" t="s">
        <v>22</v>
      </c>
      <c r="I9" s="30">
        <v>4.75</v>
      </c>
      <c r="J9" s="33">
        <f>SUM(I9,'WK 4 06-02-23'!J9:K11)</f>
        <v>20.6</v>
      </c>
      <c r="K9" s="34"/>
      <c r="L9" s="47">
        <f>I9/$I$27</f>
        <v>0.51351351351351349</v>
      </c>
      <c r="M9" s="46">
        <f>J9/$J$27</f>
        <v>0.56593406593406592</v>
      </c>
    </row>
    <row r="10" spans="2:13" ht="90" customHeight="1" x14ac:dyDescent="0.35">
      <c r="B10" s="29"/>
      <c r="C10" s="24" t="s">
        <v>12</v>
      </c>
      <c r="D10" s="25" t="s">
        <v>56</v>
      </c>
      <c r="E10" s="25" t="s">
        <v>20</v>
      </c>
      <c r="F10" s="25" t="s">
        <v>47</v>
      </c>
      <c r="G10" s="25"/>
      <c r="H10" s="25" t="s">
        <v>21</v>
      </c>
      <c r="I10" s="31"/>
      <c r="J10" s="35"/>
      <c r="K10" s="36"/>
      <c r="L10" s="47"/>
      <c r="M10" s="46"/>
    </row>
    <row r="11" spans="2:13" ht="20.25" customHeight="1" x14ac:dyDescent="0.35">
      <c r="B11" s="29"/>
      <c r="C11" s="24" t="s">
        <v>13</v>
      </c>
      <c r="D11" s="25" t="s">
        <v>22</v>
      </c>
      <c r="E11" s="25" t="s">
        <v>22</v>
      </c>
      <c r="F11" s="25" t="s">
        <v>22</v>
      </c>
      <c r="G11" s="25" t="s">
        <v>22</v>
      </c>
      <c r="H11" s="25" t="s">
        <v>22</v>
      </c>
      <c r="I11" s="32"/>
      <c r="J11" s="37"/>
      <c r="K11" s="38"/>
      <c r="L11" s="47"/>
      <c r="M11" s="46"/>
    </row>
    <row r="12" spans="2:13" ht="28.5" customHeight="1" x14ac:dyDescent="0.35">
      <c r="B12" s="29" t="s">
        <v>14</v>
      </c>
      <c r="C12" s="24" t="s">
        <v>11</v>
      </c>
      <c r="D12" s="25"/>
      <c r="E12" s="25"/>
      <c r="F12" s="25"/>
      <c r="G12" s="25"/>
      <c r="H12" s="25"/>
      <c r="I12" s="30">
        <v>2</v>
      </c>
      <c r="J12" s="33">
        <f>SUM(I12,'WK 4 06-02-23'!J12:K14)</f>
        <v>10.3</v>
      </c>
      <c r="K12" s="34"/>
      <c r="L12" s="47">
        <f t="shared" ref="L12" si="0">I12/$I$27</f>
        <v>0.21621621621621623</v>
      </c>
      <c r="M12" s="46">
        <f t="shared" ref="M12" si="1">J12/$J$27</f>
        <v>0.28296703296703296</v>
      </c>
    </row>
    <row r="13" spans="2:13" ht="29" x14ac:dyDescent="0.35">
      <c r="B13" s="29"/>
      <c r="C13" s="24" t="s">
        <v>12</v>
      </c>
      <c r="D13" s="25"/>
      <c r="E13" s="25"/>
      <c r="F13" s="25"/>
      <c r="G13" s="25"/>
      <c r="H13" s="25" t="s">
        <v>55</v>
      </c>
      <c r="I13" s="31"/>
      <c r="J13" s="35"/>
      <c r="K13" s="36"/>
      <c r="L13" s="47"/>
      <c r="M13" s="46"/>
    </row>
    <row r="14" spans="2:13" ht="20.25" customHeight="1" x14ac:dyDescent="0.35">
      <c r="B14" s="29"/>
      <c r="C14" s="24" t="s">
        <v>13</v>
      </c>
      <c r="D14" s="25"/>
      <c r="E14" s="25"/>
      <c r="F14" s="25"/>
      <c r="G14" s="25"/>
      <c r="H14" s="25"/>
      <c r="I14" s="32"/>
      <c r="J14" s="37"/>
      <c r="K14" s="38"/>
      <c r="L14" s="47"/>
      <c r="M14" s="46"/>
    </row>
    <row r="15" spans="2:13" ht="20.25" customHeight="1" x14ac:dyDescent="0.35">
      <c r="B15" s="29" t="s">
        <v>15</v>
      </c>
      <c r="C15" s="24" t="s">
        <v>11</v>
      </c>
      <c r="D15" s="25"/>
      <c r="E15" s="25"/>
      <c r="F15" s="25"/>
      <c r="G15" s="25"/>
      <c r="H15" s="25"/>
      <c r="I15" s="30"/>
      <c r="J15" s="33">
        <f>SUM(I15,'WK 4 06-02-23'!J15:K17)</f>
        <v>0</v>
      </c>
      <c r="K15" s="34"/>
      <c r="L15" s="47">
        <f t="shared" ref="L15" si="2">I15/$I$27</f>
        <v>0</v>
      </c>
      <c r="M15" s="46">
        <f t="shared" ref="M15" si="3">J15/$J$27</f>
        <v>0</v>
      </c>
    </row>
    <row r="16" spans="2:13" ht="20.25" customHeight="1" x14ac:dyDescent="0.35">
      <c r="B16" s="29"/>
      <c r="C16" s="24" t="s">
        <v>12</v>
      </c>
      <c r="D16" s="25"/>
      <c r="E16" s="25"/>
      <c r="F16" s="25"/>
      <c r="G16" s="25"/>
      <c r="H16" s="25"/>
      <c r="I16" s="31"/>
      <c r="J16" s="35"/>
      <c r="K16" s="36"/>
      <c r="L16" s="47"/>
      <c r="M16" s="46"/>
    </row>
    <row r="17" spans="2:13" ht="20.25" customHeight="1" x14ac:dyDescent="0.35">
      <c r="B17" s="29"/>
      <c r="C17" s="24" t="s">
        <v>13</v>
      </c>
      <c r="D17" s="25"/>
      <c r="E17" s="25"/>
      <c r="F17" s="25"/>
      <c r="G17" s="25"/>
      <c r="H17" s="25"/>
      <c r="I17" s="32"/>
      <c r="J17" s="37"/>
      <c r="K17" s="38"/>
      <c r="L17" s="47"/>
      <c r="M17" s="46"/>
    </row>
    <row r="18" spans="2:13" ht="20.25" customHeight="1" x14ac:dyDescent="0.35">
      <c r="B18" s="29" t="s">
        <v>16</v>
      </c>
      <c r="C18" s="24" t="s">
        <v>11</v>
      </c>
      <c r="D18" s="25"/>
      <c r="E18" s="25"/>
      <c r="F18" s="25"/>
      <c r="G18" s="25"/>
      <c r="H18" s="25"/>
      <c r="I18" s="30"/>
      <c r="J18" s="33">
        <f>SUM(I18,'WK 4 06-02-23'!J18:K20)</f>
        <v>0</v>
      </c>
      <c r="K18" s="34"/>
      <c r="L18" s="47">
        <f t="shared" ref="L18" si="4">I18/$I$27</f>
        <v>0</v>
      </c>
      <c r="M18" s="46">
        <f t="shared" ref="M18" si="5">J18/$J$27</f>
        <v>0</v>
      </c>
    </row>
    <row r="19" spans="2:13" ht="20.25" customHeight="1" x14ac:dyDescent="0.35">
      <c r="B19" s="29"/>
      <c r="C19" s="24" t="s">
        <v>12</v>
      </c>
      <c r="D19" s="25"/>
      <c r="E19" s="25"/>
      <c r="F19" s="25"/>
      <c r="G19" s="25"/>
      <c r="H19" s="25"/>
      <c r="I19" s="31"/>
      <c r="J19" s="35"/>
      <c r="K19" s="36"/>
      <c r="L19" s="47"/>
      <c r="M19" s="46"/>
    </row>
    <row r="20" spans="2:13" ht="20.25" customHeight="1" x14ac:dyDescent="0.35">
      <c r="B20" s="29"/>
      <c r="C20" s="24" t="s">
        <v>13</v>
      </c>
      <c r="D20" s="25"/>
      <c r="E20" s="25"/>
      <c r="F20" s="25"/>
      <c r="G20" s="25"/>
      <c r="H20" s="25"/>
      <c r="I20" s="32"/>
      <c r="J20" s="37"/>
      <c r="K20" s="38"/>
      <c r="L20" s="47"/>
      <c r="M20" s="46"/>
    </row>
    <row r="21" spans="2:13" ht="20.25" customHeight="1" x14ac:dyDescent="0.35">
      <c r="B21" s="29" t="s">
        <v>17</v>
      </c>
      <c r="C21" s="24" t="s">
        <v>11</v>
      </c>
      <c r="D21" s="25"/>
      <c r="E21" s="25"/>
      <c r="F21" s="25"/>
      <c r="G21" s="25"/>
      <c r="H21" s="25"/>
      <c r="I21" s="30">
        <v>2.5</v>
      </c>
      <c r="J21" s="33">
        <f>SUM(I21,'WK 4 06-02-23'!J21:K23)</f>
        <v>5.5</v>
      </c>
      <c r="K21" s="34"/>
      <c r="L21" s="47">
        <f t="shared" ref="L21" si="6">I21/$I$27</f>
        <v>0.27027027027027029</v>
      </c>
      <c r="M21" s="46">
        <f t="shared" ref="M21" si="7">J21/$J$27</f>
        <v>0.15109890109890106</v>
      </c>
    </row>
    <row r="22" spans="2:13" ht="62.25" customHeight="1" x14ac:dyDescent="0.35">
      <c r="B22" s="29"/>
      <c r="C22" s="24" t="s">
        <v>12</v>
      </c>
      <c r="D22" s="27" t="s">
        <v>23</v>
      </c>
      <c r="E22" s="25"/>
      <c r="F22" s="25"/>
      <c r="G22" s="25"/>
      <c r="H22" s="25" t="s">
        <v>48</v>
      </c>
      <c r="I22" s="31"/>
      <c r="J22" s="35"/>
      <c r="K22" s="36"/>
      <c r="L22" s="47"/>
      <c r="M22" s="46"/>
    </row>
    <row r="23" spans="2:13" ht="20.25" customHeight="1" x14ac:dyDescent="0.35">
      <c r="B23" s="29"/>
      <c r="C23" s="24" t="s">
        <v>13</v>
      </c>
      <c r="D23" s="25"/>
      <c r="E23" s="25"/>
      <c r="F23" s="25"/>
      <c r="G23" s="25"/>
      <c r="H23" s="25"/>
      <c r="I23" s="32"/>
      <c r="J23" s="37"/>
      <c r="K23" s="38"/>
      <c r="L23" s="47"/>
      <c r="M23" s="46"/>
    </row>
    <row r="24" spans="2:13" ht="20.25" customHeight="1" x14ac:dyDescent="0.35">
      <c r="B24" s="29" t="s">
        <v>18</v>
      </c>
      <c r="C24" s="24" t="s">
        <v>11</v>
      </c>
      <c r="D24" s="25"/>
      <c r="E24" s="25"/>
      <c r="F24" s="25"/>
      <c r="G24" s="25"/>
      <c r="H24" s="25"/>
      <c r="I24" s="30"/>
      <c r="J24" s="33">
        <f>SUM(I24,'WK 4 06-02-23'!J24:K26)</f>
        <v>0</v>
      </c>
      <c r="K24" s="34"/>
      <c r="L24" s="47">
        <f t="shared" ref="L24" si="8">I24/$I$27</f>
        <v>0</v>
      </c>
      <c r="M24" s="46">
        <f t="shared" ref="M24" si="9">J24/$J$27</f>
        <v>0</v>
      </c>
    </row>
    <row r="25" spans="2:13" ht="42.65" customHeight="1" x14ac:dyDescent="0.35">
      <c r="B25" s="29"/>
      <c r="C25" s="24" t="s">
        <v>12</v>
      </c>
      <c r="D25" s="25"/>
      <c r="E25" s="25"/>
      <c r="F25" s="25"/>
      <c r="G25" s="25"/>
      <c r="H25" s="25"/>
      <c r="I25" s="31"/>
      <c r="J25" s="35"/>
      <c r="K25" s="36"/>
      <c r="L25" s="47"/>
      <c r="M25" s="46"/>
    </row>
    <row r="26" spans="2:13" ht="42.75" customHeight="1" x14ac:dyDescent="0.35">
      <c r="B26" s="29"/>
      <c r="C26" s="24" t="s">
        <v>13</v>
      </c>
      <c r="D26" s="25"/>
      <c r="E26" s="25"/>
      <c r="F26" s="25"/>
      <c r="G26" s="25"/>
      <c r="H26" s="25"/>
      <c r="I26" s="32"/>
      <c r="J26" s="37"/>
      <c r="K26" s="38"/>
      <c r="L26" s="47"/>
      <c r="M26" s="46"/>
    </row>
    <row r="27" spans="2:13" ht="19.5" customHeight="1" x14ac:dyDescent="0.35">
      <c r="B27" s="26"/>
      <c r="C27" s="26"/>
      <c r="D27" s="26"/>
      <c r="E27" s="26"/>
      <c r="F27" s="26"/>
      <c r="G27" s="26"/>
      <c r="H27" s="26"/>
      <c r="I27" s="40">
        <f>SUM(I9:I26)</f>
        <v>9.25</v>
      </c>
      <c r="J27" s="40">
        <f>SUM(J9:K26)</f>
        <v>36.400000000000006</v>
      </c>
      <c r="K27" s="40"/>
      <c r="L27" s="47">
        <f t="shared" ref="L27" si="10">I27/$I$27</f>
        <v>1</v>
      </c>
      <c r="M27" s="46">
        <f t="shared" ref="M27" si="11">J27/$J$27</f>
        <v>1</v>
      </c>
    </row>
    <row r="28" spans="2:13" ht="19.5" customHeight="1" x14ac:dyDescent="0.35">
      <c r="B28" s="26"/>
      <c r="C28" s="26"/>
      <c r="D28" s="26"/>
      <c r="E28" s="26"/>
      <c r="F28" s="26"/>
      <c r="G28" s="26"/>
      <c r="H28" s="26"/>
      <c r="I28" s="41"/>
      <c r="J28" s="41"/>
      <c r="K28" s="41"/>
      <c r="L28" s="47"/>
      <c r="M28" s="46"/>
    </row>
    <row r="29" spans="2:13" ht="19.5" customHeight="1" x14ac:dyDescent="0.35">
      <c r="B29" s="26"/>
      <c r="C29" s="26"/>
      <c r="D29" s="26"/>
      <c r="E29" s="26"/>
      <c r="F29" s="26"/>
      <c r="G29" s="26"/>
      <c r="H29" s="26"/>
      <c r="I29" s="41"/>
      <c r="J29" s="41"/>
      <c r="K29" s="41"/>
      <c r="L29" s="47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tabSelected="1" zoomScale="60" zoomScaleNormal="60" workbookViewId="0">
      <selection activeCell="J9" sqref="J9:K11"/>
    </sheetView>
  </sheetViews>
  <sheetFormatPr defaultRowHeight="14.5" x14ac:dyDescent="0.35"/>
  <cols>
    <col min="1" max="1" width="4.08984375" bestFit="1" customWidth="1"/>
    <col min="2" max="2" width="15.81640625" bestFit="1" customWidth="1"/>
    <col min="3" max="3" width="31.08984375" bestFit="1" customWidth="1"/>
    <col min="4" max="8" width="26.08984375" bestFit="1" customWidth="1"/>
    <col min="9" max="10" width="14.08984375" style="14" bestFit="1" customWidth="1"/>
    <col min="11" max="12" width="14.08984375" style="11" bestFit="1" customWidth="1"/>
  </cols>
  <sheetData>
    <row r="1" spans="2:13" ht="19.5" customHeight="1" x14ac:dyDescent="0.35">
      <c r="I1" s="12"/>
      <c r="J1" s="13"/>
      <c r="K1" s="3"/>
      <c r="L1" s="3"/>
    </row>
    <row r="2" spans="2:13" ht="19.5" customHeight="1" x14ac:dyDescent="0.35">
      <c r="I2" s="12"/>
      <c r="J2" s="13"/>
      <c r="K2" s="3"/>
      <c r="L2" s="3"/>
    </row>
    <row r="3" spans="2:13" ht="19.5" customHeight="1" x14ac:dyDescent="0.35">
      <c r="I3" s="12"/>
      <c r="J3" s="13"/>
      <c r="K3" s="3"/>
      <c r="L3" s="3"/>
    </row>
    <row r="4" spans="2:13" ht="19.5" customHeight="1" x14ac:dyDescent="0.35">
      <c r="I4" s="12"/>
      <c r="J4" s="13"/>
      <c r="K4" s="3"/>
      <c r="L4" s="3"/>
    </row>
    <row r="5" spans="2:13" ht="19.5" customHeight="1" x14ac:dyDescent="0.35">
      <c r="I5" s="12"/>
      <c r="J5" s="13"/>
      <c r="K5" s="3"/>
      <c r="L5" s="3"/>
    </row>
    <row r="6" spans="2:13" ht="27.75" customHeight="1" x14ac:dyDescent="0.55000000000000004">
      <c r="B6" s="43" t="s">
        <v>0</v>
      </c>
      <c r="C6" s="44"/>
      <c r="D6" s="44"/>
      <c r="E6" s="44"/>
      <c r="F6" s="44"/>
      <c r="G6" s="44"/>
      <c r="H6" s="44"/>
      <c r="I6" s="48"/>
      <c r="J6" s="45"/>
      <c r="K6" s="44"/>
      <c r="L6" s="3"/>
    </row>
    <row r="7" spans="2:13" ht="19.5" customHeight="1" x14ac:dyDescent="0.35">
      <c r="I7" s="12"/>
      <c r="J7" s="13"/>
      <c r="K7" s="3"/>
      <c r="L7" s="3"/>
    </row>
    <row r="8" spans="2:13" ht="23.25" customHeight="1" x14ac:dyDescent="0.4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19.5" customHeight="1" x14ac:dyDescent="0.35">
      <c r="B9" s="29" t="s">
        <v>10</v>
      </c>
      <c r="C9" s="24" t="s">
        <v>11</v>
      </c>
      <c r="D9" s="25" t="s">
        <v>57</v>
      </c>
      <c r="E9" s="25"/>
      <c r="F9" s="25"/>
      <c r="G9" s="25"/>
      <c r="H9" s="25"/>
      <c r="I9" s="30">
        <v>3.5</v>
      </c>
      <c r="J9" s="33">
        <f>SUM(I9,'WK 5 13-02-23'!J9:K11)</f>
        <v>24.1</v>
      </c>
      <c r="K9" s="34"/>
      <c r="L9" s="47">
        <f>I9/$I$27</f>
        <v>1</v>
      </c>
      <c r="M9" s="46">
        <f>J9/$J$27</f>
        <v>0.60401002506265655</v>
      </c>
    </row>
    <row r="10" spans="2:13" ht="43.5" x14ac:dyDescent="0.35">
      <c r="B10" s="29"/>
      <c r="C10" s="24" t="s">
        <v>12</v>
      </c>
      <c r="D10" s="25" t="s">
        <v>58</v>
      </c>
      <c r="E10" s="25"/>
      <c r="F10" s="25"/>
      <c r="G10" s="25"/>
      <c r="H10" s="25"/>
      <c r="I10" s="31"/>
      <c r="J10" s="35"/>
      <c r="K10" s="36"/>
      <c r="L10" s="47"/>
      <c r="M10" s="46"/>
    </row>
    <row r="11" spans="2:13" ht="19.5" customHeight="1" x14ac:dyDescent="0.35">
      <c r="B11" s="29"/>
      <c r="C11" s="24" t="s">
        <v>13</v>
      </c>
      <c r="D11" s="25"/>
      <c r="E11" s="25"/>
      <c r="F11" s="25"/>
      <c r="G11" s="25"/>
      <c r="H11" s="25"/>
      <c r="I11" s="32"/>
      <c r="J11" s="37"/>
      <c r="K11" s="38"/>
      <c r="L11" s="47"/>
      <c r="M11" s="46"/>
    </row>
    <row r="12" spans="2:13" ht="19.5" customHeight="1" x14ac:dyDescent="0.35">
      <c r="B12" s="29" t="s">
        <v>14</v>
      </c>
      <c r="C12" s="24" t="s">
        <v>11</v>
      </c>
      <c r="D12" s="25"/>
      <c r="E12" s="25"/>
      <c r="F12" s="25"/>
      <c r="G12" s="25"/>
      <c r="H12" s="25"/>
      <c r="I12" s="30"/>
      <c r="J12" s="33">
        <f>SUM(I12,'WK 5 13-02-23'!J12:K14)</f>
        <v>10.3</v>
      </c>
      <c r="K12" s="34"/>
      <c r="L12" s="47">
        <f t="shared" ref="L12" si="0">I12/$I$27</f>
        <v>0</v>
      </c>
      <c r="M12" s="46">
        <f t="shared" ref="M12" si="1">J12/$J$27</f>
        <v>0.25814536340852129</v>
      </c>
    </row>
    <row r="13" spans="2:13" ht="19.5" customHeight="1" x14ac:dyDescent="0.35">
      <c r="B13" s="29"/>
      <c r="C13" s="24" t="s">
        <v>12</v>
      </c>
      <c r="D13" s="25"/>
      <c r="E13" s="25"/>
      <c r="F13" s="25"/>
      <c r="G13" s="25"/>
      <c r="H13" s="25"/>
      <c r="I13" s="31"/>
      <c r="J13" s="35"/>
      <c r="K13" s="36"/>
      <c r="L13" s="47"/>
      <c r="M13" s="46"/>
    </row>
    <row r="14" spans="2:13" ht="19.5" customHeight="1" x14ac:dyDescent="0.35">
      <c r="B14" s="29"/>
      <c r="C14" s="24" t="s">
        <v>13</v>
      </c>
      <c r="D14" s="25"/>
      <c r="E14" s="25"/>
      <c r="F14" s="25"/>
      <c r="G14" s="25"/>
      <c r="H14" s="25"/>
      <c r="I14" s="32"/>
      <c r="J14" s="37"/>
      <c r="K14" s="38"/>
      <c r="L14" s="47"/>
      <c r="M14" s="46"/>
    </row>
    <row r="15" spans="2:13" ht="19.5" customHeight="1" x14ac:dyDescent="0.35">
      <c r="B15" s="29" t="s">
        <v>15</v>
      </c>
      <c r="C15" s="24" t="s">
        <v>11</v>
      </c>
      <c r="D15" s="25"/>
      <c r="E15" s="25"/>
      <c r="F15" s="25"/>
      <c r="G15" s="25"/>
      <c r="H15" s="25"/>
      <c r="I15" s="30"/>
      <c r="J15" s="33">
        <f>SUM(I15,'WK 5 13-02-23'!J15:K17)</f>
        <v>0</v>
      </c>
      <c r="K15" s="34"/>
      <c r="L15" s="47">
        <f t="shared" ref="L15" si="2">I15/$I$27</f>
        <v>0</v>
      </c>
      <c r="M15" s="46">
        <f t="shared" ref="M15" si="3">J15/$J$27</f>
        <v>0</v>
      </c>
    </row>
    <row r="16" spans="2:13" ht="19.5" customHeight="1" x14ac:dyDescent="0.35">
      <c r="B16" s="29"/>
      <c r="C16" s="24" t="s">
        <v>12</v>
      </c>
      <c r="D16" s="25"/>
      <c r="E16" s="25"/>
      <c r="F16" s="25"/>
      <c r="G16" s="25"/>
      <c r="H16" s="25"/>
      <c r="I16" s="31"/>
      <c r="J16" s="35"/>
      <c r="K16" s="36"/>
      <c r="L16" s="47"/>
      <c r="M16" s="46"/>
    </row>
    <row r="17" spans="2:13" ht="19.5" customHeight="1" x14ac:dyDescent="0.35">
      <c r="B17" s="29"/>
      <c r="C17" s="24" t="s">
        <v>13</v>
      </c>
      <c r="D17" s="25"/>
      <c r="E17" s="25"/>
      <c r="F17" s="25"/>
      <c r="G17" s="25"/>
      <c r="H17" s="25"/>
      <c r="I17" s="32"/>
      <c r="J17" s="37"/>
      <c r="K17" s="38"/>
      <c r="L17" s="47"/>
      <c r="M17" s="46"/>
    </row>
    <row r="18" spans="2:13" ht="19.5" customHeight="1" x14ac:dyDescent="0.35">
      <c r="B18" s="29" t="s">
        <v>16</v>
      </c>
      <c r="C18" s="24" t="s">
        <v>11</v>
      </c>
      <c r="D18" s="25"/>
      <c r="E18" s="25"/>
      <c r="F18" s="25"/>
      <c r="G18" s="25"/>
      <c r="H18" s="25"/>
      <c r="I18" s="30"/>
      <c r="J18" s="33">
        <f>SUM(I18,'WK 5 13-02-23'!J18:K20)</f>
        <v>0</v>
      </c>
      <c r="K18" s="34"/>
      <c r="L18" s="47">
        <f t="shared" ref="L18" si="4">I18/$I$27</f>
        <v>0</v>
      </c>
      <c r="M18" s="46">
        <f t="shared" ref="M18" si="5">J18/$J$27</f>
        <v>0</v>
      </c>
    </row>
    <row r="19" spans="2:13" ht="19.5" customHeight="1" x14ac:dyDescent="0.35">
      <c r="B19" s="29"/>
      <c r="C19" s="24" t="s">
        <v>12</v>
      </c>
      <c r="D19" s="25"/>
      <c r="E19" s="25"/>
      <c r="F19" s="25"/>
      <c r="G19" s="25"/>
      <c r="H19" s="25"/>
      <c r="I19" s="31"/>
      <c r="J19" s="35"/>
      <c r="K19" s="36"/>
      <c r="L19" s="47"/>
      <c r="M19" s="46"/>
    </row>
    <row r="20" spans="2:13" ht="19.5" customHeight="1" x14ac:dyDescent="0.35">
      <c r="B20" s="29"/>
      <c r="C20" s="24" t="s">
        <v>13</v>
      </c>
      <c r="D20" s="25"/>
      <c r="E20" s="25"/>
      <c r="F20" s="25"/>
      <c r="G20" s="25"/>
      <c r="H20" s="25"/>
      <c r="I20" s="32"/>
      <c r="J20" s="37"/>
      <c r="K20" s="38"/>
      <c r="L20" s="47"/>
      <c r="M20" s="46"/>
    </row>
    <row r="21" spans="2:13" ht="19.5" customHeight="1" x14ac:dyDescent="0.35">
      <c r="B21" s="29" t="s">
        <v>17</v>
      </c>
      <c r="C21" s="24" t="s">
        <v>11</v>
      </c>
      <c r="D21" s="25"/>
      <c r="E21" s="25"/>
      <c r="F21" s="25"/>
      <c r="G21" s="25"/>
      <c r="H21" s="25"/>
      <c r="I21" s="30"/>
      <c r="J21" s="33">
        <f>SUM(I21,'WK 5 13-02-23'!J21:K23)</f>
        <v>5.5</v>
      </c>
      <c r="K21" s="34"/>
      <c r="L21" s="47">
        <f t="shared" ref="L21" si="6">I21/$I$27</f>
        <v>0</v>
      </c>
      <c r="M21" s="46">
        <f t="shared" ref="M21" si="7">J21/$J$27</f>
        <v>0.13784461152882205</v>
      </c>
    </row>
    <row r="22" spans="2:13" ht="19.5" customHeight="1" x14ac:dyDescent="0.35">
      <c r="B22" s="29"/>
      <c r="C22" s="24" t="s">
        <v>12</v>
      </c>
      <c r="D22" s="25"/>
      <c r="E22" s="25"/>
      <c r="F22" s="25"/>
      <c r="G22" s="25"/>
      <c r="H22" s="25"/>
      <c r="I22" s="31"/>
      <c r="J22" s="35"/>
      <c r="K22" s="36"/>
      <c r="L22" s="47"/>
      <c r="M22" s="46"/>
    </row>
    <row r="23" spans="2:13" ht="19.5" customHeight="1" x14ac:dyDescent="0.35">
      <c r="B23" s="29"/>
      <c r="C23" s="24" t="s">
        <v>13</v>
      </c>
      <c r="D23" s="25"/>
      <c r="E23" s="25"/>
      <c r="F23" s="25"/>
      <c r="G23" s="25"/>
      <c r="H23" s="25"/>
      <c r="I23" s="32"/>
      <c r="J23" s="37"/>
      <c r="K23" s="38"/>
      <c r="L23" s="47"/>
      <c r="M23" s="46"/>
    </row>
    <row r="24" spans="2:13" ht="19.5" customHeight="1" x14ac:dyDescent="0.35">
      <c r="B24" s="29" t="s">
        <v>18</v>
      </c>
      <c r="C24" s="24" t="s">
        <v>11</v>
      </c>
      <c r="D24" s="25"/>
      <c r="E24" s="25"/>
      <c r="F24" s="25"/>
      <c r="G24" s="25"/>
      <c r="H24" s="25"/>
      <c r="I24" s="30"/>
      <c r="J24" s="33">
        <f>SUM(I24,'WK 5 13-02-23'!J24:K26)</f>
        <v>0</v>
      </c>
      <c r="K24" s="34"/>
      <c r="L24" s="47">
        <f t="shared" ref="L24" si="8">I24/$I$27</f>
        <v>0</v>
      </c>
      <c r="M24" s="46">
        <f t="shared" ref="M24" si="9">J24/$J$27</f>
        <v>0</v>
      </c>
    </row>
    <row r="25" spans="2:13" ht="42.65" customHeight="1" x14ac:dyDescent="0.35">
      <c r="B25" s="29"/>
      <c r="C25" s="24" t="s">
        <v>12</v>
      </c>
      <c r="D25" s="25"/>
      <c r="E25" s="25"/>
      <c r="F25" s="25"/>
      <c r="G25" s="25"/>
      <c r="H25" s="25"/>
      <c r="I25" s="31"/>
      <c r="J25" s="35"/>
      <c r="K25" s="36"/>
      <c r="L25" s="47"/>
      <c r="M25" s="46"/>
    </row>
    <row r="26" spans="2:13" ht="42.75" customHeight="1" x14ac:dyDescent="0.35">
      <c r="B26" s="29"/>
      <c r="C26" s="24" t="s">
        <v>13</v>
      </c>
      <c r="D26" s="25"/>
      <c r="E26" s="25"/>
      <c r="F26" s="25"/>
      <c r="G26" s="25"/>
      <c r="H26" s="25"/>
      <c r="I26" s="32"/>
      <c r="J26" s="37"/>
      <c r="K26" s="38"/>
      <c r="L26" s="47"/>
      <c r="M26" s="46"/>
    </row>
    <row r="27" spans="2:13" ht="19.5" customHeight="1" x14ac:dyDescent="0.35">
      <c r="B27" s="26"/>
      <c r="C27" s="26"/>
      <c r="D27" s="26"/>
      <c r="E27" s="26"/>
      <c r="F27" s="26"/>
      <c r="G27" s="26"/>
      <c r="H27" s="26"/>
      <c r="I27" s="40">
        <f>SUM(I9:I26)</f>
        <v>3.5</v>
      </c>
      <c r="J27" s="40">
        <f>SUM(J9:K26)</f>
        <v>39.900000000000006</v>
      </c>
      <c r="K27" s="40"/>
      <c r="L27" s="41">
        <f>I27/$I$27*100</f>
        <v>100</v>
      </c>
      <c r="M27" s="46">
        <f t="shared" ref="M27" si="10">J27/$J$27</f>
        <v>1</v>
      </c>
    </row>
    <row r="28" spans="2:13" ht="19.5" customHeight="1" x14ac:dyDescent="0.35">
      <c r="B28" s="26"/>
      <c r="C28" s="26"/>
      <c r="D28" s="26"/>
      <c r="E28" s="26"/>
      <c r="F28" s="26"/>
      <c r="G28" s="26"/>
      <c r="H28" s="26"/>
      <c r="I28" s="41"/>
      <c r="J28" s="41"/>
      <c r="K28" s="41"/>
      <c r="L28" s="41"/>
      <c r="M28" s="46"/>
    </row>
    <row r="29" spans="2:13" ht="19.5" customHeight="1" x14ac:dyDescent="0.35">
      <c r="B29" s="26"/>
      <c r="C29" s="26"/>
      <c r="D29" s="26"/>
      <c r="E29" s="26"/>
      <c r="F29" s="26"/>
      <c r="G29" s="26"/>
      <c r="H29" s="26"/>
      <c r="I29" s="41"/>
      <c r="J29" s="41"/>
      <c r="K29" s="41"/>
      <c r="L29" s="41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5" x14ac:dyDescent="0.35"/>
  <cols>
    <col min="1" max="1" width="4.08984375" bestFit="1" customWidth="1"/>
    <col min="2" max="2" width="15.81640625" bestFit="1" customWidth="1"/>
    <col min="3" max="3" width="31.08984375" bestFit="1" customWidth="1"/>
    <col min="4" max="8" width="26.08984375" bestFit="1" customWidth="1"/>
    <col min="9" max="10" width="14.08984375" style="14" bestFit="1" customWidth="1"/>
    <col min="11" max="12" width="14.08984375" style="11" bestFit="1" customWidth="1"/>
  </cols>
  <sheetData>
    <row r="1" spans="2:13" ht="19.5" customHeight="1" x14ac:dyDescent="0.35">
      <c r="I1" s="12"/>
      <c r="J1" s="13"/>
      <c r="K1" s="3"/>
      <c r="L1" s="3"/>
    </row>
    <row r="2" spans="2:13" ht="19.5" customHeight="1" x14ac:dyDescent="0.35">
      <c r="I2" s="12"/>
      <c r="J2" s="13"/>
      <c r="K2" s="3"/>
      <c r="L2" s="3"/>
    </row>
    <row r="3" spans="2:13" ht="19.5" customHeight="1" x14ac:dyDescent="0.35">
      <c r="I3" s="12"/>
      <c r="J3" s="13"/>
      <c r="K3" s="3"/>
      <c r="L3" s="3"/>
    </row>
    <row r="4" spans="2:13" ht="19.5" customHeight="1" x14ac:dyDescent="0.35">
      <c r="I4" s="12"/>
      <c r="J4" s="13"/>
      <c r="K4" s="3"/>
      <c r="L4" s="3"/>
    </row>
    <row r="5" spans="2:13" ht="19.5" customHeight="1" x14ac:dyDescent="0.35">
      <c r="I5" s="12"/>
      <c r="J5" s="13"/>
      <c r="K5" s="3"/>
      <c r="L5" s="3"/>
    </row>
    <row r="6" spans="2:13" ht="19.5" customHeight="1" x14ac:dyDescent="0.55000000000000004">
      <c r="B6" s="43" t="s">
        <v>0</v>
      </c>
      <c r="C6" s="44"/>
      <c r="D6" s="44"/>
      <c r="E6" s="44"/>
      <c r="F6" s="44"/>
      <c r="G6" s="44"/>
      <c r="H6" s="44"/>
      <c r="I6" s="48"/>
      <c r="J6" s="45"/>
      <c r="K6" s="44"/>
      <c r="L6" s="3"/>
    </row>
    <row r="7" spans="2:13" ht="19.5" customHeight="1" x14ac:dyDescent="0.35">
      <c r="I7" s="12"/>
      <c r="J7" s="13"/>
      <c r="K7" s="3"/>
      <c r="L7" s="3"/>
    </row>
    <row r="8" spans="2:13" ht="25.5" customHeight="1" x14ac:dyDescent="0.4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35">
      <c r="B9" s="29" t="s">
        <v>10</v>
      </c>
      <c r="C9" s="24" t="s">
        <v>11</v>
      </c>
      <c r="D9" s="25"/>
      <c r="E9" s="25"/>
      <c r="F9" s="25"/>
      <c r="G9" s="25"/>
      <c r="H9" s="25"/>
      <c r="I9" s="30"/>
      <c r="J9" s="33">
        <f>SUM(I9,'WK 6 20-02-23 '!J9:K11)</f>
        <v>24.1</v>
      </c>
      <c r="K9" s="34"/>
      <c r="L9" s="47" t="e">
        <f>I9/$I$27</f>
        <v>#DIV/0!</v>
      </c>
      <c r="M9" s="46">
        <f>J9/$J$27</f>
        <v>0.60401002506265655</v>
      </c>
    </row>
    <row r="10" spans="2:13" ht="42" customHeight="1" x14ac:dyDescent="0.35">
      <c r="B10" s="29"/>
      <c r="C10" s="24" t="s">
        <v>12</v>
      </c>
      <c r="D10" s="25"/>
      <c r="E10" s="25"/>
      <c r="F10" s="25"/>
      <c r="G10" s="25"/>
      <c r="H10" s="25"/>
      <c r="I10" s="31"/>
      <c r="J10" s="35"/>
      <c r="K10" s="36"/>
      <c r="L10" s="47"/>
      <c r="M10" s="46"/>
    </row>
    <row r="11" spans="2:13" ht="42" customHeight="1" x14ac:dyDescent="0.35">
      <c r="B11" s="29"/>
      <c r="C11" s="24" t="s">
        <v>13</v>
      </c>
      <c r="D11" s="25"/>
      <c r="E11" s="25"/>
      <c r="F11" s="25"/>
      <c r="G11" s="25"/>
      <c r="H11" s="25"/>
      <c r="I11" s="32"/>
      <c r="J11" s="37"/>
      <c r="K11" s="38"/>
      <c r="L11" s="47"/>
      <c r="M11" s="46"/>
    </row>
    <row r="12" spans="2:13" ht="42" customHeight="1" x14ac:dyDescent="0.35">
      <c r="B12" s="29" t="s">
        <v>14</v>
      </c>
      <c r="C12" s="24" t="s">
        <v>11</v>
      </c>
      <c r="D12" s="25"/>
      <c r="E12" s="25"/>
      <c r="F12" s="25"/>
      <c r="G12" s="25"/>
      <c r="H12" s="25"/>
      <c r="I12" s="30"/>
      <c r="J12" s="33">
        <f>SUM(I12,'WK 6 20-02-23 '!J12:K14)</f>
        <v>10.3</v>
      </c>
      <c r="K12" s="34"/>
      <c r="L12" s="47" t="e">
        <f t="shared" ref="L12" si="0">I12/$I$27</f>
        <v>#DIV/0!</v>
      </c>
      <c r="M12" s="46">
        <f t="shared" ref="M12" si="1">J12/$J$27</f>
        <v>0.25814536340852129</v>
      </c>
    </row>
    <row r="13" spans="2:13" ht="42" customHeight="1" x14ac:dyDescent="0.35">
      <c r="B13" s="29"/>
      <c r="C13" s="24" t="s">
        <v>12</v>
      </c>
      <c r="D13" s="25"/>
      <c r="E13" s="25"/>
      <c r="F13" s="25"/>
      <c r="G13" s="25"/>
      <c r="H13" s="25"/>
      <c r="I13" s="31"/>
      <c r="J13" s="35"/>
      <c r="K13" s="36"/>
      <c r="L13" s="47"/>
      <c r="M13" s="46"/>
    </row>
    <row r="14" spans="2:13" ht="42" customHeight="1" x14ac:dyDescent="0.35">
      <c r="B14" s="29"/>
      <c r="C14" s="24" t="s">
        <v>13</v>
      </c>
      <c r="D14" s="25"/>
      <c r="E14" s="25"/>
      <c r="F14" s="25"/>
      <c r="G14" s="25"/>
      <c r="H14" s="25"/>
      <c r="I14" s="32"/>
      <c r="J14" s="37"/>
      <c r="K14" s="38"/>
      <c r="L14" s="47"/>
      <c r="M14" s="46"/>
    </row>
    <row r="15" spans="2:13" ht="42" customHeight="1" x14ac:dyDescent="0.35">
      <c r="B15" s="29" t="s">
        <v>15</v>
      </c>
      <c r="C15" s="24" t="s">
        <v>11</v>
      </c>
      <c r="D15" s="25"/>
      <c r="E15" s="25"/>
      <c r="F15" s="25"/>
      <c r="G15" s="25"/>
      <c r="H15" s="25"/>
      <c r="I15" s="30"/>
      <c r="J15" s="33">
        <f>SUM(I15,'WK 6 20-02-23 '!J15:K17)</f>
        <v>0</v>
      </c>
      <c r="K15" s="34"/>
      <c r="L15" s="47" t="e">
        <f t="shared" ref="L15" si="2">I15/$I$27</f>
        <v>#DIV/0!</v>
      </c>
      <c r="M15" s="46">
        <f t="shared" ref="M15" si="3">J15/$J$27</f>
        <v>0</v>
      </c>
    </row>
    <row r="16" spans="2:13" ht="42" customHeight="1" x14ac:dyDescent="0.35">
      <c r="B16" s="29"/>
      <c r="C16" s="24" t="s">
        <v>12</v>
      </c>
      <c r="D16" s="25"/>
      <c r="E16" s="25"/>
      <c r="F16" s="25"/>
      <c r="G16" s="25"/>
      <c r="H16" s="25"/>
      <c r="I16" s="31"/>
      <c r="J16" s="35"/>
      <c r="K16" s="36"/>
      <c r="L16" s="47"/>
      <c r="M16" s="46"/>
    </row>
    <row r="17" spans="2:13" ht="42" customHeight="1" x14ac:dyDescent="0.35">
      <c r="B17" s="29"/>
      <c r="C17" s="24" t="s">
        <v>13</v>
      </c>
      <c r="D17" s="25"/>
      <c r="E17" s="25"/>
      <c r="F17" s="25"/>
      <c r="G17" s="25"/>
      <c r="H17" s="25"/>
      <c r="I17" s="32"/>
      <c r="J17" s="37"/>
      <c r="K17" s="38"/>
      <c r="L17" s="47"/>
      <c r="M17" s="46"/>
    </row>
    <row r="18" spans="2:13" ht="42" customHeight="1" x14ac:dyDescent="0.35">
      <c r="B18" s="29" t="s">
        <v>16</v>
      </c>
      <c r="C18" s="24" t="s">
        <v>11</v>
      </c>
      <c r="D18" s="25"/>
      <c r="E18" s="25"/>
      <c r="F18" s="25"/>
      <c r="G18" s="25"/>
      <c r="H18" s="25"/>
      <c r="I18" s="30"/>
      <c r="J18" s="33">
        <f>SUM(I18,'WK 6 20-02-23 '!J18:K20)</f>
        <v>0</v>
      </c>
      <c r="K18" s="34"/>
      <c r="L18" s="47" t="e">
        <f t="shared" ref="L18" si="4">I18/$I$27</f>
        <v>#DIV/0!</v>
      </c>
      <c r="M18" s="46">
        <f t="shared" ref="M18" si="5">J18/$J$27</f>
        <v>0</v>
      </c>
    </row>
    <row r="19" spans="2:13" ht="42" customHeight="1" x14ac:dyDescent="0.35">
      <c r="B19" s="29"/>
      <c r="C19" s="24" t="s">
        <v>12</v>
      </c>
      <c r="D19" s="25"/>
      <c r="E19" s="25"/>
      <c r="F19" s="25"/>
      <c r="G19" s="25"/>
      <c r="H19" s="25"/>
      <c r="I19" s="31"/>
      <c r="J19" s="35"/>
      <c r="K19" s="36"/>
      <c r="L19" s="47"/>
      <c r="M19" s="46"/>
    </row>
    <row r="20" spans="2:13" ht="42" customHeight="1" x14ac:dyDescent="0.35">
      <c r="B20" s="29"/>
      <c r="C20" s="24" t="s">
        <v>13</v>
      </c>
      <c r="D20" s="25"/>
      <c r="E20" s="25"/>
      <c r="F20" s="25"/>
      <c r="G20" s="25"/>
      <c r="H20" s="25"/>
      <c r="I20" s="32"/>
      <c r="J20" s="37"/>
      <c r="K20" s="38"/>
      <c r="L20" s="47"/>
      <c r="M20" s="46"/>
    </row>
    <row r="21" spans="2:13" ht="46.5" customHeight="1" x14ac:dyDescent="0.35">
      <c r="B21" s="29" t="s">
        <v>17</v>
      </c>
      <c r="C21" s="24" t="s">
        <v>11</v>
      </c>
      <c r="D21" s="25"/>
      <c r="E21" s="25"/>
      <c r="F21" s="25"/>
      <c r="G21" s="25"/>
      <c r="H21" s="25"/>
      <c r="I21" s="30"/>
      <c r="J21" s="33">
        <f>SUM(I21,'WK 6 20-02-23 '!J21:K23)</f>
        <v>5.5</v>
      </c>
      <c r="K21" s="34"/>
      <c r="L21" s="47" t="e">
        <f t="shared" ref="L21" si="6">I21/$I$27</f>
        <v>#DIV/0!</v>
      </c>
      <c r="M21" s="46">
        <f t="shared" ref="M21" si="7">J21/$J$27</f>
        <v>0.13784461152882205</v>
      </c>
    </row>
    <row r="22" spans="2:13" ht="50.15" customHeight="1" x14ac:dyDescent="0.35">
      <c r="B22" s="29"/>
      <c r="C22" s="24" t="s">
        <v>12</v>
      </c>
      <c r="D22" s="25"/>
      <c r="E22" s="25"/>
      <c r="F22" s="25"/>
      <c r="G22" s="25"/>
      <c r="H22" s="25"/>
      <c r="I22" s="31"/>
      <c r="J22" s="35"/>
      <c r="K22" s="36"/>
      <c r="L22" s="47"/>
      <c r="M22" s="46"/>
    </row>
    <row r="23" spans="2:13" ht="47.15" customHeight="1" x14ac:dyDescent="0.35">
      <c r="B23" s="29"/>
      <c r="C23" s="24" t="s">
        <v>13</v>
      </c>
      <c r="D23" s="25"/>
      <c r="E23" s="25"/>
      <c r="F23" s="25"/>
      <c r="G23" s="25"/>
      <c r="H23" s="25"/>
      <c r="I23" s="32"/>
      <c r="J23" s="37"/>
      <c r="K23" s="38"/>
      <c r="L23" s="47"/>
      <c r="M23" s="46"/>
    </row>
    <row r="24" spans="2:13" ht="40.5" customHeight="1" x14ac:dyDescent="0.35">
      <c r="B24" s="29" t="s">
        <v>18</v>
      </c>
      <c r="C24" s="24" t="s">
        <v>11</v>
      </c>
      <c r="D24" s="25"/>
      <c r="E24" s="25"/>
      <c r="F24" s="25"/>
      <c r="G24" s="25"/>
      <c r="H24" s="25"/>
      <c r="I24" s="30"/>
      <c r="J24" s="33">
        <f>SUM(I24,'WK 6 20-02-23 '!J24:K26)</f>
        <v>0</v>
      </c>
      <c r="K24" s="34"/>
      <c r="L24" s="47" t="e">
        <f t="shared" ref="L24" si="8">I24/$I$27</f>
        <v>#DIV/0!</v>
      </c>
      <c r="M24" s="46">
        <f t="shared" ref="M24" si="9">J24/$J$27</f>
        <v>0</v>
      </c>
    </row>
    <row r="25" spans="2:13" ht="42.65" customHeight="1" x14ac:dyDescent="0.35">
      <c r="B25" s="29"/>
      <c r="C25" s="24" t="s">
        <v>12</v>
      </c>
      <c r="D25" s="25"/>
      <c r="E25" s="25"/>
      <c r="F25" s="25"/>
      <c r="G25" s="25"/>
      <c r="H25" s="25"/>
      <c r="I25" s="31"/>
      <c r="J25" s="35"/>
      <c r="K25" s="36"/>
      <c r="L25" s="47"/>
      <c r="M25" s="46"/>
    </row>
    <row r="26" spans="2:13" ht="42.75" customHeight="1" x14ac:dyDescent="0.35">
      <c r="B26" s="29"/>
      <c r="C26" s="24" t="s">
        <v>13</v>
      </c>
      <c r="D26" s="25"/>
      <c r="E26" s="25"/>
      <c r="F26" s="25"/>
      <c r="G26" s="25"/>
      <c r="H26" s="25"/>
      <c r="I26" s="32"/>
      <c r="J26" s="37"/>
      <c r="K26" s="38"/>
      <c r="L26" s="47"/>
      <c r="M26" s="46"/>
    </row>
    <row r="27" spans="2:13" ht="19.5" customHeight="1" x14ac:dyDescent="0.35">
      <c r="B27" s="26"/>
      <c r="C27" s="26"/>
      <c r="D27" s="26"/>
      <c r="E27" s="26"/>
      <c r="F27" s="26"/>
      <c r="G27" s="26"/>
      <c r="H27" s="26"/>
      <c r="I27" s="40">
        <f>SUM(I9:I26)</f>
        <v>0</v>
      </c>
      <c r="J27" s="40">
        <f>SUM(J9:K26)</f>
        <v>39.900000000000006</v>
      </c>
      <c r="K27" s="40"/>
      <c r="L27" s="49"/>
      <c r="M27" s="46">
        <f t="shared" ref="M27" si="10">J27/$J$27</f>
        <v>1</v>
      </c>
    </row>
    <row r="28" spans="2:13" ht="19.5" customHeight="1" x14ac:dyDescent="0.35">
      <c r="B28" s="26"/>
      <c r="C28" s="26"/>
      <c r="D28" s="26"/>
      <c r="E28" s="26"/>
      <c r="F28" s="26"/>
      <c r="G28" s="26"/>
      <c r="H28" s="26"/>
      <c r="I28" s="41"/>
      <c r="J28" s="41"/>
      <c r="K28" s="41"/>
      <c r="L28" s="49"/>
      <c r="M28" s="46"/>
    </row>
    <row r="29" spans="2:13" ht="19.5" customHeight="1" x14ac:dyDescent="0.35">
      <c r="B29" s="26"/>
      <c r="C29" s="26"/>
      <c r="D29" s="26"/>
      <c r="E29" s="26"/>
      <c r="F29" s="26"/>
      <c r="G29" s="26"/>
      <c r="H29" s="26"/>
      <c r="I29" s="41"/>
      <c r="J29" s="41"/>
      <c r="K29" s="41"/>
      <c r="L29" s="49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opLeftCell="A4" zoomScale="50" zoomScaleNormal="50" workbookViewId="0">
      <selection activeCell="M27" sqref="B9:M29"/>
    </sheetView>
  </sheetViews>
  <sheetFormatPr defaultRowHeight="14.5" x14ac:dyDescent="0.35"/>
  <cols>
    <col min="1" max="1" width="4.08984375" bestFit="1" customWidth="1"/>
    <col min="2" max="2" width="15.81640625" bestFit="1" customWidth="1"/>
    <col min="3" max="3" width="31.08984375" bestFit="1" customWidth="1"/>
    <col min="4" max="8" width="26.08984375" bestFit="1" customWidth="1"/>
    <col min="9" max="10" width="14.08984375" style="1" bestFit="1" customWidth="1"/>
    <col min="11" max="11" width="14.08984375" bestFit="1" customWidth="1"/>
    <col min="12" max="12" width="14.08984375" style="11" bestFit="1" customWidth="1"/>
  </cols>
  <sheetData>
    <row r="1" spans="2:13" ht="19.5" customHeight="1" x14ac:dyDescent="0.35">
      <c r="J1" s="2"/>
      <c r="L1" s="3"/>
    </row>
    <row r="2" spans="2:13" ht="19.5" customHeight="1" x14ac:dyDescent="0.35">
      <c r="J2" s="2"/>
      <c r="L2" s="3"/>
    </row>
    <row r="3" spans="2:13" ht="19.5" customHeight="1" x14ac:dyDescent="0.35">
      <c r="J3" s="2"/>
      <c r="L3" s="3"/>
    </row>
    <row r="4" spans="2:13" ht="19.5" customHeight="1" x14ac:dyDescent="0.35">
      <c r="J4" s="2"/>
      <c r="L4" s="3"/>
    </row>
    <row r="5" spans="2:13" ht="19.5" customHeight="1" x14ac:dyDescent="0.35">
      <c r="J5" s="2"/>
      <c r="L5" s="3"/>
    </row>
    <row r="6" spans="2:13" ht="19.5" customHeight="1" x14ac:dyDescent="0.55000000000000004">
      <c r="B6" s="43" t="s">
        <v>0</v>
      </c>
      <c r="C6" s="44"/>
      <c r="D6" s="44"/>
      <c r="E6" s="44"/>
      <c r="F6" s="44"/>
      <c r="G6" s="44"/>
      <c r="H6" s="44"/>
      <c r="I6" s="48"/>
      <c r="J6" s="45"/>
      <c r="K6" s="44"/>
      <c r="L6" s="3"/>
    </row>
    <row r="7" spans="2:13" ht="19.5" customHeight="1" x14ac:dyDescent="0.35">
      <c r="J7" s="2"/>
      <c r="L7" s="3"/>
    </row>
    <row r="8" spans="2:13" ht="25.5" customHeight="1" x14ac:dyDescent="0.45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3" ht="42" customHeight="1" x14ac:dyDescent="0.35">
      <c r="B9" s="29" t="s">
        <v>10</v>
      </c>
      <c r="C9" s="24" t="s">
        <v>11</v>
      </c>
      <c r="D9" s="25"/>
      <c r="E9" s="25"/>
      <c r="F9" s="25"/>
      <c r="G9" s="25"/>
      <c r="H9" s="25"/>
      <c r="I9" s="30"/>
      <c r="J9" s="33">
        <f>SUM(I9,'WK 7 27-02-23'!J9:K11)</f>
        <v>24.1</v>
      </c>
      <c r="K9" s="34"/>
      <c r="L9" s="47" t="e">
        <f>I9/$I$27*100</f>
        <v>#DIV/0!</v>
      </c>
      <c r="M9" s="46">
        <f>J9/$J$27</f>
        <v>0.60401002506265655</v>
      </c>
    </row>
    <row r="10" spans="2:13" ht="42" customHeight="1" x14ac:dyDescent="0.35">
      <c r="B10" s="29"/>
      <c r="C10" s="24" t="s">
        <v>12</v>
      </c>
      <c r="D10" s="25"/>
      <c r="E10" s="25"/>
      <c r="F10" s="25"/>
      <c r="G10" s="25"/>
      <c r="H10" s="25"/>
      <c r="I10" s="31"/>
      <c r="J10" s="35"/>
      <c r="K10" s="36"/>
      <c r="L10" s="47"/>
      <c r="M10" s="46"/>
    </row>
    <row r="11" spans="2:13" ht="42" customHeight="1" x14ac:dyDescent="0.35">
      <c r="B11" s="29"/>
      <c r="C11" s="24" t="s">
        <v>13</v>
      </c>
      <c r="D11" s="25"/>
      <c r="E11" s="25"/>
      <c r="F11" s="25"/>
      <c r="G11" s="25"/>
      <c r="H11" s="25"/>
      <c r="I11" s="32"/>
      <c r="J11" s="37"/>
      <c r="K11" s="38"/>
      <c r="L11" s="47"/>
      <c r="M11" s="46"/>
    </row>
    <row r="12" spans="2:13" ht="42" customHeight="1" x14ac:dyDescent="0.35">
      <c r="B12" s="29" t="s">
        <v>14</v>
      </c>
      <c r="C12" s="24" t="s">
        <v>11</v>
      </c>
      <c r="D12" s="25"/>
      <c r="E12" s="25"/>
      <c r="F12" s="25"/>
      <c r="G12" s="25"/>
      <c r="H12" s="25"/>
      <c r="I12" s="30"/>
      <c r="J12" s="33">
        <f>SUM(I12,'WK 7 27-02-23'!J12:K14)</f>
        <v>10.3</v>
      </c>
      <c r="K12" s="34"/>
      <c r="L12" s="47" t="e">
        <f>I12/$I$27*100</f>
        <v>#DIV/0!</v>
      </c>
      <c r="M12" s="46">
        <f t="shared" ref="M12" si="0">J12/$J$27</f>
        <v>0.25814536340852129</v>
      </c>
    </row>
    <row r="13" spans="2:13" ht="42" customHeight="1" x14ac:dyDescent="0.35">
      <c r="B13" s="29"/>
      <c r="C13" s="24" t="s">
        <v>12</v>
      </c>
      <c r="D13" s="25"/>
      <c r="E13" s="25"/>
      <c r="F13" s="25"/>
      <c r="G13" s="25"/>
      <c r="H13" s="25"/>
      <c r="I13" s="31"/>
      <c r="J13" s="35"/>
      <c r="K13" s="36"/>
      <c r="L13" s="47"/>
      <c r="M13" s="46"/>
    </row>
    <row r="14" spans="2:13" ht="42" customHeight="1" x14ac:dyDescent="0.35">
      <c r="B14" s="29"/>
      <c r="C14" s="24" t="s">
        <v>13</v>
      </c>
      <c r="D14" s="25"/>
      <c r="E14" s="25"/>
      <c r="F14" s="25"/>
      <c r="G14" s="25"/>
      <c r="H14" s="25"/>
      <c r="I14" s="32"/>
      <c r="J14" s="37"/>
      <c r="K14" s="38"/>
      <c r="L14" s="47"/>
      <c r="M14" s="46"/>
    </row>
    <row r="15" spans="2:13" ht="42" customHeight="1" x14ac:dyDescent="0.35">
      <c r="B15" s="29" t="s">
        <v>15</v>
      </c>
      <c r="C15" s="24" t="s">
        <v>11</v>
      </c>
      <c r="D15" s="25"/>
      <c r="E15" s="25"/>
      <c r="F15" s="25"/>
      <c r="G15" s="25"/>
      <c r="H15" s="25"/>
      <c r="I15" s="30"/>
      <c r="J15" s="33">
        <f>SUM(I15,'WK 7 27-02-23'!J15:K17)</f>
        <v>0</v>
      </c>
      <c r="K15" s="34"/>
      <c r="L15" s="47" t="e">
        <f>I15/$I$27*100</f>
        <v>#DIV/0!</v>
      </c>
      <c r="M15" s="46">
        <f t="shared" ref="M15" si="1">J15/$J$27</f>
        <v>0</v>
      </c>
    </row>
    <row r="16" spans="2:13" ht="42" customHeight="1" x14ac:dyDescent="0.35">
      <c r="B16" s="29"/>
      <c r="C16" s="24" t="s">
        <v>12</v>
      </c>
      <c r="D16" s="25"/>
      <c r="E16" s="25"/>
      <c r="F16" s="25"/>
      <c r="G16" s="25"/>
      <c r="H16" s="25"/>
      <c r="I16" s="31"/>
      <c r="J16" s="35"/>
      <c r="K16" s="36"/>
      <c r="L16" s="47"/>
      <c r="M16" s="46"/>
    </row>
    <row r="17" spans="2:13" ht="42" customHeight="1" x14ac:dyDescent="0.35">
      <c r="B17" s="29"/>
      <c r="C17" s="24" t="s">
        <v>13</v>
      </c>
      <c r="D17" s="25"/>
      <c r="E17" s="25"/>
      <c r="F17" s="25"/>
      <c r="G17" s="25"/>
      <c r="H17" s="25"/>
      <c r="I17" s="32"/>
      <c r="J17" s="37"/>
      <c r="K17" s="38"/>
      <c r="L17" s="47"/>
      <c r="M17" s="46"/>
    </row>
    <row r="18" spans="2:13" ht="42" customHeight="1" x14ac:dyDescent="0.35">
      <c r="B18" s="29" t="s">
        <v>16</v>
      </c>
      <c r="C18" s="24" t="s">
        <v>11</v>
      </c>
      <c r="D18" s="25"/>
      <c r="E18" s="25"/>
      <c r="F18" s="25"/>
      <c r="G18" s="25"/>
      <c r="H18" s="25"/>
      <c r="I18" s="30"/>
      <c r="J18" s="33">
        <f>SUM(I18,'WK 7 27-02-23'!J18:K20)</f>
        <v>0</v>
      </c>
      <c r="K18" s="34"/>
      <c r="L18" s="47" t="e">
        <f>I18/$I$27*100</f>
        <v>#DIV/0!</v>
      </c>
      <c r="M18" s="46">
        <f t="shared" ref="M18" si="2">J18/$J$27</f>
        <v>0</v>
      </c>
    </row>
    <row r="19" spans="2:13" ht="42" customHeight="1" x14ac:dyDescent="0.35">
      <c r="B19" s="29"/>
      <c r="C19" s="24" t="s">
        <v>12</v>
      </c>
      <c r="D19" s="25"/>
      <c r="E19" s="25"/>
      <c r="F19" s="25"/>
      <c r="G19" s="25"/>
      <c r="H19" s="25"/>
      <c r="I19" s="31"/>
      <c r="J19" s="35"/>
      <c r="K19" s="36"/>
      <c r="L19" s="47"/>
      <c r="M19" s="46"/>
    </row>
    <row r="20" spans="2:13" ht="42" customHeight="1" x14ac:dyDescent="0.35">
      <c r="B20" s="29"/>
      <c r="C20" s="24" t="s">
        <v>13</v>
      </c>
      <c r="D20" s="25"/>
      <c r="E20" s="25"/>
      <c r="F20" s="25"/>
      <c r="G20" s="25"/>
      <c r="H20" s="25"/>
      <c r="I20" s="32"/>
      <c r="J20" s="37"/>
      <c r="K20" s="38"/>
      <c r="L20" s="47"/>
      <c r="M20" s="46"/>
    </row>
    <row r="21" spans="2:13" ht="46.5" customHeight="1" x14ac:dyDescent="0.35">
      <c r="B21" s="29" t="s">
        <v>17</v>
      </c>
      <c r="C21" s="24" t="s">
        <v>11</v>
      </c>
      <c r="D21" s="25"/>
      <c r="E21" s="25"/>
      <c r="F21" s="25"/>
      <c r="G21" s="25"/>
      <c r="H21" s="25"/>
      <c r="I21" s="30"/>
      <c r="J21" s="33">
        <f>SUM(I21,'WK 7 27-02-23'!J21:K23)</f>
        <v>5.5</v>
      </c>
      <c r="K21" s="34"/>
      <c r="L21" s="47" t="e">
        <f>I21/$I$27*100</f>
        <v>#DIV/0!</v>
      </c>
      <c r="M21" s="46">
        <f t="shared" ref="M21" si="3">J21/$J$27</f>
        <v>0.13784461152882205</v>
      </c>
    </row>
    <row r="22" spans="2:13" ht="50.15" customHeight="1" x14ac:dyDescent="0.35">
      <c r="B22" s="29"/>
      <c r="C22" s="24" t="s">
        <v>12</v>
      </c>
      <c r="D22" s="25"/>
      <c r="E22" s="25"/>
      <c r="F22" s="25"/>
      <c r="G22" s="25"/>
      <c r="H22" s="25"/>
      <c r="I22" s="31"/>
      <c r="J22" s="35"/>
      <c r="K22" s="36"/>
      <c r="L22" s="47"/>
      <c r="M22" s="46"/>
    </row>
    <row r="23" spans="2:13" ht="47.15" customHeight="1" x14ac:dyDescent="0.35">
      <c r="B23" s="29"/>
      <c r="C23" s="24" t="s">
        <v>13</v>
      </c>
      <c r="D23" s="25"/>
      <c r="E23" s="25"/>
      <c r="F23" s="25"/>
      <c r="G23" s="25"/>
      <c r="H23" s="25"/>
      <c r="I23" s="32"/>
      <c r="J23" s="37"/>
      <c r="K23" s="38"/>
      <c r="L23" s="47"/>
      <c r="M23" s="46"/>
    </row>
    <row r="24" spans="2:13" ht="40.5" customHeight="1" x14ac:dyDescent="0.35">
      <c r="B24" s="29" t="s">
        <v>18</v>
      </c>
      <c r="C24" s="24" t="s">
        <v>11</v>
      </c>
      <c r="D24" s="25"/>
      <c r="E24" s="25"/>
      <c r="F24" s="25"/>
      <c r="G24" s="25"/>
      <c r="H24" s="25"/>
      <c r="I24" s="30"/>
      <c r="J24" s="33">
        <f>SUM(I24,'WK 7 27-02-23'!J24:K26)</f>
        <v>0</v>
      </c>
      <c r="K24" s="34"/>
      <c r="L24" s="47" t="e">
        <f>I24/$I$27*100</f>
        <v>#DIV/0!</v>
      </c>
      <c r="M24" s="46">
        <f t="shared" ref="M24" si="4">J24/$J$27</f>
        <v>0</v>
      </c>
    </row>
    <row r="25" spans="2:13" ht="42.65" customHeight="1" x14ac:dyDescent="0.35">
      <c r="B25" s="29"/>
      <c r="C25" s="24" t="s">
        <v>12</v>
      </c>
      <c r="D25" s="25"/>
      <c r="E25" s="25"/>
      <c r="F25" s="25"/>
      <c r="G25" s="25"/>
      <c r="H25" s="25"/>
      <c r="I25" s="31"/>
      <c r="J25" s="35"/>
      <c r="K25" s="36"/>
      <c r="L25" s="47"/>
      <c r="M25" s="46"/>
    </row>
    <row r="26" spans="2:13" ht="42.75" customHeight="1" x14ac:dyDescent="0.35">
      <c r="B26" s="29"/>
      <c r="C26" s="24" t="s">
        <v>13</v>
      </c>
      <c r="D26" s="25"/>
      <c r="E26" s="25"/>
      <c r="F26" s="25"/>
      <c r="G26" s="25"/>
      <c r="H26" s="25"/>
      <c r="I26" s="32"/>
      <c r="J26" s="37"/>
      <c r="K26" s="38"/>
      <c r="L26" s="47"/>
      <c r="M26" s="46"/>
    </row>
    <row r="27" spans="2:13" ht="19.5" customHeight="1" x14ac:dyDescent="0.35">
      <c r="B27" s="26"/>
      <c r="C27" s="26"/>
      <c r="D27" s="26"/>
      <c r="E27" s="26"/>
      <c r="F27" s="26"/>
      <c r="G27" s="26"/>
      <c r="H27" s="26"/>
      <c r="I27" s="40">
        <f>SUM(I9:I26)</f>
        <v>0</v>
      </c>
      <c r="J27" s="40">
        <f>SUM(J9:K26)</f>
        <v>39.900000000000006</v>
      </c>
      <c r="K27" s="40"/>
      <c r="L27" s="49"/>
      <c r="M27" s="46">
        <f t="shared" ref="M27" si="5">J27/$J$27</f>
        <v>1</v>
      </c>
    </row>
    <row r="28" spans="2:13" ht="19.5" customHeight="1" x14ac:dyDescent="0.35">
      <c r="B28" s="26"/>
      <c r="C28" s="26"/>
      <c r="D28" s="26"/>
      <c r="E28" s="26"/>
      <c r="F28" s="26"/>
      <c r="G28" s="26"/>
      <c r="H28" s="26"/>
      <c r="I28" s="41"/>
      <c r="J28" s="41"/>
      <c r="K28" s="41"/>
      <c r="L28" s="49"/>
      <c r="M28" s="46"/>
    </row>
    <row r="29" spans="2:13" ht="19.5" customHeight="1" x14ac:dyDescent="0.35">
      <c r="B29" s="26"/>
      <c r="C29" s="26"/>
      <c r="D29" s="26"/>
      <c r="E29" s="26"/>
      <c r="F29" s="26"/>
      <c r="G29" s="26"/>
      <c r="H29" s="26"/>
      <c r="I29" s="41"/>
      <c r="J29" s="41"/>
      <c r="K29" s="41"/>
      <c r="L29" s="49"/>
      <c r="M29" s="46"/>
    </row>
  </sheetData>
  <mergeCells count="35">
    <mergeCell ref="M24:M26"/>
    <mergeCell ref="M27:M29"/>
    <mergeCell ref="M9:M11"/>
    <mergeCell ref="M12:M14"/>
    <mergeCell ref="M15:M17"/>
    <mergeCell ref="M18:M20"/>
    <mergeCell ref="M21:M23"/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L27:L29"/>
    <mergeCell ref="I27:I29"/>
    <mergeCell ref="J27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</cp:lastModifiedBy>
  <dcterms:created xsi:type="dcterms:W3CDTF">2023-02-17T15:31:22Z</dcterms:created>
  <dcterms:modified xsi:type="dcterms:W3CDTF">2023-02-20T13:41:37Z</dcterms:modified>
</cp:coreProperties>
</file>