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3EDADA2-97AD-4A92-B377-60B815BD9BD3}" xr6:coauthVersionLast="47" xr6:coauthVersionMax="47" xr10:uidLastSave="{00000000-0000-0000-0000-000000000000}"/>
  <bookViews>
    <workbookView xWindow="-120" yWindow="-120" windowWidth="20730" windowHeight="11160" xr2:uid="{0C8EF828-3C94-48BF-88EF-1252718B00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</calcChain>
</file>

<file path=xl/sharedStrings.xml><?xml version="1.0" encoding="utf-8"?>
<sst xmlns="http://schemas.openxmlformats.org/spreadsheetml/2006/main" count="7" uniqueCount="7">
  <si>
    <t>Columna1</t>
  </si>
  <si>
    <t>Columna2</t>
  </si>
  <si>
    <t>F (N)</t>
  </si>
  <si>
    <t>Ef (N)</t>
  </si>
  <si>
    <t>𝑙 𝑟𝑒𝑐𝑢𝑝𝑒𝑟𝑎𝑐𝑖ó𝑛</t>
  </si>
  <si>
    <t>𝐸 𝑙 𝑟𝑒𝑐𝑢𝑝</t>
  </si>
  <si>
    <t>𝐸 𝑙 𝑟𝑒𝑐𝑢𝑝2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</si>
</sst>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Hoja1!$J$7:$J$15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0.45</c:v>
                  </c:pt>
                  <c:pt idx="2">
                    <c:v>0.43</c:v>
                  </c:pt>
                  <c:pt idx="3">
                    <c:v>0.4</c:v>
                  </c:pt>
                  <c:pt idx="4">
                    <c:v>0.38</c:v>
                  </c:pt>
                  <c:pt idx="5">
                    <c:v>0.35</c:v>
                  </c:pt>
                  <c:pt idx="6">
                    <c:v>0.3</c:v>
                  </c:pt>
                  <c:pt idx="7">
                    <c:v>0.28000000000000003</c:v>
                  </c:pt>
                  <c:pt idx="8">
                    <c:v>0.25</c:v>
                  </c:pt>
                </c:numCache>
              </c:numRef>
            </c:plus>
            <c:minus>
              <c:numRef>
                <c:f>Hoja1!$J$7:$J$15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0.45</c:v>
                  </c:pt>
                  <c:pt idx="2">
                    <c:v>0.43</c:v>
                  </c:pt>
                  <c:pt idx="3">
                    <c:v>0.4</c:v>
                  </c:pt>
                  <c:pt idx="4">
                    <c:v>0.38</c:v>
                  </c:pt>
                  <c:pt idx="5">
                    <c:v>0.35</c:v>
                  </c:pt>
                  <c:pt idx="6">
                    <c:v>0.3</c:v>
                  </c:pt>
                  <c:pt idx="7">
                    <c:v>0.28000000000000003</c:v>
                  </c:pt>
                  <c:pt idx="8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Hoja1!$L$7:$L$15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numCache>
              </c:numRef>
            </c:plus>
            <c:minus>
              <c:numRef>
                <c:f>Hoja1!$L$7:$L$15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Hoja1!$I$7:$I$15</c:f>
              <c:numCache>
                <c:formatCode>General</c:formatCode>
                <c:ptCount val="9"/>
                <c:pt idx="0">
                  <c:v>0</c:v>
                </c:pt>
                <c:pt idx="1">
                  <c:v>2452.5</c:v>
                </c:pt>
                <c:pt idx="2">
                  <c:v>2256.3000000000002</c:v>
                </c:pt>
                <c:pt idx="3">
                  <c:v>1962</c:v>
                </c:pt>
                <c:pt idx="4">
                  <c:v>1765.8</c:v>
                </c:pt>
                <c:pt idx="5">
                  <c:v>1471.5</c:v>
                </c:pt>
                <c:pt idx="6">
                  <c:v>981</c:v>
                </c:pt>
                <c:pt idx="7">
                  <c:v>784.8</c:v>
                </c:pt>
                <c:pt idx="8">
                  <c:v>490.5</c:v>
                </c:pt>
              </c:numCache>
            </c:numRef>
          </c:xVal>
          <c:yVal>
            <c:numRef>
              <c:f>Hoja1!$K$7:$K$15</c:f>
              <c:numCache>
                <c:formatCode>General</c:formatCode>
                <c:ptCount val="9"/>
                <c:pt idx="0">
                  <c:v>0</c:v>
                </c:pt>
                <c:pt idx="1">
                  <c:v>201</c:v>
                </c:pt>
                <c:pt idx="2">
                  <c:v>199</c:v>
                </c:pt>
                <c:pt idx="3">
                  <c:v>176</c:v>
                </c:pt>
                <c:pt idx="4">
                  <c:v>151</c:v>
                </c:pt>
                <c:pt idx="5">
                  <c:v>131</c:v>
                </c:pt>
                <c:pt idx="6">
                  <c:v>80</c:v>
                </c:pt>
                <c:pt idx="7">
                  <c:v>51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F-480F-8A87-324882127511}"/>
            </c:ext>
          </c:extLst>
        </c:ser>
        <c:ser>
          <c:idx val="1"/>
          <c:order val="1"/>
          <c:tx>
            <c:v>Ajuste de regresión ξ = 0.66·F - 0.4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Hoja1!$L$7:$L$15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numCache>
              </c:numRef>
            </c:plus>
            <c:minus>
              <c:numRef>
                <c:f>Hoja1!$L$7:$L$15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Hoja1!$I$7:$I$15</c:f>
              <c:numCache>
                <c:formatCode>General</c:formatCode>
                <c:ptCount val="9"/>
                <c:pt idx="0">
                  <c:v>0</c:v>
                </c:pt>
                <c:pt idx="1">
                  <c:v>2452.5</c:v>
                </c:pt>
                <c:pt idx="2">
                  <c:v>2256.3000000000002</c:v>
                </c:pt>
                <c:pt idx="3">
                  <c:v>1962</c:v>
                </c:pt>
                <c:pt idx="4">
                  <c:v>1765.8</c:v>
                </c:pt>
                <c:pt idx="5">
                  <c:v>1471.5</c:v>
                </c:pt>
                <c:pt idx="6">
                  <c:v>981</c:v>
                </c:pt>
                <c:pt idx="7">
                  <c:v>784.8</c:v>
                </c:pt>
                <c:pt idx="8">
                  <c:v>490.5</c:v>
                </c:pt>
              </c:numCache>
            </c:numRef>
          </c:xVal>
          <c:yVal>
            <c:numRef>
              <c:f>Hoja1!$K$7:$K$15</c:f>
              <c:numCache>
                <c:formatCode>General</c:formatCode>
                <c:ptCount val="9"/>
                <c:pt idx="0">
                  <c:v>0</c:v>
                </c:pt>
                <c:pt idx="1">
                  <c:v>201</c:v>
                </c:pt>
                <c:pt idx="2">
                  <c:v>199</c:v>
                </c:pt>
                <c:pt idx="3">
                  <c:v>176</c:v>
                </c:pt>
                <c:pt idx="4">
                  <c:v>151</c:v>
                </c:pt>
                <c:pt idx="5">
                  <c:v>131</c:v>
                </c:pt>
                <c:pt idx="6">
                  <c:v>80</c:v>
                </c:pt>
                <c:pt idx="7">
                  <c:v>51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F-480F-8A87-32488212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38671"/>
        <c:axId val="1332040111"/>
      </c:scatterChart>
      <c:valAx>
        <c:axId val="133203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040111"/>
        <c:crosses val="autoZero"/>
        <c:crossBetween val="midCat"/>
      </c:valAx>
      <c:valAx>
        <c:axId val="13320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03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14287</xdr:rowOff>
    </xdr:from>
    <xdr:to>
      <xdr:col>20</xdr:col>
      <xdr:colOff>295275</xdr:colOff>
      <xdr:row>16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472E4A-11B7-9A25-E022-667C8056F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7C48E-F96F-4A2A-87D0-66DF59A60B2D}" name="Tabla2" displayName="Tabla2" ref="E8:F16" totalsRowShown="0">
  <autoFilter ref="E8:F16" xr:uid="{1997C48E-F96F-4A2A-87D0-66DF59A60B2D}"/>
  <tableColumns count="2">
    <tableColumn id="1" xr3:uid="{ED9748F3-AA96-4AE4-9690-855E2DCB9D71}" name="Columna1"/>
    <tableColumn id="2" xr3:uid="{E96F5D81-E76B-4902-8F0B-257EE5C2680F}" name="Column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FBDEB5-5831-4927-AA00-4FA3ABA084D6}" name="Tabla3" displayName="Tabla3" ref="I6:M15" totalsRowShown="0">
  <autoFilter ref="I6:M15" xr:uid="{45FBDEB5-5831-4927-AA00-4FA3ABA084D6}"/>
  <tableColumns count="5">
    <tableColumn id="1" xr3:uid="{FDD25316-DD16-470A-975A-D326122D4DC5}" name="F (N)"/>
    <tableColumn id="2" xr3:uid="{93DD5105-35AE-44FA-A055-A4FF7625D2A9}" name="Ef (N)"/>
    <tableColumn id="3" xr3:uid="{A8A4AFCF-6CAB-4465-9B61-0FEB01DC47C9}" name="𝑙 𝑟𝑒𝑐𝑢𝑝𝑒𝑟𝑎𝑐𝑖ó𝑛"/>
    <tableColumn id="4" xr3:uid="{7E1EBDCF-FD8C-4F65-AF28-63B234FE0158}" name="𝐸 𝑙 𝑟𝑒𝑐𝑢𝑝"/>
    <tableColumn id="5" xr3:uid="{38C5C673-FAD0-422A-9003-BB4F65C71B42}" name="𝐸 𝑙 𝑟𝑒𝑐𝑢𝑝2" dataDxfId="0">
      <calculatedColumnFormula>0.0891190817*Tabla3[[#This Row],[F (N)]]-7.105864433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BC28-D8EF-4A45-9082-D78EBA64EED9}">
  <dimension ref="E6:M16"/>
  <sheetViews>
    <sheetView tabSelected="1" topLeftCell="G1" workbookViewId="0">
      <selection activeCell="Q20" sqref="Q20"/>
    </sheetView>
  </sheetViews>
  <sheetFormatPr baseColWidth="10" defaultRowHeight="15" x14ac:dyDescent="0.25"/>
  <cols>
    <col min="5" max="5" width="12.28515625" customWidth="1"/>
    <col min="9" max="9" width="12.28515625" customWidth="1"/>
    <col min="11" max="11" width="20.7109375" customWidth="1"/>
    <col min="12" max="12" width="14" customWidth="1"/>
  </cols>
  <sheetData>
    <row r="6" spans="5:13" x14ac:dyDescent="0.25"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5:13" x14ac:dyDescent="0.25">
      <c r="I7">
        <v>0</v>
      </c>
      <c r="J7">
        <v>0</v>
      </c>
      <c r="K7">
        <v>0</v>
      </c>
      <c r="L7">
        <v>0</v>
      </c>
      <c r="M7">
        <f>0.0891190817*Tabla3[[#This Row],[F (N)]]-7.105864433</f>
        <v>-7.1058644329999998</v>
      </c>
    </row>
    <row r="8" spans="5:13" x14ac:dyDescent="0.25">
      <c r="E8" t="s">
        <v>0</v>
      </c>
      <c r="F8" t="s">
        <v>1</v>
      </c>
      <c r="I8">
        <v>2452.5</v>
      </c>
      <c r="J8">
        <v>0.45</v>
      </c>
      <c r="K8">
        <v>201</v>
      </c>
      <c r="L8">
        <v>2</v>
      </c>
      <c r="M8">
        <f>0.0891190817*Tabla3[[#This Row],[F (N)]]-7.105864433</f>
        <v>211.45868343625003</v>
      </c>
    </row>
    <row r="9" spans="5:13" x14ac:dyDescent="0.25">
      <c r="E9">
        <v>2452.5</v>
      </c>
      <c r="F9">
        <v>0</v>
      </c>
      <c r="I9">
        <v>2256.3000000000002</v>
      </c>
      <c r="J9">
        <v>0.43</v>
      </c>
      <c r="K9">
        <v>199</v>
      </c>
      <c r="L9">
        <v>2</v>
      </c>
      <c r="M9">
        <f>0.0891190817*Tabla3[[#This Row],[F (N)]]-7.105864433</f>
        <v>193.97351960671003</v>
      </c>
    </row>
    <row r="10" spans="5:13" x14ac:dyDescent="0.25">
      <c r="E10">
        <v>2256.3000000000002</v>
      </c>
      <c r="F10">
        <v>201</v>
      </c>
      <c r="I10">
        <v>1962</v>
      </c>
      <c r="J10">
        <v>0.4</v>
      </c>
      <c r="K10">
        <v>176</v>
      </c>
      <c r="L10">
        <v>2</v>
      </c>
      <c r="M10">
        <f>0.0891190817*Tabla3[[#This Row],[F (N)]]-7.105864433</f>
        <v>167.74577386240003</v>
      </c>
    </row>
    <row r="11" spans="5:13" x14ac:dyDescent="0.25">
      <c r="E11">
        <v>1962</v>
      </c>
      <c r="F11">
        <v>199</v>
      </c>
      <c r="I11">
        <v>1765.8</v>
      </c>
      <c r="J11">
        <v>0.38</v>
      </c>
      <c r="K11">
        <v>151</v>
      </c>
      <c r="L11">
        <v>2</v>
      </c>
      <c r="M11">
        <f>0.0891190817*Tabla3[[#This Row],[F (N)]]-7.105864433</f>
        <v>150.26061003286</v>
      </c>
    </row>
    <row r="12" spans="5:13" x14ac:dyDescent="0.25">
      <c r="E12">
        <v>1765.8</v>
      </c>
      <c r="F12">
        <v>176</v>
      </c>
      <c r="I12">
        <v>1471.5</v>
      </c>
      <c r="J12">
        <v>0.35</v>
      </c>
      <c r="K12">
        <v>131</v>
      </c>
      <c r="L12">
        <v>2</v>
      </c>
      <c r="M12">
        <f>0.0891190817*Tabla3[[#This Row],[F (N)]]-7.105864433</f>
        <v>124.03286428855</v>
      </c>
    </row>
    <row r="13" spans="5:13" x14ac:dyDescent="0.25">
      <c r="E13">
        <v>1471.5</v>
      </c>
      <c r="F13">
        <v>151</v>
      </c>
      <c r="I13">
        <v>981</v>
      </c>
      <c r="J13">
        <v>0.3</v>
      </c>
      <c r="K13">
        <v>80</v>
      </c>
      <c r="L13">
        <v>2</v>
      </c>
      <c r="M13">
        <f>0.0891190817*Tabla3[[#This Row],[F (N)]]-7.105864433</f>
        <v>80.319954714700017</v>
      </c>
    </row>
    <row r="14" spans="5:13" x14ac:dyDescent="0.25">
      <c r="E14">
        <v>981</v>
      </c>
      <c r="F14">
        <v>131</v>
      </c>
      <c r="I14">
        <v>784.8</v>
      </c>
      <c r="J14">
        <v>0.28000000000000003</v>
      </c>
      <c r="K14">
        <v>51</v>
      </c>
      <c r="L14">
        <v>2</v>
      </c>
      <c r="M14">
        <f>0.0891190817*Tabla3[[#This Row],[F (N)]]-7.105864433</f>
        <v>62.834790885159997</v>
      </c>
    </row>
    <row r="15" spans="5:13" x14ac:dyDescent="0.25">
      <c r="E15">
        <v>784.8</v>
      </c>
      <c r="F15">
        <v>80</v>
      </c>
      <c r="I15">
        <v>490.5</v>
      </c>
      <c r="J15">
        <v>0.25</v>
      </c>
      <c r="K15">
        <v>32</v>
      </c>
      <c r="L15">
        <v>2</v>
      </c>
      <c r="M15">
        <f>0.0891190817*Tabla3[[#This Row],[F (N)]]-7.105864433</f>
        <v>36.607045140850005</v>
      </c>
    </row>
    <row r="16" spans="5:13" x14ac:dyDescent="0.25">
      <c r="E16">
        <v>490.5</v>
      </c>
      <c r="F16">
        <v>51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López Gallardo</dc:creator>
  <cp:lastModifiedBy>Adrián López Gallardo</cp:lastModifiedBy>
  <dcterms:created xsi:type="dcterms:W3CDTF">2024-04-25T09:38:01Z</dcterms:created>
  <dcterms:modified xsi:type="dcterms:W3CDTF">2024-04-25T11:13:21Z</dcterms:modified>
</cp:coreProperties>
</file>