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ubhanagar/Desktop/Vanderbilt/APlusBernstein-Project/data/Data_Dictionary/"/>
    </mc:Choice>
  </mc:AlternateContent>
  <xr:revisionPtr revIDLastSave="0" documentId="13_ncr:1_{7F5C985E-0F9B-CB4A-B05C-854DC760E1F7}" xr6:coauthVersionLast="47" xr6:coauthVersionMax="47" xr10:uidLastSave="{00000000-0000-0000-0000-000000000000}"/>
  <bookViews>
    <workbookView xWindow="6460" yWindow="500" windowWidth="28800" windowHeight="1646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5" i="1" l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2" i="1"/>
  <c r="L2" i="1"/>
</calcChain>
</file>

<file path=xl/sharedStrings.xml><?xml version="1.0" encoding="utf-8"?>
<sst xmlns="http://schemas.openxmlformats.org/spreadsheetml/2006/main" count="567" uniqueCount="146">
  <si>
    <t>Columns</t>
  </si>
  <si>
    <t>Median</t>
  </si>
  <si>
    <t>Data Type</t>
  </si>
  <si>
    <t>Minimum</t>
  </si>
  <si>
    <t>Maximum</t>
  </si>
  <si>
    <t>Mean</t>
  </si>
  <si>
    <t>Standard Deviation</t>
  </si>
  <si>
    <t>Variance</t>
  </si>
  <si>
    <t>Skewness</t>
  </si>
  <si>
    <t>kurtosis</t>
  </si>
  <si>
    <t>Missing Data Percentage</t>
  </si>
  <si>
    <t>VIX</t>
  </si>
  <si>
    <t>V2X</t>
  </si>
  <si>
    <t>MSCI EM Vol</t>
  </si>
  <si>
    <t>MOVE</t>
  </si>
  <si>
    <t>Oil Vol</t>
  </si>
  <si>
    <t>Gold Vol</t>
  </si>
  <si>
    <t>HY Vol</t>
  </si>
  <si>
    <t>JPM Global FX Vol</t>
  </si>
  <si>
    <t>JPM G7 FX Vol</t>
  </si>
  <si>
    <t>JPM EM FX Vol</t>
  </si>
  <si>
    <t>EURUSD 1M Vol</t>
  </si>
  <si>
    <t>USDJPY 1M Vol</t>
  </si>
  <si>
    <t>USD Libor Swaption Vol</t>
  </si>
  <si>
    <t>S&amp;P 500 VRP</t>
  </si>
  <si>
    <t>S&amp;P 500 Skew</t>
  </si>
  <si>
    <t>EURUSD Risk Reversal</t>
  </si>
  <si>
    <t>USDJPY Risk Reversal</t>
  </si>
  <si>
    <t>EURJPY Risk Reversal</t>
  </si>
  <si>
    <t>S&amp;P 500</t>
  </si>
  <si>
    <t>MSCI DM</t>
  </si>
  <si>
    <t>MSCI EM</t>
  </si>
  <si>
    <t>WTI Crude Oil</t>
  </si>
  <si>
    <t>S&amp;P GSCI</t>
  </si>
  <si>
    <t>Gold</t>
  </si>
  <si>
    <t>Global Inflation-linked debt</t>
  </si>
  <si>
    <t>iTraxx Europe 5Yr</t>
  </si>
  <si>
    <t>iTraxx Crossover 5Yr</t>
  </si>
  <si>
    <t>CDX IG 5Yr</t>
  </si>
  <si>
    <t>CDX HY 5Yr</t>
  </si>
  <si>
    <t>US Dollar</t>
  </si>
  <si>
    <t>EUR</t>
  </si>
  <si>
    <t>JPY</t>
  </si>
  <si>
    <t>Asian currency</t>
  </si>
  <si>
    <t>EM currency</t>
  </si>
  <si>
    <t xml:space="preserve">USGG10YR Index                                                  </t>
  </si>
  <si>
    <t xml:space="preserve">USGG3M   Index                                                  </t>
  </si>
  <si>
    <t>US 10Y over 3M</t>
  </si>
  <si>
    <t xml:space="preserve">GTCAD10YR Corp                                                  </t>
  </si>
  <si>
    <t xml:space="preserve">GTCAD3MO Corp                                                   </t>
  </si>
  <si>
    <t xml:space="preserve">GTGBP10YR Corp                                                  </t>
  </si>
  <si>
    <t xml:space="preserve">GTGBP3MO Corp                                                   </t>
  </si>
  <si>
    <t xml:space="preserve">GTFRF10YR Corp                                                  </t>
  </si>
  <si>
    <t xml:space="preserve">GTFRF3MO Corp                                                   </t>
  </si>
  <si>
    <t xml:space="preserve">GTDEM10YR Corp                                                  </t>
  </si>
  <si>
    <t xml:space="preserve">GTDEM3MO Corp                                                   </t>
  </si>
  <si>
    <t xml:space="preserve">GBTPGR10 Index                                                  </t>
  </si>
  <si>
    <t xml:space="preserve">GTITL3MO Corp                                                   </t>
  </si>
  <si>
    <t xml:space="preserve">GTJPY10YR Corp                                                  </t>
  </si>
  <si>
    <t xml:space="preserve">GTJPY3MO Corp                                                   </t>
  </si>
  <si>
    <t xml:space="preserve">US 10Yr                                            </t>
  </si>
  <si>
    <t>US 2Yr</t>
  </si>
  <si>
    <t>USD Libor</t>
  </si>
  <si>
    <t>EUR Libor</t>
  </si>
  <si>
    <t>GDP Libor</t>
  </si>
  <si>
    <t>Fed Target Rate</t>
  </si>
  <si>
    <t>S&amp;P 500 Price-to-Earnings</t>
  </si>
  <si>
    <t>P/B</t>
  </si>
  <si>
    <t>US Value P/E over Growth P/E</t>
  </si>
  <si>
    <t>US Value P/B over Growth P/B</t>
  </si>
  <si>
    <t>EquityBond premia</t>
  </si>
  <si>
    <t>Credit Spread A</t>
  </si>
  <si>
    <t>Credit Spread BBB</t>
  </si>
  <si>
    <t>High Yield Spread</t>
  </si>
  <si>
    <t>JPM EMBI Global Spread</t>
  </si>
  <si>
    <t>JPM EMBI+ Sovereign Spread</t>
  </si>
  <si>
    <t>US IG CDS spread</t>
  </si>
  <si>
    <t>US HY CDS spread</t>
  </si>
  <si>
    <t>US HY over IG CDS spread</t>
  </si>
  <si>
    <t>EU IG CDS spread</t>
  </si>
  <si>
    <t>Ted Spread</t>
  </si>
  <si>
    <t xml:space="preserve">US 2Yr swap spread </t>
  </si>
  <si>
    <t xml:space="preserve">US 10Yr swap spread </t>
  </si>
  <si>
    <t>ADS Economic Conditions</t>
  </si>
  <si>
    <t>Global Economic Activity Surprise</t>
  </si>
  <si>
    <t>DM Economic Activity Surprise</t>
  </si>
  <si>
    <t>EM Economic Activity Surprise</t>
  </si>
  <si>
    <t>US Economic Activity Surprise</t>
  </si>
  <si>
    <t>China Economic Activity Surprise</t>
  </si>
  <si>
    <t>US Recession Probability in 1 year</t>
  </si>
  <si>
    <t>Citi US Inflation Surprise Index</t>
  </si>
  <si>
    <t>Global Economic Policy Uncertainty</t>
  </si>
  <si>
    <t>US Trade Policy Uncertainty</t>
  </si>
  <si>
    <t>US Monetary Policy Uncertainty</t>
  </si>
  <si>
    <t>US Economic Policy Uncertainty</t>
  </si>
  <si>
    <t>EU Economic Policy Uncertainty</t>
  </si>
  <si>
    <t>China Economic Policy Uncertainty</t>
  </si>
  <si>
    <t>JPM Equity Sentiment</t>
  </si>
  <si>
    <t>US ISM Service PMI</t>
  </si>
  <si>
    <t>US ISM Manufacturing PMI</t>
  </si>
  <si>
    <t>Conference Board Consumer Confidence</t>
  </si>
  <si>
    <t>University of Michigan Consumer Sentiment</t>
  </si>
  <si>
    <t>EU Consumer Confidence</t>
  </si>
  <si>
    <t>Min Vol Index</t>
  </si>
  <si>
    <t>IWF</t>
  </si>
  <si>
    <t>IWM</t>
  </si>
  <si>
    <t>MSCI USA High Dividend Yield Index</t>
  </si>
  <si>
    <t xml:space="preserve">MSCI USA Sector Neutral Quality Index                                                  </t>
  </si>
  <si>
    <t>MSCI USA Momentum Index</t>
  </si>
  <si>
    <t>MSCI USA Enhanced Value Index</t>
  </si>
  <si>
    <t>USDJPY ATM Vol 1Y-3M</t>
  </si>
  <si>
    <t>EURUSD ATM Vol 1Y-3M</t>
  </si>
  <si>
    <t>G10 Carry Trade Index</t>
  </si>
  <si>
    <t>JPY/USD Carry</t>
  </si>
  <si>
    <t>GBP/USD Carry</t>
  </si>
  <si>
    <t>EUR/USD Carry</t>
  </si>
  <si>
    <t>CAD/USD Carry</t>
  </si>
  <si>
    <t>AUD/USD Carry</t>
  </si>
  <si>
    <t>NZD/USD Carry</t>
  </si>
  <si>
    <t>CHF/USD Carry</t>
  </si>
  <si>
    <t>Copper 1 year carry</t>
  </si>
  <si>
    <t>float64</t>
  </si>
  <si>
    <t>Variable</t>
  </si>
  <si>
    <t>Subcategory</t>
  </si>
  <si>
    <t>Category</t>
  </si>
  <si>
    <t>Implied Volatility</t>
  </si>
  <si>
    <t>Options &amp; Volatility</t>
  </si>
  <si>
    <t>VRP</t>
  </si>
  <si>
    <t>Volatility Skew &amp; Hedge Ratio</t>
  </si>
  <si>
    <t>Asset Class Performances</t>
  </si>
  <si>
    <t>Market Variables</t>
  </si>
  <si>
    <t>Currency</t>
  </si>
  <si>
    <t>Rates</t>
  </si>
  <si>
    <t>Valuation</t>
  </si>
  <si>
    <t>Credit Spread</t>
  </si>
  <si>
    <t>Spreads&amp;Liquidity</t>
  </si>
  <si>
    <t>Liquidity</t>
  </si>
  <si>
    <t>Growth</t>
  </si>
  <si>
    <t>Macro</t>
  </si>
  <si>
    <t>Inflation</t>
  </si>
  <si>
    <t>Policy Uncertainty</t>
  </si>
  <si>
    <t>Sentiment</t>
  </si>
  <si>
    <t>ETF</t>
  </si>
  <si>
    <t>TERM/CARRY</t>
  </si>
  <si>
    <t>FX Carry</t>
  </si>
  <si>
    <t>Autocorrelation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</si>
</sst>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5" xfId="0" applyBorder="1"/>
    <xf numFmtId="0" fontId="0" fillId="0" borderId="1" xfId="0" applyBorder="1"/>
    <xf numFmtId="0" fontId="1" fillId="0" borderId="6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1"/>
  <sheetViews>
    <sheetView tabSelected="1" topLeftCell="L1" workbookViewId="0">
      <selection activeCell="P8" sqref="P8"/>
    </sheetView>
  </sheetViews>
  <sheetFormatPr baseColWidth="10" defaultColWidth="8.83203125" defaultRowHeight="15" x14ac:dyDescent="0.2"/>
  <cols>
    <col min="1" max="2" width="12.33203125" customWidth="1"/>
    <col min="3" max="3" width="11.5" customWidth="1"/>
    <col min="4" max="4" width="14.1640625" customWidth="1"/>
    <col min="5" max="5" width="12.6640625" customWidth="1"/>
    <col min="6" max="6" width="13.6640625" customWidth="1"/>
    <col min="7" max="7" width="15.5" customWidth="1"/>
    <col min="8" max="8" width="12.5" customWidth="1"/>
    <col min="9" max="9" width="15.83203125" customWidth="1"/>
    <col min="10" max="10" width="14.5" customWidth="1"/>
    <col min="11" max="11" width="20.1640625" customWidth="1"/>
    <col min="12" max="12" width="26" customWidth="1"/>
    <col min="13" max="13" width="17.5" customWidth="1"/>
    <col min="14" max="14" width="21.832031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7" t="s">
        <v>123</v>
      </c>
      <c r="M1" s="7" t="s">
        <v>124</v>
      </c>
      <c r="N1" s="1" t="s">
        <v>145</v>
      </c>
    </row>
    <row r="2" spans="1:14" x14ac:dyDescent="0.2">
      <c r="A2" t="s">
        <v>11</v>
      </c>
      <c r="B2">
        <v>17.574999999999999</v>
      </c>
      <c r="C2" t="s">
        <v>121</v>
      </c>
      <c r="D2">
        <v>9.14</v>
      </c>
      <c r="E2">
        <v>82.69</v>
      </c>
      <c r="F2">
        <v>19.880637014700369</v>
      </c>
      <c r="G2">
        <v>8.9108131523543666</v>
      </c>
      <c r="H2">
        <v>79.402591036171557</v>
      </c>
      <c r="I2">
        <v>2.2168234345645641</v>
      </c>
      <c r="J2">
        <v>7.6372995919366033</v>
      </c>
      <c r="K2">
        <v>0</v>
      </c>
      <c r="L2" t="str">
        <f>VLOOKUP(A:A, Sheet2!A23:C24, 2, 0)</f>
        <v>Implied Volatility</v>
      </c>
      <c r="M2" t="str">
        <f>VLOOKUP(A:A, Sheet2!A23:C24, 3, 0)</f>
        <v>Options &amp; Volatility</v>
      </c>
      <c r="N2">
        <v>0.9790779600028171</v>
      </c>
    </row>
    <row r="3" spans="1:14" x14ac:dyDescent="0.2">
      <c r="A3" t="s">
        <v>12</v>
      </c>
      <c r="B3">
        <v>21.4741</v>
      </c>
      <c r="C3" t="s">
        <v>121</v>
      </c>
      <c r="D3">
        <v>10.6783</v>
      </c>
      <c r="E3">
        <v>87.512699999999995</v>
      </c>
      <c r="F3">
        <v>23.64355259131769</v>
      </c>
      <c r="G3">
        <v>9.8462641704929652</v>
      </c>
      <c r="H3">
        <v>96.948918115133537</v>
      </c>
      <c r="I3">
        <v>1.8024655754136649</v>
      </c>
      <c r="J3">
        <v>4.4351093574573914</v>
      </c>
      <c r="K3">
        <v>1.4511873350923481</v>
      </c>
      <c r="L3" t="str">
        <f>VLOOKUP(A:A, Sheet2!A24:C25, 2, 0)</f>
        <v>Implied Volatility</v>
      </c>
      <c r="M3" t="str">
        <f>VLOOKUP(A:A, Sheet2!A24:C25, 3, 0)</f>
        <v>Options &amp; Volatility</v>
      </c>
      <c r="N3">
        <v>0.98277441957336087</v>
      </c>
    </row>
    <row r="4" spans="1:14" x14ac:dyDescent="0.2">
      <c r="A4" t="s">
        <v>13</v>
      </c>
      <c r="B4">
        <v>21.99</v>
      </c>
      <c r="C4" t="s">
        <v>121</v>
      </c>
      <c r="D4">
        <v>13.28</v>
      </c>
      <c r="E4">
        <v>92.46</v>
      </c>
      <c r="F4">
        <v>23.465646468544929</v>
      </c>
      <c r="G4">
        <v>7.6907161776495441</v>
      </c>
      <c r="H4">
        <v>59.147115325160406</v>
      </c>
      <c r="I4">
        <v>2.6069739572210762</v>
      </c>
      <c r="J4">
        <v>11.48348762416434</v>
      </c>
      <c r="K4">
        <v>51.168488503580853</v>
      </c>
      <c r="L4" t="str">
        <f>VLOOKUP(A:A, Sheet2!A25:C26, 2, 0)</f>
        <v>Implied Volatility</v>
      </c>
      <c r="M4" t="str">
        <f>VLOOKUP(A:A, Sheet2!A25:C26, 3, 0)</f>
        <v>Options &amp; Volatility</v>
      </c>
      <c r="N4">
        <v>0.95526987010246001</v>
      </c>
    </row>
    <row r="5" spans="1:14" x14ac:dyDescent="0.2">
      <c r="A5" t="s">
        <v>14</v>
      </c>
      <c r="B5">
        <v>79.746499999999997</v>
      </c>
      <c r="C5" t="s">
        <v>121</v>
      </c>
      <c r="D5">
        <v>36.619999999999997</v>
      </c>
      <c r="E5">
        <v>264.60000000000002</v>
      </c>
      <c r="F5">
        <v>86.208955811320806</v>
      </c>
      <c r="G5">
        <v>30.996537924361508</v>
      </c>
      <c r="H5">
        <v>960.78536329638143</v>
      </c>
      <c r="I5">
        <v>1.272716576259368</v>
      </c>
      <c r="J5">
        <v>2.436140114501121</v>
      </c>
      <c r="K5">
        <v>0.1130795326045986</v>
      </c>
      <c r="L5" t="str">
        <f>VLOOKUP(A:A, Sheet2!A26:C27, 2, 0)</f>
        <v>Implied Volatility</v>
      </c>
      <c r="M5" t="str">
        <f>VLOOKUP(A:A, Sheet2!A26:C27, 3, 0)</f>
        <v>Options &amp; Volatility</v>
      </c>
      <c r="N5">
        <v>0.99138612426333494</v>
      </c>
    </row>
    <row r="6" spans="1:14" x14ac:dyDescent="0.2">
      <c r="A6" t="s">
        <v>15</v>
      </c>
      <c r="B6">
        <v>31.29</v>
      </c>
      <c r="C6" t="s">
        <v>121</v>
      </c>
      <c r="D6">
        <v>13.47</v>
      </c>
      <c r="E6">
        <v>1418.47</v>
      </c>
      <c r="F6">
        <v>36.414021425628263</v>
      </c>
      <c r="G6">
        <v>44.704572374183947</v>
      </c>
      <c r="H6">
        <v>1998.49879115865</v>
      </c>
      <c r="I6">
        <v>19.514424672300152</v>
      </c>
      <c r="J6">
        <v>497.10028382004953</v>
      </c>
      <c r="K6">
        <v>54.259329061439878</v>
      </c>
      <c r="L6" t="str">
        <f>VLOOKUP(A:A, Sheet2!A27:C28, 2, 0)</f>
        <v>Implied Volatility</v>
      </c>
      <c r="M6" t="str">
        <f>VLOOKUP(A:A, Sheet2!A27:C28, 3, 0)</f>
        <v>Options &amp; Volatility</v>
      </c>
      <c r="N6">
        <v>0.84596360842943386</v>
      </c>
    </row>
    <row r="7" spans="1:14" x14ac:dyDescent="0.2">
      <c r="A7" t="s">
        <v>16</v>
      </c>
      <c r="B7">
        <v>15.942500000000001</v>
      </c>
      <c r="C7" t="s">
        <v>121</v>
      </c>
      <c r="D7">
        <v>7.7549999999999999</v>
      </c>
      <c r="E7">
        <v>57.585000000000001</v>
      </c>
      <c r="F7">
        <v>16.995348859724668</v>
      </c>
      <c r="G7">
        <v>6.4169378772999082</v>
      </c>
      <c r="H7">
        <v>41.177091721126253</v>
      </c>
      <c r="I7">
        <v>1.933285866906429</v>
      </c>
      <c r="J7">
        <v>6.1966303826648641</v>
      </c>
      <c r="K7">
        <v>12.401055408970979</v>
      </c>
      <c r="L7" t="str">
        <f>VLOOKUP(A:A, Sheet2!A28:C29, 2, 0)</f>
        <v>Implied Volatility</v>
      </c>
      <c r="M7" t="str">
        <f>VLOOKUP(A:A, Sheet2!A28:C29, 3, 0)</f>
        <v>Options &amp; Volatility</v>
      </c>
      <c r="N7">
        <v>0.99090940227386459</v>
      </c>
    </row>
    <row r="8" spans="1:14" x14ac:dyDescent="0.2">
      <c r="A8" t="s">
        <v>17</v>
      </c>
      <c r="B8">
        <v>8.42</v>
      </c>
      <c r="C8" t="s">
        <v>121</v>
      </c>
      <c r="D8">
        <v>4</v>
      </c>
      <c r="E8">
        <v>59.26</v>
      </c>
      <c r="F8">
        <v>9.7776725838264209</v>
      </c>
      <c r="G8">
        <v>5.6972373938318093</v>
      </c>
      <c r="H8">
        <v>32.458513921675461</v>
      </c>
      <c r="I8">
        <v>3.616433574392405</v>
      </c>
      <c r="J8">
        <v>19.20039420905605</v>
      </c>
      <c r="K8">
        <v>71.334338484734261</v>
      </c>
      <c r="L8" t="str">
        <f>VLOOKUP(A:A, Sheet2!A29:C30, 2, 0)</f>
        <v>Implied Volatility</v>
      </c>
      <c r="M8" t="str">
        <f>VLOOKUP(A:A, Sheet2!A29:C30, 3, 0)</f>
        <v>Options &amp; Volatility</v>
      </c>
      <c r="N8">
        <v>0.9169653943201217</v>
      </c>
    </row>
    <row r="9" spans="1:14" x14ac:dyDescent="0.2">
      <c r="A9" t="s">
        <v>18</v>
      </c>
      <c r="B9">
        <v>9.6199999999999992</v>
      </c>
      <c r="C9" t="s">
        <v>121</v>
      </c>
      <c r="D9">
        <v>5.18</v>
      </c>
      <c r="E9">
        <v>27.02</v>
      </c>
      <c r="F9">
        <v>9.820052980132445</v>
      </c>
      <c r="G9">
        <v>2.5696365758486071</v>
      </c>
      <c r="H9">
        <v>6.6030321319389564</v>
      </c>
      <c r="I9">
        <v>1.892126227036216</v>
      </c>
      <c r="J9">
        <v>6.8073073280672247</v>
      </c>
      <c r="K9">
        <v>0.39577836411609502</v>
      </c>
      <c r="L9" t="str">
        <f>VLOOKUP(A:A, Sheet2!A30:C31, 2, 0)</f>
        <v>Implied Volatility</v>
      </c>
      <c r="M9" t="str">
        <f>VLOOKUP(A:A, Sheet2!A30:C31, 3, 0)</f>
        <v>Options &amp; Volatility</v>
      </c>
      <c r="N9">
        <v>0.99448491484958135</v>
      </c>
    </row>
    <row r="10" spans="1:14" x14ac:dyDescent="0.2">
      <c r="A10" t="s">
        <v>19</v>
      </c>
      <c r="B10">
        <v>9.49</v>
      </c>
      <c r="C10" t="s">
        <v>121</v>
      </c>
      <c r="D10">
        <v>4.91</v>
      </c>
      <c r="E10">
        <v>24.46</v>
      </c>
      <c r="F10">
        <v>9.6403773584905554</v>
      </c>
      <c r="G10">
        <v>2.513057083690045</v>
      </c>
      <c r="H10">
        <v>6.3154559058847131</v>
      </c>
      <c r="I10">
        <v>1.363512147643037</v>
      </c>
      <c r="J10">
        <v>3.9407461143526592</v>
      </c>
      <c r="K10">
        <v>0.1130795326045986</v>
      </c>
      <c r="L10" t="str">
        <f>VLOOKUP(A:A, Sheet2!A31:C32, 2, 0)</f>
        <v>Implied Volatility</v>
      </c>
      <c r="M10" t="str">
        <f>VLOOKUP(A:A, Sheet2!A31:C32, 3, 0)</f>
        <v>Options &amp; Volatility</v>
      </c>
      <c r="N10">
        <v>0.99374414618325746</v>
      </c>
    </row>
    <row r="11" spans="1:14" x14ac:dyDescent="0.2">
      <c r="A11" t="s">
        <v>20</v>
      </c>
      <c r="B11">
        <v>9.7100000000000009</v>
      </c>
      <c r="C11" t="s">
        <v>121</v>
      </c>
      <c r="D11">
        <v>5.8</v>
      </c>
      <c r="E11">
        <v>32.96</v>
      </c>
      <c r="F11">
        <v>10.20115682204189</v>
      </c>
      <c r="G11">
        <v>2.9696031910419118</v>
      </c>
      <c r="H11">
        <v>8.8185431122463065</v>
      </c>
      <c r="I11">
        <v>2.952121524242449</v>
      </c>
      <c r="J11">
        <v>13.57675585024101</v>
      </c>
      <c r="K11">
        <v>0.13192612137203169</v>
      </c>
      <c r="L11" t="str">
        <f>VLOOKUP(A:A, Sheet2!A32:C33, 2, 0)</f>
        <v>Implied Volatility</v>
      </c>
      <c r="M11" t="str">
        <f>VLOOKUP(A:A, Sheet2!A32:C33, 3, 0)</f>
        <v>Options &amp; Volatility</v>
      </c>
      <c r="N11">
        <v>0.99292882199407051</v>
      </c>
    </row>
    <row r="12" spans="1:14" x14ac:dyDescent="0.2">
      <c r="A12" t="s">
        <v>21</v>
      </c>
      <c r="B12">
        <v>9.0749999999999993</v>
      </c>
      <c r="C12" t="s">
        <v>121</v>
      </c>
      <c r="D12">
        <v>3.7725</v>
      </c>
      <c r="E12">
        <v>28.885000000000002</v>
      </c>
      <c r="F12">
        <v>9.4178728948360337</v>
      </c>
      <c r="G12">
        <v>3.150132334671075</v>
      </c>
      <c r="H12">
        <v>9.9233337259402372</v>
      </c>
      <c r="I12">
        <v>1.3534285355702389</v>
      </c>
      <c r="J12">
        <v>3.8091689853552611</v>
      </c>
      <c r="K12">
        <v>0</v>
      </c>
      <c r="L12" t="str">
        <f>VLOOKUP(A:A, Sheet2!A33:C34, 2, 0)</f>
        <v>Implied Volatility</v>
      </c>
      <c r="M12" t="str">
        <f>VLOOKUP(A:A, Sheet2!A33:C34, 3, 0)</f>
        <v>Options &amp; Volatility</v>
      </c>
      <c r="N12">
        <v>0.99094836180896806</v>
      </c>
    </row>
    <row r="13" spans="1:14" x14ac:dyDescent="0.2">
      <c r="A13" t="s">
        <v>22</v>
      </c>
      <c r="B13">
        <v>9.2750000000000004</v>
      </c>
      <c r="C13" t="s">
        <v>121</v>
      </c>
      <c r="D13">
        <v>3.9224999999999999</v>
      </c>
      <c r="E13">
        <v>38.42</v>
      </c>
      <c r="F13">
        <v>9.6769635978138329</v>
      </c>
      <c r="G13">
        <v>3.1021013569963771</v>
      </c>
      <c r="H13">
        <v>9.6230328290787615</v>
      </c>
      <c r="I13">
        <v>1.864044441052664</v>
      </c>
      <c r="J13">
        <v>8.0104177207805485</v>
      </c>
      <c r="K13">
        <v>0</v>
      </c>
      <c r="L13" t="str">
        <f>VLOOKUP(A:A, Sheet2!A34:C35, 2, 0)</f>
        <v>Implied Volatility</v>
      </c>
      <c r="M13" t="str">
        <f>VLOOKUP(A:A, Sheet2!A34:C35, 3, 0)</f>
        <v>Options &amp; Volatility</v>
      </c>
      <c r="N13">
        <v>0.98219689089711915</v>
      </c>
    </row>
    <row r="14" spans="1:14" x14ac:dyDescent="0.2">
      <c r="A14" t="s">
        <v>23</v>
      </c>
      <c r="B14">
        <v>38.700000000000003</v>
      </c>
      <c r="C14" t="s">
        <v>121</v>
      </c>
      <c r="D14">
        <v>11.5</v>
      </c>
      <c r="E14">
        <v>225.18</v>
      </c>
      <c r="F14">
        <v>39.646107261410862</v>
      </c>
      <c r="G14">
        <v>21.41589923409181</v>
      </c>
      <c r="H14">
        <v>458.64074000477427</v>
      </c>
      <c r="I14">
        <v>2.190002587890159</v>
      </c>
      <c r="J14">
        <v>9.7755569682738113</v>
      </c>
      <c r="K14">
        <v>7.5386355069732375E-2</v>
      </c>
      <c r="L14" t="str">
        <f>VLOOKUP(A:A, Sheet2!A35:C36, 2, 0)</f>
        <v>Implied Volatility</v>
      </c>
      <c r="M14" t="str">
        <f>VLOOKUP(A:A, Sheet2!A35:C36, 3, 0)</f>
        <v>Options &amp; Volatility</v>
      </c>
      <c r="N14">
        <v>0.98574973935414956</v>
      </c>
    </row>
    <row r="15" spans="1:14" x14ac:dyDescent="0.2">
      <c r="A15" t="s">
        <v>24</v>
      </c>
      <c r="B15">
        <v>3.7733542039999999</v>
      </c>
      <c r="C15" t="s">
        <v>121</v>
      </c>
      <c r="D15">
        <v>3.310562E-3</v>
      </c>
      <c r="E15">
        <v>72.683590699999996</v>
      </c>
      <c r="F15">
        <v>6.4654860809061496</v>
      </c>
      <c r="G15">
        <v>7.7418121510276237</v>
      </c>
      <c r="H15">
        <v>59.935655381798973</v>
      </c>
      <c r="I15">
        <v>2.7363996957383798</v>
      </c>
      <c r="J15">
        <v>10.130021178380909</v>
      </c>
      <c r="K15">
        <v>6.2193742932529208</v>
      </c>
      <c r="L15" t="str">
        <f>VLOOKUP(A:A, Sheet2!A36:C37, 2, 0)</f>
        <v>VRP</v>
      </c>
      <c r="M15" t="str">
        <f>VLOOKUP(A:A, Sheet2!A36:C37, 3, 0)</f>
        <v>Options &amp; Volatility</v>
      </c>
      <c r="N15">
        <v>0.94755930978472436</v>
      </c>
    </row>
    <row r="16" spans="1:14" x14ac:dyDescent="0.2">
      <c r="A16" t="s">
        <v>25</v>
      </c>
      <c r="B16">
        <v>120.94</v>
      </c>
      <c r="C16" t="s">
        <v>121</v>
      </c>
      <c r="D16">
        <v>106.43</v>
      </c>
      <c r="E16">
        <v>170.55</v>
      </c>
      <c r="F16">
        <v>122.5860415486306</v>
      </c>
      <c r="G16">
        <v>9.0149569209676237</v>
      </c>
      <c r="H16">
        <v>81.269448286902048</v>
      </c>
      <c r="I16">
        <v>0.94525106445035822</v>
      </c>
      <c r="J16">
        <v>0.89708540261944725</v>
      </c>
      <c r="K16">
        <v>0.20731247644176401</v>
      </c>
      <c r="L16" t="str">
        <f>VLOOKUP(A:A, Sheet2!A37:C38, 2, 0)</f>
        <v>Volatility Skew &amp; Hedge Ratio</v>
      </c>
      <c r="M16" t="str">
        <f>VLOOKUP(A:A, Sheet2!A37:C38, 3, 0)</f>
        <v>Options &amp; Volatility</v>
      </c>
      <c r="N16">
        <v>0.93902960281630155</v>
      </c>
    </row>
    <row r="17" spans="1:14" x14ac:dyDescent="0.2">
      <c r="A17" t="s">
        <v>26</v>
      </c>
      <c r="B17">
        <v>-0.315</v>
      </c>
      <c r="C17" t="s">
        <v>121</v>
      </c>
      <c r="D17">
        <v>-4.1924999999999999</v>
      </c>
      <c r="E17">
        <v>2.895</v>
      </c>
      <c r="F17">
        <v>-0.45516998859749258</v>
      </c>
      <c r="G17">
        <v>0.8063823941898326</v>
      </c>
      <c r="H17">
        <v>0.65025256565932654</v>
      </c>
      <c r="I17">
        <v>-1.431174682705177</v>
      </c>
      <c r="J17">
        <v>3.0212029475536109</v>
      </c>
      <c r="K17">
        <v>17.357708254805878</v>
      </c>
      <c r="L17" t="str">
        <f>VLOOKUP(A:A, Sheet2!A38:C39, 2, 0)</f>
        <v>Volatility Skew &amp; Hedge Ratio</v>
      </c>
      <c r="M17" t="str">
        <f>VLOOKUP(A:A, Sheet2!A38:C39, 3, 0)</f>
        <v>Options &amp; Volatility</v>
      </c>
      <c r="N17">
        <v>0.9856053115368113</v>
      </c>
    </row>
    <row r="18" spans="1:14" x14ac:dyDescent="0.2">
      <c r="A18" t="s">
        <v>27</v>
      </c>
      <c r="B18">
        <v>-0.82</v>
      </c>
      <c r="C18" t="s">
        <v>121</v>
      </c>
      <c r="D18">
        <v>-10.2475</v>
      </c>
      <c r="E18">
        <v>1.0375000000000001</v>
      </c>
      <c r="F18">
        <v>-1.090801759530788</v>
      </c>
      <c r="G18">
        <v>1.3559649701343921</v>
      </c>
      <c r="H18">
        <v>1.8386410002315621</v>
      </c>
      <c r="I18">
        <v>-2.9808230836053391</v>
      </c>
      <c r="J18">
        <v>13.171632956579581</v>
      </c>
      <c r="K18">
        <v>16.45307199396909</v>
      </c>
      <c r="L18" t="str">
        <f>VLOOKUP(A:A, Sheet2!A39:C40, 2, 0)</f>
        <v>Volatility Skew &amp; Hedge Ratio</v>
      </c>
      <c r="M18" t="str">
        <f>VLOOKUP(A:A, Sheet2!A39:C40, 3, 0)</f>
        <v>Options &amp; Volatility</v>
      </c>
      <c r="N18">
        <v>0.98886373084658319</v>
      </c>
    </row>
    <row r="19" spans="1:14" x14ac:dyDescent="0.2">
      <c r="A19" t="s">
        <v>28</v>
      </c>
      <c r="B19">
        <v>-1.12375</v>
      </c>
      <c r="C19" t="s">
        <v>121</v>
      </c>
      <c r="D19">
        <v>-10.435</v>
      </c>
      <c r="E19">
        <v>0.4425</v>
      </c>
      <c r="F19">
        <v>-1.5067672272727239</v>
      </c>
      <c r="G19">
        <v>1.375993726620039</v>
      </c>
      <c r="H19">
        <v>1.8933587356977031</v>
      </c>
      <c r="I19">
        <v>-2.7271528560534621</v>
      </c>
      <c r="J19">
        <v>10.28084320286175</v>
      </c>
      <c r="K19">
        <v>17.075009423294389</v>
      </c>
      <c r="L19" t="str">
        <f>VLOOKUP(A:A, Sheet2!A40:C41, 2, 0)</f>
        <v>Volatility Skew &amp; Hedge Ratio</v>
      </c>
      <c r="M19" t="str">
        <f>VLOOKUP(A:A, Sheet2!A40:C41, 3, 0)</f>
        <v>Options &amp; Volatility</v>
      </c>
      <c r="N19">
        <v>0.98971042801013498</v>
      </c>
    </row>
    <row r="20" spans="1:14" x14ac:dyDescent="0.2">
      <c r="A20" t="s">
        <v>29</v>
      </c>
      <c r="B20">
        <v>1394.97</v>
      </c>
      <c r="C20" t="s">
        <v>121</v>
      </c>
      <c r="D20">
        <v>676.53</v>
      </c>
      <c r="E20">
        <v>4297.5</v>
      </c>
      <c r="F20">
        <v>1713.4901715039571</v>
      </c>
      <c r="G20">
        <v>762.02802804731368</v>
      </c>
      <c r="H20">
        <v>580686.71552967746</v>
      </c>
      <c r="I20">
        <v>1.1954658707902539</v>
      </c>
      <c r="J20">
        <v>0.73179767921720895</v>
      </c>
      <c r="K20">
        <v>0</v>
      </c>
      <c r="L20" t="str">
        <f>VLOOKUP(A:A, Sheet2!A41:C42, 2, 0)</f>
        <v>Asset Class Performances</v>
      </c>
      <c r="M20" t="str">
        <f>VLOOKUP(A:A, Sheet2!A41:C42, 3, 0)</f>
        <v>Market Variables</v>
      </c>
      <c r="N20">
        <v>0.99961539625071649</v>
      </c>
    </row>
    <row r="21" spans="1:14" x14ac:dyDescent="0.2">
      <c r="A21" t="s">
        <v>30</v>
      </c>
      <c r="B21">
        <v>4223.5185000000001</v>
      </c>
      <c r="C21" t="s">
        <v>121</v>
      </c>
      <c r="D21">
        <v>1643.482</v>
      </c>
      <c r="E21">
        <v>7775.4260000000004</v>
      </c>
      <c r="F21">
        <v>4188.7840359969832</v>
      </c>
      <c r="G21">
        <v>1332.685570728125</v>
      </c>
      <c r="H21">
        <v>1776050.8304269479</v>
      </c>
      <c r="I21">
        <v>0.1103418759158423</v>
      </c>
      <c r="J21">
        <v>-0.71314206876861341</v>
      </c>
      <c r="K21">
        <v>0</v>
      </c>
      <c r="L21" t="str">
        <f>VLOOKUP(A:A, Sheet2!A42:C43, 2, 0)</f>
        <v>Asset Class Performances</v>
      </c>
      <c r="M21" t="str">
        <f>VLOOKUP(A:A, Sheet2!A42:C43, 3, 0)</f>
        <v>Market Variables</v>
      </c>
      <c r="N21">
        <v>0.9994707858768771</v>
      </c>
    </row>
    <row r="22" spans="1:14" x14ac:dyDescent="0.2">
      <c r="A22" t="s">
        <v>31</v>
      </c>
      <c r="B22">
        <v>373.17149999999998</v>
      </c>
      <c r="C22" t="s">
        <v>121</v>
      </c>
      <c r="D22">
        <v>75.120999999999995</v>
      </c>
      <c r="E22">
        <v>699.226</v>
      </c>
      <c r="F22">
        <v>332.93451225028269</v>
      </c>
      <c r="G22">
        <v>146.2994401569218</v>
      </c>
      <c r="H22">
        <v>21403.526190228749</v>
      </c>
      <c r="I22">
        <v>-0.23082425081026331</v>
      </c>
      <c r="J22">
        <v>-0.80788409215626045</v>
      </c>
      <c r="K22">
        <v>0</v>
      </c>
      <c r="L22" t="str">
        <f>VLOOKUP(A:A, Sheet2!A43:C44, 2, 0)</f>
        <v>Asset Class Performances</v>
      </c>
      <c r="M22" t="str">
        <f>VLOOKUP(A:A, Sheet2!A43:C44, 3, 0)</f>
        <v>Market Variables</v>
      </c>
      <c r="N22">
        <v>0.99963054123557937</v>
      </c>
    </row>
    <row r="23" spans="1:14" x14ac:dyDescent="0.2">
      <c r="A23" t="s">
        <v>32</v>
      </c>
      <c r="B23">
        <v>58.29</v>
      </c>
      <c r="C23" t="s">
        <v>121</v>
      </c>
      <c r="D23">
        <v>-37.630000000000003</v>
      </c>
      <c r="E23">
        <v>145.29</v>
      </c>
      <c r="F23">
        <v>61.475093625874813</v>
      </c>
      <c r="G23">
        <v>25.708500117793601</v>
      </c>
      <c r="H23">
        <v>660.92697830659347</v>
      </c>
      <c r="I23">
        <v>0.41858694448440709</v>
      </c>
      <c r="J23">
        <v>-0.56577879126026964</v>
      </c>
      <c r="K23">
        <v>0.35808518658122879</v>
      </c>
      <c r="L23" t="str">
        <f>VLOOKUP(A:A, Sheet2!A44:C45, 2, 0)</f>
        <v>Asset Class Performances</v>
      </c>
      <c r="M23" t="str">
        <f>VLOOKUP(A:A, Sheet2!A44:C45, 3, 0)</f>
        <v>Market Variables</v>
      </c>
      <c r="N23">
        <v>0.99768006493267514</v>
      </c>
    </row>
    <row r="24" spans="1:14" x14ac:dyDescent="0.2">
      <c r="A24" t="s">
        <v>33</v>
      </c>
      <c r="B24">
        <v>425.35464999999999</v>
      </c>
      <c r="C24" t="s">
        <v>121</v>
      </c>
      <c r="D24">
        <v>161.9622</v>
      </c>
      <c r="E24">
        <v>890.29399999999998</v>
      </c>
      <c r="F24">
        <v>436.00493876743258</v>
      </c>
      <c r="G24">
        <v>151.77166164721839</v>
      </c>
      <c r="H24">
        <v>23034.637279157749</v>
      </c>
      <c r="I24">
        <v>0.25875560828762512</v>
      </c>
      <c r="J24">
        <v>-0.69714081174096743</v>
      </c>
      <c r="K24">
        <v>0</v>
      </c>
      <c r="L24" t="str">
        <f>VLOOKUP(A:A, Sheet2!A45:C46, 2, 0)</f>
        <v>Asset Class Performances</v>
      </c>
      <c r="M24" t="str">
        <f>VLOOKUP(A:A, Sheet2!A45:C46, 3, 0)</f>
        <v>Market Variables</v>
      </c>
      <c r="N24">
        <v>0.99909360896350752</v>
      </c>
    </row>
    <row r="25" spans="1:14" x14ac:dyDescent="0.2">
      <c r="A25" t="s">
        <v>34</v>
      </c>
      <c r="B25">
        <v>1165.04</v>
      </c>
      <c r="C25" t="s">
        <v>121</v>
      </c>
      <c r="D25">
        <v>255.55</v>
      </c>
      <c r="E25">
        <v>2063.54</v>
      </c>
      <c r="F25">
        <v>1008.2516264606101</v>
      </c>
      <c r="G25">
        <v>493.07967280808168</v>
      </c>
      <c r="H25">
        <v>243127.5637365249</v>
      </c>
      <c r="I25">
        <v>-8.7957526784681939E-2</v>
      </c>
      <c r="J25">
        <v>-1.2188675335280319</v>
      </c>
      <c r="K25">
        <v>0</v>
      </c>
      <c r="L25" t="str">
        <f>VLOOKUP(A:A, Sheet2!A46:C47, 2, 0)</f>
        <v>Asset Class Performances</v>
      </c>
      <c r="M25" t="str">
        <f>VLOOKUP(A:A, Sheet2!A46:C47, 3, 0)</f>
        <v>Market Variables</v>
      </c>
      <c r="N25">
        <v>0.99969834763686771</v>
      </c>
    </row>
    <row r="26" spans="1:14" x14ac:dyDescent="0.2">
      <c r="A26" t="s">
        <v>35</v>
      </c>
      <c r="B26">
        <v>303.40764999999999</v>
      </c>
      <c r="C26" t="s">
        <v>121</v>
      </c>
      <c r="D26">
        <v>121.331</v>
      </c>
      <c r="E26">
        <v>406.71390000000002</v>
      </c>
      <c r="F26">
        <v>285.70823538495921</v>
      </c>
      <c r="G26">
        <v>57.816393097735357</v>
      </c>
      <c r="H26">
        <v>3342.7353108318612</v>
      </c>
      <c r="I26">
        <v>-0.22980827470939369</v>
      </c>
      <c r="J26">
        <v>-0.82120312427965336</v>
      </c>
      <c r="K26">
        <v>15.793441387108929</v>
      </c>
      <c r="L26" t="str">
        <f>VLOOKUP(A:A, Sheet2!A47:C48, 2, 0)</f>
        <v>Asset Class Performances</v>
      </c>
      <c r="M26" t="str">
        <f>VLOOKUP(A:A, Sheet2!A47:C48, 3, 0)</f>
        <v>Market Variables</v>
      </c>
      <c r="N26">
        <v>0.99972373716097573</v>
      </c>
    </row>
    <row r="27" spans="1:14" x14ac:dyDescent="0.2">
      <c r="A27" t="s">
        <v>36</v>
      </c>
      <c r="B27">
        <v>115.999</v>
      </c>
      <c r="C27" t="s">
        <v>121</v>
      </c>
      <c r="D27">
        <v>97.933999999999997</v>
      </c>
      <c r="E27">
        <v>124.364</v>
      </c>
      <c r="F27">
        <v>113.5061771459814</v>
      </c>
      <c r="G27">
        <v>7.8486871044076922</v>
      </c>
      <c r="H27">
        <v>61.601889262895611</v>
      </c>
      <c r="I27">
        <v>-0.31272187340682822</v>
      </c>
      <c r="J27">
        <v>-1.299690850104305</v>
      </c>
      <c r="K27">
        <v>31.05917828872974</v>
      </c>
      <c r="L27" t="str">
        <f>VLOOKUP(A:A, Sheet2!A48:C49, 2, 0)</f>
        <v>Asset Class Performances</v>
      </c>
      <c r="M27" t="str">
        <f>VLOOKUP(A:A, Sheet2!A48:C49, 3, 0)</f>
        <v>Market Variables</v>
      </c>
      <c r="N27">
        <v>0.99975337301581269</v>
      </c>
    </row>
    <row r="28" spans="1:14" x14ac:dyDescent="0.2">
      <c r="A28" t="s">
        <v>37</v>
      </c>
      <c r="B28">
        <v>164.5643</v>
      </c>
      <c r="C28" t="s">
        <v>121</v>
      </c>
      <c r="D28">
        <v>87.142899999999997</v>
      </c>
      <c r="E28">
        <v>212.9744</v>
      </c>
      <c r="F28">
        <v>153.3604253759913</v>
      </c>
      <c r="G28">
        <v>40.747083987531219</v>
      </c>
      <c r="H28">
        <v>1660.3248534869231</v>
      </c>
      <c r="I28">
        <v>-0.150341138935879</v>
      </c>
      <c r="J28">
        <v>-1.5901029891584151</v>
      </c>
      <c r="K28">
        <v>31.078024877497171</v>
      </c>
      <c r="L28" t="str">
        <f>VLOOKUP(A:A, Sheet2!A49:C50, 2, 0)</f>
        <v>Asset Class Performances</v>
      </c>
      <c r="M28" t="str">
        <f>VLOOKUP(A:A, Sheet2!A49:C50, 3, 0)</f>
        <v>Market Variables</v>
      </c>
      <c r="N28">
        <v>0.99982477822452731</v>
      </c>
    </row>
    <row r="29" spans="1:14" x14ac:dyDescent="0.2">
      <c r="A29" t="s">
        <v>38</v>
      </c>
      <c r="B29">
        <v>112.67385</v>
      </c>
      <c r="C29" t="s">
        <v>121</v>
      </c>
      <c r="D29">
        <v>96.237700000000004</v>
      </c>
      <c r="E29">
        <v>127.9907</v>
      </c>
      <c r="F29">
        <v>112.1852107563024</v>
      </c>
      <c r="G29">
        <v>8.5292457874633172</v>
      </c>
      <c r="H29">
        <v>72.74803370296074</v>
      </c>
      <c r="I29">
        <v>0.26213788442166852</v>
      </c>
      <c r="J29">
        <v>-1.0232487856835999</v>
      </c>
      <c r="K29">
        <v>32.717678100263853</v>
      </c>
      <c r="L29" t="str">
        <f>VLOOKUP(A:A, Sheet2!A50:C51, 2, 0)</f>
        <v>Asset Class Performances</v>
      </c>
      <c r="M29" t="str">
        <f>VLOOKUP(A:A, Sheet2!A50:C51, 3, 0)</f>
        <v>Market Variables</v>
      </c>
      <c r="N29">
        <v>0.99981757543027505</v>
      </c>
    </row>
    <row r="30" spans="1:14" x14ac:dyDescent="0.2">
      <c r="A30" t="s">
        <v>39</v>
      </c>
      <c r="B30">
        <v>136.36529999999999</v>
      </c>
      <c r="C30" t="s">
        <v>121</v>
      </c>
      <c r="D30">
        <v>76.398600000000002</v>
      </c>
      <c r="E30">
        <v>190.66249999999999</v>
      </c>
      <c r="F30">
        <v>133.59212280504909</v>
      </c>
      <c r="G30">
        <v>31.320864453453432</v>
      </c>
      <c r="H30">
        <v>980.99655011160269</v>
      </c>
      <c r="I30">
        <v>0.1149458084153399</v>
      </c>
      <c r="J30">
        <v>-1.2645242680157791</v>
      </c>
      <c r="K30">
        <v>32.811911044101024</v>
      </c>
      <c r="L30" t="str">
        <f>VLOOKUP(A:A, Sheet2!A51:C52, 2, 0)</f>
        <v>Asset Class Performances</v>
      </c>
      <c r="M30" t="str">
        <f>VLOOKUP(A:A, Sheet2!A51:C52, 3, 0)</f>
        <v>Market Variables</v>
      </c>
      <c r="N30">
        <v>0.99975339114986073</v>
      </c>
    </row>
    <row r="31" spans="1:14" x14ac:dyDescent="0.2">
      <c r="A31" t="s">
        <v>40</v>
      </c>
      <c r="B31">
        <v>89.6</v>
      </c>
      <c r="C31" t="s">
        <v>121</v>
      </c>
      <c r="D31">
        <v>71.328999999999994</v>
      </c>
      <c r="E31">
        <v>120.9</v>
      </c>
      <c r="F31">
        <v>90.629372408594193</v>
      </c>
      <c r="G31">
        <v>11.21454320954286</v>
      </c>
      <c r="H31">
        <v>125.76597939870381</v>
      </c>
      <c r="I31">
        <v>0.68448577173720737</v>
      </c>
      <c r="J31">
        <v>-8.9099250883441616E-2</v>
      </c>
      <c r="K31">
        <v>0</v>
      </c>
      <c r="L31" t="str">
        <f>VLOOKUP(A:A, Sheet2!A52:C53, 2, 0)</f>
        <v>Currency</v>
      </c>
      <c r="M31" t="str">
        <f>VLOOKUP(A:A, Sheet2!A52:C53, 3, 0)</f>
        <v>Market Variables</v>
      </c>
      <c r="N31">
        <v>0.99919615105803605</v>
      </c>
    </row>
    <row r="32" spans="1:14" x14ac:dyDescent="0.2">
      <c r="A32" t="s">
        <v>41</v>
      </c>
      <c r="B32">
        <v>1.2159</v>
      </c>
      <c r="C32" t="s">
        <v>121</v>
      </c>
      <c r="D32">
        <v>0.82720000000000005</v>
      </c>
      <c r="E32">
        <v>1.5991</v>
      </c>
      <c r="F32">
        <v>1.211247455710514</v>
      </c>
      <c r="G32">
        <v>0.15937396944245291</v>
      </c>
      <c r="H32">
        <v>2.54000621358439E-2</v>
      </c>
      <c r="I32">
        <v>-0.26825655458885922</v>
      </c>
      <c r="J32">
        <v>-0.21408358895167501</v>
      </c>
      <c r="K32">
        <v>0</v>
      </c>
      <c r="L32" t="str">
        <f>VLOOKUP(A:A, Sheet2!A53:C54, 2, 0)</f>
        <v>Currency</v>
      </c>
      <c r="M32" t="str">
        <f>VLOOKUP(A:A, Sheet2!A53:C54, 3, 0)</f>
        <v>Market Variables</v>
      </c>
      <c r="N32">
        <v>0.99893032341345589</v>
      </c>
    </row>
    <row r="33" spans="1:14" x14ac:dyDescent="0.2">
      <c r="A33" t="s">
        <v>42</v>
      </c>
      <c r="B33">
        <v>1.49505</v>
      </c>
      <c r="C33" t="s">
        <v>121</v>
      </c>
      <c r="D33">
        <v>0.1246</v>
      </c>
      <c r="E33">
        <v>2.0741000000000001</v>
      </c>
      <c r="F33">
        <v>1.289721127076785</v>
      </c>
      <c r="G33">
        <v>0.56492092617660672</v>
      </c>
      <c r="H33">
        <v>0.31913565283223522</v>
      </c>
      <c r="I33">
        <v>-1.32316357961732</v>
      </c>
      <c r="J33">
        <v>0.26518480593189109</v>
      </c>
      <c r="K33">
        <v>16.057293629853</v>
      </c>
      <c r="L33" t="str">
        <f>VLOOKUP(A:A, Sheet2!A54:C55, 2, 0)</f>
        <v>Currency</v>
      </c>
      <c r="M33" t="str">
        <f>VLOOKUP(A:A, Sheet2!A54:C55, 3, 0)</f>
        <v>Market Variables</v>
      </c>
      <c r="N33">
        <v>0.99932588049002835</v>
      </c>
    </row>
    <row r="34" spans="1:14" x14ac:dyDescent="0.2">
      <c r="A34" t="s">
        <v>43</v>
      </c>
      <c r="B34">
        <v>107.06</v>
      </c>
      <c r="C34" t="s">
        <v>121</v>
      </c>
      <c r="D34">
        <v>94.91</v>
      </c>
      <c r="E34">
        <v>120.17</v>
      </c>
      <c r="F34">
        <v>107.51234074632519</v>
      </c>
      <c r="G34">
        <v>6.3421198335134434</v>
      </c>
      <c r="H34">
        <v>40.22248398264459</v>
      </c>
      <c r="I34">
        <v>-2.3919326878816281E-2</v>
      </c>
      <c r="J34">
        <v>-0.97000842274151111</v>
      </c>
      <c r="K34">
        <v>0</v>
      </c>
      <c r="L34" t="str">
        <f>VLOOKUP(A:A, Sheet2!A55:C56, 2, 0)</f>
        <v>Currency</v>
      </c>
      <c r="M34" t="str">
        <f>VLOOKUP(A:A, Sheet2!A55:C56, 3, 0)</f>
        <v>Market Variables</v>
      </c>
      <c r="N34">
        <v>0.99926186109681825</v>
      </c>
    </row>
    <row r="35" spans="1:14" x14ac:dyDescent="0.2">
      <c r="A35" t="s">
        <v>44</v>
      </c>
      <c r="B35">
        <v>1506.675</v>
      </c>
      <c r="C35" t="s">
        <v>121</v>
      </c>
      <c r="D35">
        <v>770.3</v>
      </c>
      <c r="E35">
        <v>1755.59</v>
      </c>
      <c r="F35">
        <v>1378.9362061816789</v>
      </c>
      <c r="G35">
        <v>306.0584060947354</v>
      </c>
      <c r="H35">
        <v>93671.747941249967</v>
      </c>
      <c r="I35">
        <v>-0.8199425859722077</v>
      </c>
      <c r="J35">
        <v>-0.77428355329546239</v>
      </c>
      <c r="K35">
        <v>0</v>
      </c>
      <c r="L35" t="str">
        <f>VLOOKUP(A:A, Sheet2!A56:C57, 2, 0)</f>
        <v>Currency</v>
      </c>
      <c r="M35" t="str">
        <f>VLOOKUP(A:A, Sheet2!A56:C57, 3, 0)</f>
        <v>Market Variables</v>
      </c>
      <c r="N35">
        <v>0.99988152209760772</v>
      </c>
    </row>
    <row r="36" spans="1:14" x14ac:dyDescent="0.2">
      <c r="A36" t="s">
        <v>45</v>
      </c>
      <c r="B36">
        <v>2.9904000000000002</v>
      </c>
      <c r="C36" t="s">
        <v>121</v>
      </c>
      <c r="D36">
        <v>0.50690000000000002</v>
      </c>
      <c r="E36">
        <v>6.3760000000000003</v>
      </c>
      <c r="F36">
        <v>3.1940065209197122</v>
      </c>
      <c r="G36">
        <v>1.279023778760267</v>
      </c>
      <c r="H36">
        <v>1.6359018266341929</v>
      </c>
      <c r="I36">
        <v>0.1051882197811264</v>
      </c>
      <c r="J36">
        <v>-0.91703649555141542</v>
      </c>
      <c r="K36">
        <v>0</v>
      </c>
      <c r="L36" t="str">
        <f>VLOOKUP(A:A, Sheet2!A57:C58, 2, 0)</f>
        <v>Rates</v>
      </c>
      <c r="M36" t="str">
        <f>VLOOKUP(A:A, Sheet2!A57:C58, 3, 0)</f>
        <v>Market Variables</v>
      </c>
      <c r="N36">
        <v>0.99895512085950589</v>
      </c>
    </row>
    <row r="37" spans="1:14" x14ac:dyDescent="0.2">
      <c r="A37" t="s">
        <v>46</v>
      </c>
      <c r="B37">
        <v>0.93740000000000001</v>
      </c>
      <c r="C37" t="s">
        <v>121</v>
      </c>
      <c r="D37">
        <v>-0.13719999999999999</v>
      </c>
      <c r="E37">
        <v>6.4349999999999996</v>
      </c>
      <c r="F37">
        <v>1.472936486995871</v>
      </c>
      <c r="G37">
        <v>1.7171516733126519</v>
      </c>
      <c r="H37">
        <v>2.9486098691604412</v>
      </c>
      <c r="I37">
        <v>1.187847472374715</v>
      </c>
      <c r="J37">
        <v>0.3627658154498139</v>
      </c>
      <c r="K37">
        <v>0</v>
      </c>
      <c r="L37" t="str">
        <f>VLOOKUP(A:A, Sheet2!A58:C59, 2, 0)</f>
        <v>Rates</v>
      </c>
      <c r="M37" t="str">
        <f>VLOOKUP(A:A, Sheet2!A58:C59, 3, 0)</f>
        <v>Market Variables</v>
      </c>
      <c r="N37">
        <v>0.9996552043717204</v>
      </c>
    </row>
    <row r="38" spans="1:14" x14ac:dyDescent="0.2">
      <c r="A38" t="s">
        <v>47</v>
      </c>
      <c r="B38">
        <v>1.835</v>
      </c>
      <c r="C38" t="s">
        <v>121</v>
      </c>
      <c r="D38">
        <v>-0.98899999999999999</v>
      </c>
      <c r="E38">
        <v>3.863</v>
      </c>
      <c r="F38">
        <v>1.721138635506978</v>
      </c>
      <c r="G38">
        <v>1.1544137485897461</v>
      </c>
      <c r="H38">
        <v>1.3326711029330289</v>
      </c>
      <c r="I38">
        <v>-0.2182746541980595</v>
      </c>
      <c r="J38">
        <v>-0.93902759089586185</v>
      </c>
      <c r="K38">
        <v>0</v>
      </c>
      <c r="L38" t="str">
        <f>VLOOKUP(A:A, Sheet2!A59:C60, 2, 0)</f>
        <v>Rates</v>
      </c>
      <c r="M38" t="str">
        <f>VLOOKUP(A:A, Sheet2!A59:C60, 3, 0)</f>
        <v>Market Variables</v>
      </c>
      <c r="N38">
        <v>0.99833979821090379</v>
      </c>
    </row>
    <row r="39" spans="1:14" x14ac:dyDescent="0.2">
      <c r="A39" t="s">
        <v>48</v>
      </c>
      <c r="B39">
        <v>2.9769999999999999</v>
      </c>
      <c r="C39" t="s">
        <v>121</v>
      </c>
      <c r="D39">
        <v>0.43</v>
      </c>
      <c r="E39">
        <v>6.1189999999999998</v>
      </c>
      <c r="F39">
        <v>3.0911185673892501</v>
      </c>
      <c r="G39">
        <v>1.472346096919501</v>
      </c>
      <c r="H39">
        <v>2.1678030291140882</v>
      </c>
      <c r="I39">
        <v>0.18746870169002899</v>
      </c>
      <c r="J39">
        <v>-1.1596427290056039</v>
      </c>
      <c r="K39">
        <v>1.884658876743309E-2</v>
      </c>
      <c r="L39" t="str">
        <f>VLOOKUP(A:A, Sheet2!A60:C61, 2, 0)</f>
        <v>Rates</v>
      </c>
      <c r="M39" t="str">
        <f>VLOOKUP(A:A, Sheet2!A60:C61, 3, 0)</f>
        <v>Market Variables</v>
      </c>
      <c r="N39">
        <v>0.99953445320316203</v>
      </c>
    </row>
    <row r="40" spans="1:14" x14ac:dyDescent="0.2">
      <c r="A40" t="s">
        <v>49</v>
      </c>
      <c r="B40">
        <v>1.0269999999999999</v>
      </c>
      <c r="C40" t="s">
        <v>121</v>
      </c>
      <c r="D40">
        <v>4.4999999999999998E-2</v>
      </c>
      <c r="E40">
        <v>5.9269999999999996</v>
      </c>
      <c r="F40">
        <v>1.730698422454416</v>
      </c>
      <c r="G40">
        <v>1.407708581790085</v>
      </c>
      <c r="H40">
        <v>1.981643451245453</v>
      </c>
      <c r="I40">
        <v>0.9355355187540223</v>
      </c>
      <c r="J40">
        <v>-7.6280791264800918E-2</v>
      </c>
      <c r="K40">
        <v>8.0098002261590651</v>
      </c>
      <c r="L40" t="str">
        <f>VLOOKUP(A:A, Sheet2!A61:C62, 2, 0)</f>
        <v>Rates</v>
      </c>
      <c r="M40" t="str">
        <f>VLOOKUP(A:A, Sheet2!A61:C62, 3, 0)</f>
        <v>Market Variables</v>
      </c>
      <c r="N40">
        <v>0.99951894461572788</v>
      </c>
    </row>
    <row r="41" spans="1:14" x14ac:dyDescent="0.2">
      <c r="A41" t="s">
        <v>50</v>
      </c>
      <c r="B41">
        <v>3.2925499999999999</v>
      </c>
      <c r="C41" t="s">
        <v>121</v>
      </c>
      <c r="D41">
        <v>7.5399999999999995E-2</v>
      </c>
      <c r="E41">
        <v>5.548</v>
      </c>
      <c r="F41">
        <v>3.0631313159879339</v>
      </c>
      <c r="G41">
        <v>1.6171863384127569</v>
      </c>
      <c r="H41">
        <v>2.615291653148859</v>
      </c>
      <c r="I41">
        <v>-0.18977618374049959</v>
      </c>
      <c r="J41">
        <v>-1.4395828003189071</v>
      </c>
      <c r="K41">
        <v>3.7693177534866187E-2</v>
      </c>
      <c r="L41" t="str">
        <f>VLOOKUP(A:A, Sheet2!A62:C63, 2, 0)</f>
        <v>Rates</v>
      </c>
      <c r="M41" t="str">
        <f>VLOOKUP(A:A, Sheet2!A62:C63, 3, 0)</f>
        <v>Market Variables</v>
      </c>
      <c r="N41">
        <v>0.99956264513115567</v>
      </c>
    </row>
    <row r="42" spans="1:14" x14ac:dyDescent="0.2">
      <c r="A42" t="s">
        <v>51</v>
      </c>
      <c r="B42">
        <v>0.4335</v>
      </c>
      <c r="C42" t="s">
        <v>121</v>
      </c>
      <c r="D42">
        <v>-0.112</v>
      </c>
      <c r="E42">
        <v>6.0149999999999997</v>
      </c>
      <c r="F42">
        <v>0.55445875096376362</v>
      </c>
      <c r="G42">
        <v>0.86921277514277562</v>
      </c>
      <c r="H42">
        <v>0.7555308484714055</v>
      </c>
      <c r="I42">
        <v>5.3484624798732474</v>
      </c>
      <c r="J42">
        <v>28.943179724822471</v>
      </c>
      <c r="K42">
        <v>51.111948737278553</v>
      </c>
      <c r="L42" t="str">
        <f>VLOOKUP(A:A, Sheet2!A63:C64, 2, 0)</f>
        <v>Rates</v>
      </c>
      <c r="M42" t="str">
        <f>VLOOKUP(A:A, Sheet2!A63:C64, 3, 0)</f>
        <v>Market Variables</v>
      </c>
      <c r="N42">
        <v>0.99963741991133359</v>
      </c>
    </row>
    <row r="43" spans="1:14" x14ac:dyDescent="0.2">
      <c r="A43" t="s">
        <v>52</v>
      </c>
      <c r="B43">
        <v>3.202</v>
      </c>
      <c r="C43" t="s">
        <v>121</v>
      </c>
      <c r="D43">
        <v>-0.439</v>
      </c>
      <c r="E43">
        <v>5.4989999999999997</v>
      </c>
      <c r="F43">
        <v>2.6667271870286609</v>
      </c>
      <c r="G43">
        <v>1.7232149592063659</v>
      </c>
      <c r="H43">
        <v>2.9694697956325991</v>
      </c>
      <c r="I43">
        <v>-0.26161568423237652</v>
      </c>
      <c r="J43">
        <v>-1.311942868677648</v>
      </c>
      <c r="K43">
        <v>3.7693177534866187E-2</v>
      </c>
      <c r="L43" t="str">
        <f>VLOOKUP(A:A, Sheet2!A64:C65, 2, 0)</f>
        <v>Rates</v>
      </c>
      <c r="M43" t="str">
        <f>VLOOKUP(A:A, Sheet2!A64:C65, 3, 0)</f>
        <v>Market Variables</v>
      </c>
      <c r="N43">
        <v>0.99971339924392111</v>
      </c>
    </row>
    <row r="44" spans="1:14" x14ac:dyDescent="0.2">
      <c r="A44" t="s">
        <v>53</v>
      </c>
      <c r="B44">
        <v>0.157</v>
      </c>
      <c r="C44" t="s">
        <v>121</v>
      </c>
      <c r="D44">
        <v>-1.0409999999999999</v>
      </c>
      <c r="E44">
        <v>4.444</v>
      </c>
      <c r="F44">
        <v>0.86811289976389427</v>
      </c>
      <c r="G44">
        <v>1.5499074572170559</v>
      </c>
      <c r="H44">
        <v>2.4022131259370401</v>
      </c>
      <c r="I44">
        <v>0.81567919574715297</v>
      </c>
      <c r="J44">
        <v>-0.66716076039198358</v>
      </c>
      <c r="K44">
        <v>12.19374293252921</v>
      </c>
      <c r="L44" t="str">
        <f>VLOOKUP(A:A, Sheet2!A65:C66, 2, 0)</f>
        <v>Rates</v>
      </c>
      <c r="M44" t="str">
        <f>VLOOKUP(A:A, Sheet2!A65:C66, 3, 0)</f>
        <v>Market Variables</v>
      </c>
      <c r="N44">
        <v>0.99964876313834439</v>
      </c>
    </row>
    <row r="45" spans="1:14" x14ac:dyDescent="0.2">
      <c r="A45" t="s">
        <v>54</v>
      </c>
      <c r="B45">
        <v>2.8570000000000002</v>
      </c>
      <c r="C45" t="s">
        <v>121</v>
      </c>
      <c r="D45">
        <v>-0.85799999999999998</v>
      </c>
      <c r="E45">
        <v>5.3410000000000002</v>
      </c>
      <c r="F45">
        <v>2.3713586649066629</v>
      </c>
      <c r="G45">
        <v>1.832319276164428</v>
      </c>
      <c r="H45">
        <v>3.3573939298037341</v>
      </c>
      <c r="I45">
        <v>-0.12612314852988191</v>
      </c>
      <c r="J45">
        <v>-1.4377607159153529</v>
      </c>
      <c r="K45">
        <v>5.6539766302299288E-2</v>
      </c>
      <c r="L45" t="str">
        <f>VLOOKUP(A:A, Sheet2!A66:C67, 2, 0)</f>
        <v>Rates</v>
      </c>
      <c r="M45" t="str">
        <f>VLOOKUP(A:A, Sheet2!A66:C67, 3, 0)</f>
        <v>Market Variables</v>
      </c>
      <c r="N45">
        <v>0.99974074399752755</v>
      </c>
    </row>
    <row r="46" spans="1:14" x14ac:dyDescent="0.2">
      <c r="A46" t="s">
        <v>55</v>
      </c>
      <c r="B46">
        <v>5.0999999999999997E-2</v>
      </c>
      <c r="C46" t="s">
        <v>121</v>
      </c>
      <c r="D46">
        <v>-1.0349999999999999</v>
      </c>
      <c r="E46">
        <v>4.431</v>
      </c>
      <c r="F46">
        <v>0.77287777777777866</v>
      </c>
      <c r="G46">
        <v>1.5569535084317809</v>
      </c>
      <c r="H46">
        <v>2.4241042274180322</v>
      </c>
      <c r="I46">
        <v>0.80707324071830688</v>
      </c>
      <c r="J46">
        <v>-0.710307752417632</v>
      </c>
      <c r="K46">
        <v>11.79796456841312</v>
      </c>
      <c r="L46" t="str">
        <f>VLOOKUP(A:A, Sheet2!A67:C68, 2, 0)</f>
        <v>Rates</v>
      </c>
      <c r="M46" t="str">
        <f>VLOOKUP(A:A, Sheet2!A67:C68, 3, 0)</f>
        <v>Market Variables</v>
      </c>
      <c r="N46">
        <v>0.99973509181049725</v>
      </c>
    </row>
    <row r="47" spans="1:14" x14ac:dyDescent="0.2">
      <c r="A47" t="s">
        <v>56</v>
      </c>
      <c r="B47">
        <v>4.08</v>
      </c>
      <c r="C47" t="s">
        <v>121</v>
      </c>
      <c r="D47">
        <v>0.45600000000000002</v>
      </c>
      <c r="E47">
        <v>7.2610000000000001</v>
      </c>
      <c r="F47">
        <v>3.6190018850141419</v>
      </c>
      <c r="G47">
        <v>1.468621189658653</v>
      </c>
      <c r="H47">
        <v>2.156848198714397</v>
      </c>
      <c r="I47">
        <v>-0.43455676298795931</v>
      </c>
      <c r="J47">
        <v>-0.83300561984296895</v>
      </c>
      <c r="K47">
        <v>1.884658876743309E-2</v>
      </c>
      <c r="L47" t="str">
        <f>VLOOKUP(A:A, Sheet2!A68:C69, 2, 0)</f>
        <v>Rates</v>
      </c>
      <c r="M47" t="str">
        <f>VLOOKUP(A:A, Sheet2!A68:C69, 3, 0)</f>
        <v>Market Variables</v>
      </c>
      <c r="N47">
        <v>0.99908180404110236</v>
      </c>
    </row>
    <row r="48" spans="1:14" x14ac:dyDescent="0.2">
      <c r="A48" t="s">
        <v>57</v>
      </c>
      <c r="B48">
        <v>0.372</v>
      </c>
      <c r="C48" t="s">
        <v>121</v>
      </c>
      <c r="D48">
        <v>-1.036</v>
      </c>
      <c r="E48">
        <v>5.7169999999999996</v>
      </c>
      <c r="F48">
        <v>0.92357777777777339</v>
      </c>
      <c r="G48">
        <v>1.521154978884717</v>
      </c>
      <c r="H48">
        <v>2.3139124697857651</v>
      </c>
      <c r="I48">
        <v>1.0905151134883311</v>
      </c>
      <c r="J48">
        <v>-0.14492211141673211</v>
      </c>
      <c r="K48">
        <v>24.519411986430459</v>
      </c>
      <c r="L48" t="str">
        <f>VLOOKUP(A:A, Sheet2!A69:C70, 2, 0)</f>
        <v>Rates</v>
      </c>
      <c r="M48" t="str">
        <f>VLOOKUP(A:A, Sheet2!A69:C70, 3, 0)</f>
        <v>Market Variables</v>
      </c>
      <c r="N48">
        <v>0.9982145894337352</v>
      </c>
    </row>
    <row r="49" spans="1:14" x14ac:dyDescent="0.2">
      <c r="A49" t="s">
        <v>58</v>
      </c>
      <c r="B49">
        <v>0.98599999999999999</v>
      </c>
      <c r="C49" t="s">
        <v>121</v>
      </c>
      <c r="D49">
        <v>-0.29499999999999998</v>
      </c>
      <c r="E49">
        <v>1.9990000000000001</v>
      </c>
      <c r="F49">
        <v>0.86594831243973214</v>
      </c>
      <c r="G49">
        <v>0.63869223304109535</v>
      </c>
      <c r="H49">
        <v>0.40792776854702079</v>
      </c>
      <c r="I49">
        <v>-0.20321304526355299</v>
      </c>
      <c r="J49">
        <v>-1.368220285023519</v>
      </c>
      <c r="K49">
        <v>2.280437240859404</v>
      </c>
      <c r="L49" t="str">
        <f>VLOOKUP(A:A, Sheet2!A70:C71, 2, 0)</f>
        <v>Rates</v>
      </c>
      <c r="M49" t="str">
        <f>VLOOKUP(A:A, Sheet2!A70:C71, 3, 0)</f>
        <v>Market Variables</v>
      </c>
      <c r="N49">
        <v>0.99927939783501007</v>
      </c>
    </row>
    <row r="50" spans="1:14" x14ac:dyDescent="0.2">
      <c r="A50" t="s">
        <v>59</v>
      </c>
      <c r="B50">
        <v>1.2999999999999999E-2</v>
      </c>
      <c r="C50" t="s">
        <v>121</v>
      </c>
      <c r="D50">
        <v>-0.45100000000000001</v>
      </c>
      <c r="E50">
        <v>0.75900000000000001</v>
      </c>
      <c r="F50">
        <v>7.9806936160812789E-2</v>
      </c>
      <c r="G50">
        <v>0.23224299165396309</v>
      </c>
      <c r="H50">
        <v>5.3936807172382792E-2</v>
      </c>
      <c r="I50">
        <v>0.88579020875827452</v>
      </c>
      <c r="J50">
        <v>0.50743125559551094</v>
      </c>
      <c r="K50">
        <v>14.68149264983038</v>
      </c>
      <c r="L50" t="str">
        <f>VLOOKUP(A:A, Sheet2!A71:C72, 2, 0)</f>
        <v>Rates</v>
      </c>
      <c r="M50" t="str">
        <f>VLOOKUP(A:A, Sheet2!A71:C72, 3, 0)</f>
        <v>Market Variables</v>
      </c>
      <c r="N50">
        <v>0.99736819929092269</v>
      </c>
    </row>
    <row r="51" spans="1:14" x14ac:dyDescent="0.2">
      <c r="A51" t="s">
        <v>60</v>
      </c>
      <c r="B51">
        <v>2.9904000000000002</v>
      </c>
      <c r="C51" t="s">
        <v>121</v>
      </c>
      <c r="D51">
        <v>0.50690000000000002</v>
      </c>
      <c r="E51">
        <v>6.3760000000000003</v>
      </c>
      <c r="F51">
        <v>3.1940065209197122</v>
      </c>
      <c r="G51">
        <v>1.279023778760267</v>
      </c>
      <c r="H51">
        <v>1.6359018266341929</v>
      </c>
      <c r="I51">
        <v>0.1051882197811264</v>
      </c>
      <c r="J51">
        <v>-0.91703649555141542</v>
      </c>
      <c r="K51">
        <v>0</v>
      </c>
      <c r="L51" t="str">
        <f>VLOOKUP(A:A, Sheet2!A72:C73, 2, 0)</f>
        <v>Rates</v>
      </c>
      <c r="M51" t="str">
        <f>VLOOKUP(A:A, Sheet2!A72:C73, 3, 0)</f>
        <v>Market Variables</v>
      </c>
      <c r="N51">
        <v>0.99895512085950589</v>
      </c>
    </row>
    <row r="52" spans="1:14" x14ac:dyDescent="0.2">
      <c r="A52" t="s">
        <v>61</v>
      </c>
      <c r="B52">
        <v>1.4384999999999999</v>
      </c>
      <c r="C52" t="s">
        <v>121</v>
      </c>
      <c r="D52">
        <v>0.1013</v>
      </c>
      <c r="E52">
        <v>6.7309999999999999</v>
      </c>
      <c r="F52">
        <v>1.8891351488880559</v>
      </c>
      <c r="G52">
        <v>1.6089878989178941</v>
      </c>
      <c r="H52">
        <v>2.5888420588642198</v>
      </c>
      <c r="I52">
        <v>0.89444853353168285</v>
      </c>
      <c r="J52">
        <v>-0.21178849808090749</v>
      </c>
      <c r="K52">
        <v>0</v>
      </c>
      <c r="L52" t="str">
        <f>VLOOKUP(A:A, Sheet2!A73:C74, 2, 0)</f>
        <v>Rates</v>
      </c>
      <c r="M52" t="str">
        <f>VLOOKUP(A:A, Sheet2!A73:C74, 3, 0)</f>
        <v>Market Variables</v>
      </c>
      <c r="N52">
        <v>0.99949100985459749</v>
      </c>
    </row>
    <row r="53" spans="1:14" x14ac:dyDescent="0.2">
      <c r="A53" t="s">
        <v>62</v>
      </c>
      <c r="B53">
        <v>1.24</v>
      </c>
      <c r="C53" t="s">
        <v>121</v>
      </c>
      <c r="D53">
        <v>0.11799999999999999</v>
      </c>
      <c r="E53">
        <v>6.8687500000000004</v>
      </c>
      <c r="F53">
        <v>1.867068910416263</v>
      </c>
      <c r="G53">
        <v>1.809446809665582</v>
      </c>
      <c r="H53">
        <v>3.274097757008954</v>
      </c>
      <c r="I53">
        <v>1.116664762105932</v>
      </c>
      <c r="J53">
        <v>0.1756786249380102</v>
      </c>
      <c r="K53">
        <v>1.7527327553712779</v>
      </c>
      <c r="L53" t="str">
        <f>VLOOKUP(A:A, Sheet2!A74:C75, 2, 0)</f>
        <v>Rates</v>
      </c>
      <c r="M53" t="str">
        <f>VLOOKUP(A:A, Sheet2!A74:C75, 3, 0)</f>
        <v>Market Variables</v>
      </c>
      <c r="N53">
        <v>0.99990685182445771</v>
      </c>
    </row>
    <row r="54" spans="1:14" x14ac:dyDescent="0.2">
      <c r="A54" t="s">
        <v>63</v>
      </c>
      <c r="B54">
        <v>0.92332000000000003</v>
      </c>
      <c r="C54" t="s">
        <v>121</v>
      </c>
      <c r="D54">
        <v>-0.57386000000000004</v>
      </c>
      <c r="E54">
        <v>5.3912500000000003</v>
      </c>
      <c r="F54">
        <v>1.476317501904034</v>
      </c>
      <c r="G54">
        <v>1.790163183032242</v>
      </c>
      <c r="H54">
        <v>3.2046842218841278</v>
      </c>
      <c r="I54">
        <v>0.58843267783183439</v>
      </c>
      <c r="J54">
        <v>-1.001177517793584</v>
      </c>
      <c r="K54">
        <v>1.017715793441387</v>
      </c>
      <c r="L54" t="str">
        <f>VLOOKUP(A:A, Sheet2!A75:C76, 2, 0)</f>
        <v>Rates</v>
      </c>
      <c r="M54" t="str">
        <f>VLOOKUP(A:A, Sheet2!A75:C76, 3, 0)</f>
        <v>Market Variables</v>
      </c>
      <c r="N54">
        <v>0.99997147509535045</v>
      </c>
    </row>
    <row r="55" spans="1:14" x14ac:dyDescent="0.2">
      <c r="A55" t="s">
        <v>64</v>
      </c>
      <c r="B55">
        <v>0.83281000000000005</v>
      </c>
      <c r="C55" t="s">
        <v>121</v>
      </c>
      <c r="D55">
        <v>2.325E-2</v>
      </c>
      <c r="E55">
        <v>6.9037499999999996</v>
      </c>
      <c r="F55">
        <v>2.3804216382121721</v>
      </c>
      <c r="G55">
        <v>2.1888676627522741</v>
      </c>
      <c r="H55">
        <v>4.7911416450426021</v>
      </c>
      <c r="I55">
        <v>0.52297915113276228</v>
      </c>
      <c r="J55">
        <v>-1.4500289185191939</v>
      </c>
      <c r="K55">
        <v>1.7527327553712779</v>
      </c>
      <c r="L55" t="str">
        <f>VLOOKUP(A:A, Sheet2!A76:C77, 2, 0)</f>
        <v>Rates</v>
      </c>
      <c r="M55" t="str">
        <f>VLOOKUP(A:A, Sheet2!A76:C77, 3, 0)</f>
        <v>Market Variables</v>
      </c>
      <c r="N55">
        <v>0.99995071732772312</v>
      </c>
    </row>
    <row r="56" spans="1:14" x14ac:dyDescent="0.2">
      <c r="A56" t="s">
        <v>65</v>
      </c>
      <c r="B56">
        <v>1</v>
      </c>
      <c r="C56" t="s">
        <v>121</v>
      </c>
      <c r="D56">
        <v>0.25</v>
      </c>
      <c r="E56">
        <v>6.5</v>
      </c>
      <c r="F56">
        <v>1.6765925367508481</v>
      </c>
      <c r="G56">
        <v>1.770998046229443</v>
      </c>
      <c r="H56">
        <v>3.1364340797485029</v>
      </c>
      <c r="I56">
        <v>1.239096945433547</v>
      </c>
      <c r="J56">
        <v>0.42996118209260059</v>
      </c>
      <c r="K56">
        <v>0</v>
      </c>
      <c r="L56" t="str">
        <f>VLOOKUP(A:A, Sheet2!A77:C78, 2, 0)</f>
        <v>Rates</v>
      </c>
      <c r="M56" t="str">
        <f>VLOOKUP(A:A, Sheet2!A77:C78, 3, 0)</f>
        <v>Market Variables</v>
      </c>
      <c r="N56">
        <v>0.99974668312802062</v>
      </c>
    </row>
    <row r="57" spans="1:14" x14ac:dyDescent="0.2">
      <c r="A57" t="s">
        <v>66</v>
      </c>
      <c r="B57">
        <v>18.744851270000002</v>
      </c>
      <c r="C57" t="s">
        <v>121</v>
      </c>
      <c r="D57">
        <v>12.25099106</v>
      </c>
      <c r="E57">
        <v>32.017099799999997</v>
      </c>
      <c r="F57">
        <v>19.340094700081188</v>
      </c>
      <c r="G57">
        <v>3.8750234677430031</v>
      </c>
      <c r="H57">
        <v>15.01580687555901</v>
      </c>
      <c r="I57">
        <v>1.1592037688545651</v>
      </c>
      <c r="J57">
        <v>1.600492631462535</v>
      </c>
      <c r="K57">
        <v>53.580851865812278</v>
      </c>
      <c r="L57" t="str">
        <f>VLOOKUP(A:A, Sheet2!A78:C79, 2, 0)</f>
        <v>Valuation</v>
      </c>
      <c r="M57" t="str">
        <f>VLOOKUP(A:A, Sheet2!A78:C79, 3, 0)</f>
        <v>Market Variables</v>
      </c>
      <c r="N57">
        <v>0.99819263211467912</v>
      </c>
    </row>
    <row r="58" spans="1:14" x14ac:dyDescent="0.2">
      <c r="A58" t="s">
        <v>67</v>
      </c>
      <c r="B58">
        <v>2.8575435310000001</v>
      </c>
      <c r="C58" t="s">
        <v>121</v>
      </c>
      <c r="D58">
        <v>1.785400667</v>
      </c>
      <c r="E58">
        <v>4.6282003789999999</v>
      </c>
      <c r="F58">
        <v>2.95788132618351</v>
      </c>
      <c r="G58">
        <v>0.57795237297182267</v>
      </c>
      <c r="H58">
        <v>0.33402894542376083</v>
      </c>
      <c r="I58">
        <v>0.534403095095074</v>
      </c>
      <c r="J58">
        <v>0.12601389316742931</v>
      </c>
      <c r="K58">
        <v>53.580851865812278</v>
      </c>
      <c r="L58" t="str">
        <f>VLOOKUP(A:A, Sheet2!A79:C80, 2, 0)</f>
        <v>Valuation</v>
      </c>
      <c r="M58" t="str">
        <f>VLOOKUP(A:A, Sheet2!A79:C80, 3, 0)</f>
        <v>Market Variables</v>
      </c>
      <c r="N58">
        <v>0.99844048090772008</v>
      </c>
    </row>
    <row r="59" spans="1:14" x14ac:dyDescent="0.2">
      <c r="A59" t="s">
        <v>68</v>
      </c>
      <c r="B59">
        <v>0.73842043400000001</v>
      </c>
      <c r="C59" t="s">
        <v>121</v>
      </c>
      <c r="D59">
        <v>0.46993885000000002</v>
      </c>
      <c r="E59">
        <v>0.92163682999999996</v>
      </c>
      <c r="F59">
        <v>0.73213872349979581</v>
      </c>
      <c r="G59">
        <v>8.326361998788305E-2</v>
      </c>
      <c r="H59">
        <v>6.9328304134865983E-3</v>
      </c>
      <c r="I59">
        <v>-0.32937794396638848</v>
      </c>
      <c r="J59">
        <v>-4.6086772588785241E-2</v>
      </c>
      <c r="K59">
        <v>53.580851865812278</v>
      </c>
      <c r="L59" t="str">
        <f>VLOOKUP(A:A, Sheet2!A80:C81, 2, 0)</f>
        <v>Valuation</v>
      </c>
      <c r="M59" t="str">
        <f>VLOOKUP(A:A, Sheet2!A80:C81, 3, 0)</f>
        <v>Market Variables</v>
      </c>
      <c r="N59">
        <v>0.99622675439437092</v>
      </c>
    </row>
    <row r="60" spans="1:14" x14ac:dyDescent="0.2">
      <c r="A60" t="s">
        <v>69</v>
      </c>
      <c r="B60">
        <v>0.318590129</v>
      </c>
      <c r="C60" t="s">
        <v>121</v>
      </c>
      <c r="D60">
        <v>0.17117914200000001</v>
      </c>
      <c r="E60">
        <v>0.37343489000000002</v>
      </c>
      <c r="F60">
        <v>0.30525784932440081</v>
      </c>
      <c r="G60">
        <v>5.250669273070839E-2</v>
      </c>
      <c r="H60">
        <v>2.756952781517026E-3</v>
      </c>
      <c r="I60">
        <v>-0.8982513057805227</v>
      </c>
      <c r="J60">
        <v>-0.2485902807484508</v>
      </c>
      <c r="K60">
        <v>53.580851865812278</v>
      </c>
      <c r="L60" t="str">
        <f>VLOOKUP(A:A, Sheet2!A81:C82, 2, 0)</f>
        <v>Valuation</v>
      </c>
      <c r="M60" t="str">
        <f>VLOOKUP(A:A, Sheet2!A81:C82, 3, 0)</f>
        <v>Market Variables</v>
      </c>
      <c r="N60">
        <v>0.99886953806780321</v>
      </c>
    </row>
    <row r="61" spans="1:14" x14ac:dyDescent="0.2">
      <c r="A61" t="s">
        <v>70</v>
      </c>
      <c r="B61">
        <v>2.2269000000000001</v>
      </c>
      <c r="C61" t="s">
        <v>121</v>
      </c>
      <c r="D61">
        <v>-2.7376999999999998</v>
      </c>
      <c r="E61">
        <v>6.3951000000000002</v>
      </c>
      <c r="F61">
        <v>2.1876389182057938</v>
      </c>
      <c r="G61">
        <v>1.6974600334965959</v>
      </c>
      <c r="H61">
        <v>2.8813705653182651</v>
      </c>
      <c r="I61">
        <v>-0.33373805800200851</v>
      </c>
      <c r="J61">
        <v>0.1041346784531645</v>
      </c>
      <c r="K61">
        <v>0</v>
      </c>
      <c r="L61" t="str">
        <f>VLOOKUP(A:A, Sheet2!A82:C83, 2, 0)</f>
        <v>Valuation</v>
      </c>
      <c r="M61" t="str">
        <f>VLOOKUP(A:A, Sheet2!A82:C83, 3, 0)</f>
        <v>Market Variables</v>
      </c>
      <c r="N61">
        <v>0.99758892979756564</v>
      </c>
    </row>
    <row r="62" spans="1:14" x14ac:dyDescent="0.2">
      <c r="A62" t="s">
        <v>71</v>
      </c>
      <c r="B62">
        <v>1.05</v>
      </c>
      <c r="C62" t="s">
        <v>121</v>
      </c>
      <c r="D62">
        <v>0.62</v>
      </c>
      <c r="E62">
        <v>4.51</v>
      </c>
      <c r="F62">
        <v>1.2982255670977341</v>
      </c>
      <c r="G62">
        <v>0.63255225841513185</v>
      </c>
      <c r="H62">
        <v>0.40012235962608378</v>
      </c>
      <c r="I62">
        <v>2.4940806641704989</v>
      </c>
      <c r="J62">
        <v>7.2648966313222996</v>
      </c>
      <c r="K62">
        <v>11.10064078401809</v>
      </c>
      <c r="L62" t="str">
        <f>VLOOKUP(A:A, Sheet2!A83:C84, 2, 0)</f>
        <v>Credit Spread</v>
      </c>
      <c r="M62" t="str">
        <f>VLOOKUP(A:A, Sheet2!A83:C84, 3, 0)</f>
        <v>Spreads&amp;Liquidity</v>
      </c>
      <c r="N62">
        <v>0.99880362336668094</v>
      </c>
    </row>
    <row r="63" spans="1:14" x14ac:dyDescent="0.2">
      <c r="A63" t="s">
        <v>72</v>
      </c>
      <c r="B63">
        <v>1.66</v>
      </c>
      <c r="C63" t="s">
        <v>121</v>
      </c>
      <c r="D63">
        <v>1.04</v>
      </c>
      <c r="E63">
        <v>5.91</v>
      </c>
      <c r="F63">
        <v>1.880760754397119</v>
      </c>
      <c r="G63">
        <v>0.82948885021226548</v>
      </c>
      <c r="H63">
        <v>0.68805175262646612</v>
      </c>
      <c r="I63">
        <v>2.8082579525542579</v>
      </c>
      <c r="J63">
        <v>9.211279145909673</v>
      </c>
      <c r="K63">
        <v>11.062947606483229</v>
      </c>
      <c r="L63" t="str">
        <f>VLOOKUP(A:A, Sheet2!A84:C85, 2, 0)</f>
        <v>Credit Spread</v>
      </c>
      <c r="M63" t="str">
        <f>VLOOKUP(A:A, Sheet2!A84:C85, 3, 0)</f>
        <v>Spreads&amp;Liquidity</v>
      </c>
      <c r="N63">
        <v>0.99898003553376302</v>
      </c>
    </row>
    <row r="64" spans="1:14" x14ac:dyDescent="0.2">
      <c r="A64" t="s">
        <v>73</v>
      </c>
      <c r="B64">
        <v>4.3</v>
      </c>
      <c r="C64" t="s">
        <v>121</v>
      </c>
      <c r="D64">
        <v>2.21</v>
      </c>
      <c r="E64">
        <v>20.55</v>
      </c>
      <c r="F64">
        <v>5.1426121372031561</v>
      </c>
      <c r="G64">
        <v>2.593316567483682</v>
      </c>
      <c r="H64">
        <v>6.7252908191853447</v>
      </c>
      <c r="I64">
        <v>2.3102205587414382</v>
      </c>
      <c r="J64">
        <v>7.6404887453486197</v>
      </c>
      <c r="K64">
        <v>0</v>
      </c>
      <c r="L64" t="str">
        <f>VLOOKUP(A:A, Sheet2!A85:C86, 2, 0)</f>
        <v>Credit Spread</v>
      </c>
      <c r="M64" t="str">
        <f>VLOOKUP(A:A, Sheet2!A85:C86, 3, 0)</f>
        <v>Spreads&amp;Liquidity</v>
      </c>
      <c r="N64">
        <v>0.99900346030881426</v>
      </c>
    </row>
    <row r="65" spans="1:14" x14ac:dyDescent="0.2">
      <c r="A65" t="s">
        <v>74</v>
      </c>
      <c r="B65">
        <v>339.44499999999999</v>
      </c>
      <c r="C65" t="s">
        <v>121</v>
      </c>
      <c r="D65">
        <v>151.09</v>
      </c>
      <c r="E65">
        <v>890.9</v>
      </c>
      <c r="F65">
        <v>349.85021380846263</v>
      </c>
      <c r="G65">
        <v>99.500801071199319</v>
      </c>
      <c r="H65">
        <v>9900.409413810381</v>
      </c>
      <c r="I65">
        <v>1.1807689372521919</v>
      </c>
      <c r="J65">
        <v>3.479809367325835</v>
      </c>
      <c r="K65">
        <v>15.37881643422541</v>
      </c>
      <c r="L65" t="str">
        <f>VLOOKUP(A:A, Sheet2!A86:C87, 2, 0)</f>
        <v>Credit Spread</v>
      </c>
      <c r="M65" t="str">
        <f>VLOOKUP(A:A, Sheet2!A86:C87, 3, 0)</f>
        <v>Spreads&amp;Liquidity</v>
      </c>
      <c r="N65">
        <v>0.99672828374464117</v>
      </c>
    </row>
    <row r="66" spans="1:14" x14ac:dyDescent="0.2">
      <c r="A66" t="s">
        <v>75</v>
      </c>
      <c r="B66">
        <v>343.79</v>
      </c>
      <c r="C66" t="s">
        <v>121</v>
      </c>
      <c r="D66">
        <v>148.58000000000001</v>
      </c>
      <c r="E66">
        <v>865.48</v>
      </c>
      <c r="F66">
        <v>347.75753229398629</v>
      </c>
      <c r="G66">
        <v>98.643650699897293</v>
      </c>
      <c r="H66">
        <v>9730.569823403348</v>
      </c>
      <c r="I66">
        <v>0.89660299765956319</v>
      </c>
      <c r="J66">
        <v>2.3675989972040932</v>
      </c>
      <c r="K66">
        <v>15.37881643422541</v>
      </c>
      <c r="L66" t="str">
        <f>VLOOKUP(A:A, Sheet2!A87:C88, 2, 0)</f>
        <v>Credit Spread</v>
      </c>
      <c r="M66" t="str">
        <f>VLOOKUP(A:A, Sheet2!A87:C88, 3, 0)</f>
        <v>Spreads&amp;Liquidity</v>
      </c>
      <c r="N66">
        <v>0.99641451839793382</v>
      </c>
    </row>
    <row r="67" spans="1:14" x14ac:dyDescent="0.2">
      <c r="A67" t="s">
        <v>76</v>
      </c>
      <c r="B67">
        <v>67.239999999999995</v>
      </c>
      <c r="C67" t="s">
        <v>121</v>
      </c>
      <c r="D67">
        <v>43.75</v>
      </c>
      <c r="E67">
        <v>151.798</v>
      </c>
      <c r="F67">
        <v>73.108652919559006</v>
      </c>
      <c r="G67">
        <v>19.998447105776911</v>
      </c>
      <c r="H67">
        <v>399.93788664255698</v>
      </c>
      <c r="I67">
        <v>1.258941545894273</v>
      </c>
      <c r="J67">
        <v>1.396734770828296</v>
      </c>
      <c r="K67">
        <v>53.84470410855635</v>
      </c>
      <c r="L67" t="str">
        <f>VLOOKUP(A:A, Sheet2!A88:C89, 2, 0)</f>
        <v>Credit Spread</v>
      </c>
      <c r="M67" t="str">
        <f>VLOOKUP(A:A, Sheet2!A88:C89, 3, 0)</f>
        <v>Spreads&amp;Liquidity</v>
      </c>
      <c r="N67">
        <v>0.99183973215651189</v>
      </c>
    </row>
    <row r="68" spans="1:14" x14ac:dyDescent="0.2">
      <c r="A68" t="s">
        <v>77</v>
      </c>
      <c r="B68">
        <v>348.714</v>
      </c>
      <c r="C68" t="s">
        <v>121</v>
      </c>
      <c r="D68">
        <v>269.96300000000002</v>
      </c>
      <c r="E68">
        <v>871.11199999999997</v>
      </c>
      <c r="F68">
        <v>375.17646195407491</v>
      </c>
      <c r="G68">
        <v>76.525767018815557</v>
      </c>
      <c r="H68">
        <v>5856.1930178180392</v>
      </c>
      <c r="I68">
        <v>1.8079439853635839</v>
      </c>
      <c r="J68">
        <v>4.4962721712005873</v>
      </c>
      <c r="K68">
        <v>58.141726347531097</v>
      </c>
      <c r="L68" t="str">
        <f>VLOOKUP(A:A, Sheet2!A89:C90, 2, 0)</f>
        <v>Credit Spread</v>
      </c>
      <c r="M68" t="str">
        <f>VLOOKUP(A:A, Sheet2!A89:C90, 3, 0)</f>
        <v>Spreads&amp;Liquidity</v>
      </c>
      <c r="N68">
        <v>0.98745346133562284</v>
      </c>
    </row>
    <row r="69" spans="1:14" x14ac:dyDescent="0.2">
      <c r="A69" t="s">
        <v>78</v>
      </c>
      <c r="B69">
        <v>283.65499999999997</v>
      </c>
      <c r="C69" t="s">
        <v>121</v>
      </c>
      <c r="D69">
        <v>222.74799999999999</v>
      </c>
      <c r="E69">
        <v>749.54899999999998</v>
      </c>
      <c r="F69">
        <v>306.29548266546612</v>
      </c>
      <c r="G69">
        <v>63.464448462489713</v>
      </c>
      <c r="H69">
        <v>4027.7362186480118</v>
      </c>
      <c r="I69">
        <v>2.0256306172749912</v>
      </c>
      <c r="J69">
        <v>5.7237665422394741</v>
      </c>
      <c r="K69">
        <v>58.141726347531097</v>
      </c>
      <c r="L69" t="str">
        <f>VLOOKUP(A:A, Sheet2!A90:C91, 2, 0)</f>
        <v>Credit Spread</v>
      </c>
      <c r="M69" t="str">
        <f>VLOOKUP(A:A, Sheet2!A90:C91, 3, 0)</f>
        <v>Spreads&amp;Liquidity</v>
      </c>
      <c r="N69">
        <v>0.98701456428942702</v>
      </c>
    </row>
    <row r="70" spans="1:14" x14ac:dyDescent="0.2">
      <c r="A70" t="s">
        <v>79</v>
      </c>
      <c r="B70">
        <v>69.272999999999996</v>
      </c>
      <c r="C70" t="s">
        <v>121</v>
      </c>
      <c r="D70">
        <v>41.57</v>
      </c>
      <c r="E70">
        <v>208.5</v>
      </c>
      <c r="F70">
        <v>78.359804928989107</v>
      </c>
      <c r="G70">
        <v>32.45588539078463</v>
      </c>
      <c r="H70">
        <v>1053.384496499747</v>
      </c>
      <c r="I70">
        <v>1.6495168417595969</v>
      </c>
      <c r="J70">
        <v>2.300209602461555</v>
      </c>
      <c r="K70">
        <v>54.881266490765171</v>
      </c>
      <c r="L70" t="str">
        <f>VLOOKUP(A:A, Sheet2!A91:C92, 2, 0)</f>
        <v>Credit Spread</v>
      </c>
      <c r="M70" t="str">
        <f>VLOOKUP(A:A, Sheet2!A91:C92, 3, 0)</f>
        <v>Spreads&amp;Liquidity</v>
      </c>
      <c r="N70">
        <v>0.99592830709778735</v>
      </c>
    </row>
    <row r="71" spans="1:14" x14ac:dyDescent="0.2">
      <c r="A71" t="s">
        <v>80</v>
      </c>
      <c r="B71">
        <v>27.62</v>
      </c>
      <c r="C71" t="s">
        <v>121</v>
      </c>
      <c r="D71">
        <v>2.72</v>
      </c>
      <c r="E71">
        <v>463.61</v>
      </c>
      <c r="F71">
        <v>40.591641048824627</v>
      </c>
      <c r="G71">
        <v>41.838392406392167</v>
      </c>
      <c r="H71">
        <v>1750.4510791512539</v>
      </c>
      <c r="I71">
        <v>4.2266187129560029</v>
      </c>
      <c r="J71">
        <v>24.28334927782268</v>
      </c>
      <c r="K71">
        <v>16.622691292875992</v>
      </c>
      <c r="L71" t="str">
        <f>VLOOKUP(A:A, Sheet2!A92:C93, 2, 0)</f>
        <v>Liquidity</v>
      </c>
      <c r="M71" t="str">
        <f>VLOOKUP(A:A, Sheet2!A92:C93, 3, 0)</f>
        <v>Spreads&amp;Liquidity</v>
      </c>
      <c r="N71">
        <v>0.99302341679476458</v>
      </c>
    </row>
    <row r="72" spans="1:14" x14ac:dyDescent="0.2">
      <c r="A72" t="s">
        <v>81</v>
      </c>
      <c r="B72">
        <v>28.5</v>
      </c>
      <c r="C72" t="s">
        <v>121</v>
      </c>
      <c r="D72">
        <v>-3.7</v>
      </c>
      <c r="E72">
        <v>164.75</v>
      </c>
      <c r="F72">
        <v>33.050875882242053</v>
      </c>
      <c r="G72">
        <v>22.670015836675159</v>
      </c>
      <c r="H72">
        <v>513.92961803510229</v>
      </c>
      <c r="I72">
        <v>1.465053746222224</v>
      </c>
      <c r="J72">
        <v>3.039982850690699</v>
      </c>
      <c r="K72">
        <v>0.13192612137203169</v>
      </c>
      <c r="L72" t="str">
        <f>VLOOKUP(A:A, Sheet2!A93:C94, 2, 0)</f>
        <v>Liquidity</v>
      </c>
      <c r="M72" t="str">
        <f>VLOOKUP(A:A, Sheet2!A93:C94, 3, 0)</f>
        <v>Spreads&amp;Liquidity</v>
      </c>
      <c r="N72">
        <v>0.99638612443337116</v>
      </c>
    </row>
    <row r="73" spans="1:14" x14ac:dyDescent="0.2">
      <c r="A73" t="s">
        <v>82</v>
      </c>
      <c r="B73">
        <v>14.625</v>
      </c>
      <c r="C73" t="s">
        <v>121</v>
      </c>
      <c r="D73">
        <v>-18</v>
      </c>
      <c r="E73">
        <v>135.9</v>
      </c>
      <c r="F73">
        <v>27.284782732591079</v>
      </c>
      <c r="G73">
        <v>31.200326221294858</v>
      </c>
      <c r="H73">
        <v>973.46035631521943</v>
      </c>
      <c r="I73">
        <v>0.87444754461757856</v>
      </c>
      <c r="J73">
        <v>0.23914672576849941</v>
      </c>
      <c r="K73">
        <v>0.13192612137203169</v>
      </c>
      <c r="L73" t="str">
        <f>VLOOKUP(A:A, Sheet2!A94:C95, 2, 0)</f>
        <v>Liquidity</v>
      </c>
      <c r="M73" t="str">
        <f>VLOOKUP(A:A, Sheet2!A94:C95, 3, 0)</f>
        <v>Spreads&amp;Liquidity</v>
      </c>
      <c r="N73">
        <v>0.99893612881816884</v>
      </c>
    </row>
    <row r="74" spans="1:14" x14ac:dyDescent="0.2">
      <c r="A74" t="s">
        <v>83</v>
      </c>
      <c r="B74">
        <v>-0.1615</v>
      </c>
      <c r="C74" t="s">
        <v>121</v>
      </c>
      <c r="D74">
        <v>-26.650400000000001</v>
      </c>
      <c r="E74">
        <v>9.0799000000000003</v>
      </c>
      <c r="F74">
        <v>-0.32629434602337071</v>
      </c>
      <c r="G74">
        <v>2.0626458744522731</v>
      </c>
      <c r="H74">
        <v>4.2545080033949816</v>
      </c>
      <c r="I74">
        <v>-7.5674904277805721</v>
      </c>
      <c r="J74">
        <v>90.492278324881369</v>
      </c>
      <c r="K74">
        <v>0</v>
      </c>
      <c r="L74" t="str">
        <f>VLOOKUP(A:A, Sheet2!A95:C96, 2, 0)</f>
        <v>Growth</v>
      </c>
      <c r="M74" t="str">
        <f>VLOOKUP(A:A, Sheet2!A95:C96, 3, 0)</f>
        <v>Macro</v>
      </c>
      <c r="N74">
        <v>0.99783930168910551</v>
      </c>
    </row>
    <row r="75" spans="1:14" x14ac:dyDescent="0.2">
      <c r="A75" t="s">
        <v>84</v>
      </c>
      <c r="B75">
        <v>0.7</v>
      </c>
      <c r="C75" t="s">
        <v>121</v>
      </c>
      <c r="D75">
        <v>-36.4</v>
      </c>
      <c r="E75">
        <v>26.3</v>
      </c>
      <c r="F75">
        <v>1.4685966633954859</v>
      </c>
      <c r="G75">
        <v>9.1790929726713433</v>
      </c>
      <c r="H75">
        <v>84.255747800944434</v>
      </c>
      <c r="I75">
        <v>-0.17783064884439309</v>
      </c>
      <c r="J75">
        <v>0.51782342053231645</v>
      </c>
      <c r="K75">
        <v>42.385978137957032</v>
      </c>
      <c r="L75" t="str">
        <f>VLOOKUP(A:A, Sheet2!A96:C97, 2, 0)</f>
        <v>Growth</v>
      </c>
      <c r="M75" t="str">
        <f>VLOOKUP(A:A, Sheet2!A96:C97, 3, 0)</f>
        <v>Macro</v>
      </c>
      <c r="N75">
        <v>0.97838853299978101</v>
      </c>
    </row>
    <row r="76" spans="1:14" x14ac:dyDescent="0.2">
      <c r="A76" t="s">
        <v>85</v>
      </c>
      <c r="B76">
        <v>1.3</v>
      </c>
      <c r="C76" t="s">
        <v>121</v>
      </c>
      <c r="D76">
        <v>-33.6</v>
      </c>
      <c r="E76">
        <v>33.799999999999997</v>
      </c>
      <c r="F76">
        <v>1.7309478371501259</v>
      </c>
      <c r="G76">
        <v>10.512352002814</v>
      </c>
      <c r="H76">
        <v>110.5095446310676</v>
      </c>
      <c r="I76">
        <v>-1.5127376399501329E-2</v>
      </c>
      <c r="J76">
        <v>-0.26555459546256671</v>
      </c>
      <c r="K76">
        <v>40.74632491519035</v>
      </c>
      <c r="L76" t="str">
        <f>VLOOKUP(A:A, Sheet2!A97:C98, 2, 0)</f>
        <v>Growth</v>
      </c>
      <c r="M76" t="str">
        <f>VLOOKUP(A:A, Sheet2!A97:C98, 3, 0)</f>
        <v>Macro</v>
      </c>
      <c r="N76">
        <v>0.97836982783547688</v>
      </c>
    </row>
    <row r="77" spans="1:14" x14ac:dyDescent="0.2">
      <c r="A77" t="s">
        <v>86</v>
      </c>
      <c r="B77">
        <v>0.92500000000000004</v>
      </c>
      <c r="C77" t="s">
        <v>121</v>
      </c>
      <c r="D77">
        <v>-38</v>
      </c>
      <c r="E77">
        <v>41.82</v>
      </c>
      <c r="F77">
        <v>1.810928402832418</v>
      </c>
      <c r="G77">
        <v>11.76864701029265</v>
      </c>
      <c r="H77">
        <v>138.50105245287</v>
      </c>
      <c r="I77">
        <v>8.964677900828355E-2</v>
      </c>
      <c r="J77">
        <v>5.5178122427069987E-2</v>
      </c>
      <c r="K77">
        <v>4.1839427063701473</v>
      </c>
      <c r="L77" t="str">
        <f>VLOOKUP(A:A, Sheet2!A98:C99, 2, 0)</f>
        <v>Growth</v>
      </c>
      <c r="M77" t="str">
        <f>VLOOKUP(A:A, Sheet2!A98:C99, 3, 0)</f>
        <v>Macro</v>
      </c>
      <c r="N77">
        <v>0.96548812003648365</v>
      </c>
    </row>
    <row r="78" spans="1:14" x14ac:dyDescent="0.2">
      <c r="A78" t="s">
        <v>87</v>
      </c>
      <c r="B78">
        <v>0</v>
      </c>
      <c r="C78" t="s">
        <v>121</v>
      </c>
      <c r="D78">
        <v>-43.332999999999998</v>
      </c>
      <c r="E78">
        <v>46.875</v>
      </c>
      <c r="F78">
        <v>7.9502999806469021E-2</v>
      </c>
      <c r="G78">
        <v>14.42078834270256</v>
      </c>
      <c r="H78">
        <v>207.95913642502609</v>
      </c>
      <c r="I78">
        <v>2.9411017225505671E-2</v>
      </c>
      <c r="J78">
        <v>-0.29862259885852799</v>
      </c>
      <c r="K78">
        <v>2.6196758386732002</v>
      </c>
      <c r="L78" t="str">
        <f>VLOOKUP(A:A, Sheet2!A99:C100, 2, 0)</f>
        <v>Growth</v>
      </c>
      <c r="M78" t="str">
        <f>VLOOKUP(A:A, Sheet2!A99:C100, 3, 0)</f>
        <v>Macro</v>
      </c>
      <c r="N78">
        <v>0.96892077541233512</v>
      </c>
    </row>
    <row r="79" spans="1:14" x14ac:dyDescent="0.2">
      <c r="A79" t="s">
        <v>88</v>
      </c>
      <c r="B79">
        <v>0</v>
      </c>
      <c r="C79" t="s">
        <v>121</v>
      </c>
      <c r="D79">
        <v>-66.67</v>
      </c>
      <c r="E79">
        <v>100</v>
      </c>
      <c r="F79">
        <v>5.7475857183338066</v>
      </c>
      <c r="G79">
        <v>27.530657253035798</v>
      </c>
      <c r="H79">
        <v>757.93708878413281</v>
      </c>
      <c r="I79">
        <v>0.70819275903525514</v>
      </c>
      <c r="J79">
        <v>1.773129105407879</v>
      </c>
      <c r="K79">
        <v>33.49038823972861</v>
      </c>
      <c r="L79" t="str">
        <f>VLOOKUP(A:A, Sheet2!A100:C101, 2, 0)</f>
        <v>Growth</v>
      </c>
      <c r="M79" t="str">
        <f>VLOOKUP(A:A, Sheet2!A100:C101, 3, 0)</f>
        <v>Macro</v>
      </c>
      <c r="N79">
        <v>0.96038706762334614</v>
      </c>
    </row>
    <row r="80" spans="1:14" x14ac:dyDescent="0.2">
      <c r="A80" t="s">
        <v>89</v>
      </c>
      <c r="B80">
        <v>20</v>
      </c>
      <c r="C80" t="s">
        <v>121</v>
      </c>
      <c r="D80">
        <v>10</v>
      </c>
      <c r="E80">
        <v>100</v>
      </c>
      <c r="F80">
        <v>27.390679908326959</v>
      </c>
      <c r="G80">
        <v>23.231691622400021</v>
      </c>
      <c r="H80">
        <v>539.71149563829113</v>
      </c>
      <c r="I80">
        <v>2.4536294179034539</v>
      </c>
      <c r="J80">
        <v>4.950838725093444</v>
      </c>
      <c r="K80">
        <v>75.329815303430081</v>
      </c>
      <c r="L80" t="str">
        <f>VLOOKUP(A:A, Sheet2!A101:C102, 2, 0)</f>
        <v>Growth</v>
      </c>
      <c r="M80" t="str">
        <f>VLOOKUP(A:A, Sheet2!A101:C102, 3, 0)</f>
        <v>Macro</v>
      </c>
      <c r="N80">
        <v>0.99641023894759662</v>
      </c>
    </row>
    <row r="81" spans="1:14" x14ac:dyDescent="0.2">
      <c r="A81" t="s">
        <v>90</v>
      </c>
      <c r="B81">
        <v>-7.37</v>
      </c>
      <c r="C81" t="s">
        <v>121</v>
      </c>
      <c r="D81">
        <v>-38.770000000000003</v>
      </c>
      <c r="E81">
        <v>72.930000000000007</v>
      </c>
      <c r="F81">
        <v>-5.0548603351955306</v>
      </c>
      <c r="G81">
        <v>18.313008526744291</v>
      </c>
      <c r="H81">
        <v>335.36628130060888</v>
      </c>
      <c r="I81">
        <v>0.7588309857997535</v>
      </c>
      <c r="J81">
        <v>0.92541587165824568</v>
      </c>
      <c r="K81">
        <v>96.626460610629465</v>
      </c>
      <c r="L81" t="str">
        <f>VLOOKUP(A:A, Sheet2!A102:C103, 2, 0)</f>
        <v>Inflation</v>
      </c>
      <c r="M81" t="str">
        <f>VLOOKUP(A:A, Sheet2!A102:C103, 3, 0)</f>
        <v>Macro</v>
      </c>
    </row>
    <row r="82" spans="1:14" x14ac:dyDescent="0.2">
      <c r="A82" t="s">
        <v>91</v>
      </c>
      <c r="B82">
        <v>117.61</v>
      </c>
      <c r="C82" t="s">
        <v>121</v>
      </c>
      <c r="D82">
        <v>48.9</v>
      </c>
      <c r="E82">
        <v>366.99</v>
      </c>
      <c r="F82">
        <v>134.83348314606741</v>
      </c>
      <c r="G82">
        <v>68.210580066415588</v>
      </c>
      <c r="H82">
        <v>4652.6832329968911</v>
      </c>
      <c r="I82">
        <v>1.3591533038885739</v>
      </c>
      <c r="J82">
        <v>1.6600583366751209</v>
      </c>
      <c r="K82">
        <v>96.64530719939691</v>
      </c>
      <c r="L82" t="str">
        <f>VLOOKUP(A:A, Sheet2!A103:C104, 2, 0)</f>
        <v>Policy Uncertainty</v>
      </c>
      <c r="M82" t="str">
        <f>VLOOKUP(A:A, Sheet2!A103:C104, 3, 0)</f>
        <v>Macro</v>
      </c>
    </row>
    <row r="83" spans="1:14" x14ac:dyDescent="0.2">
      <c r="A83" t="s">
        <v>92</v>
      </c>
      <c r="B83">
        <v>50.29</v>
      </c>
      <c r="C83" t="s">
        <v>121</v>
      </c>
      <c r="D83">
        <v>10.56</v>
      </c>
      <c r="E83">
        <v>919.12</v>
      </c>
      <c r="F83">
        <v>116.09843575419001</v>
      </c>
      <c r="G83">
        <v>179.3746473161315</v>
      </c>
      <c r="H83">
        <v>32175.264099786571</v>
      </c>
      <c r="I83">
        <v>2.9438604475144241</v>
      </c>
      <c r="J83">
        <v>8.4637306417107929</v>
      </c>
      <c r="K83">
        <v>96.626460610629465</v>
      </c>
      <c r="L83" t="str">
        <f>VLOOKUP(A:A, Sheet2!A104:C105, 2, 0)</f>
        <v>Policy Uncertainty</v>
      </c>
      <c r="M83" t="str">
        <f>VLOOKUP(A:A, Sheet2!A104:C105, 3, 0)</f>
        <v>Macro</v>
      </c>
    </row>
    <row r="84" spans="1:14" x14ac:dyDescent="0.2">
      <c r="A84" t="s">
        <v>93</v>
      </c>
      <c r="B84">
        <v>71.55</v>
      </c>
      <c r="C84" t="s">
        <v>121</v>
      </c>
      <c r="D84">
        <v>18.68</v>
      </c>
      <c r="E84">
        <v>337.92</v>
      </c>
      <c r="F84">
        <v>87.767988826815682</v>
      </c>
      <c r="G84">
        <v>57.133102718735117</v>
      </c>
      <c r="H84">
        <v>3264.1914262695382</v>
      </c>
      <c r="I84">
        <v>1.714814716065872</v>
      </c>
      <c r="J84">
        <v>3.743822167500038</v>
      </c>
      <c r="K84">
        <v>96.626460610629465</v>
      </c>
      <c r="L84" t="str">
        <f>VLOOKUP(A:A, Sheet2!A105:C106, 2, 0)</f>
        <v>Policy Uncertainty</v>
      </c>
      <c r="M84" t="str">
        <f>VLOOKUP(A:A, Sheet2!A105:C106, 3, 0)</f>
        <v>Macro</v>
      </c>
    </row>
    <row r="85" spans="1:14" x14ac:dyDescent="0.2">
      <c r="A85" t="s">
        <v>94</v>
      </c>
      <c r="B85">
        <v>110.92</v>
      </c>
      <c r="C85" t="s">
        <v>121</v>
      </c>
      <c r="D85">
        <v>57.2</v>
      </c>
      <c r="E85">
        <v>305.95999999999998</v>
      </c>
      <c r="F85">
        <v>122.0328491620112</v>
      </c>
      <c r="G85">
        <v>45.055812918997781</v>
      </c>
      <c r="H85">
        <v>2030.0262777917269</v>
      </c>
      <c r="I85">
        <v>1.361048959325956</v>
      </c>
      <c r="J85">
        <v>2.395379937389436</v>
      </c>
      <c r="K85">
        <v>96.626460610629465</v>
      </c>
      <c r="L85" t="str">
        <f>VLOOKUP(A:A, Sheet2!A106:C107, 2, 0)</f>
        <v>Policy Uncertainty</v>
      </c>
      <c r="M85" t="str">
        <f>VLOOKUP(A:A, Sheet2!A106:C107, 3, 0)</f>
        <v>Macro</v>
      </c>
    </row>
    <row r="86" spans="1:14" x14ac:dyDescent="0.2">
      <c r="A86" t="s">
        <v>95</v>
      </c>
      <c r="B86">
        <v>152.61000000000001</v>
      </c>
      <c r="C86" t="s">
        <v>121</v>
      </c>
      <c r="D86">
        <v>47.69</v>
      </c>
      <c r="E86">
        <v>433.28</v>
      </c>
      <c r="F86">
        <v>159.9381005586593</v>
      </c>
      <c r="G86">
        <v>71.447481983377926</v>
      </c>
      <c r="H86">
        <v>5104.742681765114</v>
      </c>
      <c r="I86">
        <v>0.76318307391434426</v>
      </c>
      <c r="J86">
        <v>0.70059297555149946</v>
      </c>
      <c r="K86">
        <v>96.626460610629465</v>
      </c>
      <c r="L86" t="str">
        <f>VLOOKUP(A:A, Sheet2!A107:C108, 2, 0)</f>
        <v>Policy Uncertainty</v>
      </c>
      <c r="M86" t="str">
        <f>VLOOKUP(A:A, Sheet2!A107:C108, 3, 0)</f>
        <v>Macro</v>
      </c>
    </row>
    <row r="87" spans="1:14" x14ac:dyDescent="0.2">
      <c r="A87" t="s">
        <v>96</v>
      </c>
      <c r="B87">
        <v>136.85</v>
      </c>
      <c r="C87" t="s">
        <v>121</v>
      </c>
      <c r="D87">
        <v>18.61</v>
      </c>
      <c r="E87">
        <v>970.83</v>
      </c>
      <c r="F87">
        <v>230.9030726256984</v>
      </c>
      <c r="G87">
        <v>224.63924176944931</v>
      </c>
      <c r="H87">
        <v>50462.788942753119</v>
      </c>
      <c r="I87">
        <v>1.702170752786289</v>
      </c>
      <c r="J87">
        <v>2.0366129288391992</v>
      </c>
      <c r="K87">
        <v>96.626460610629465</v>
      </c>
      <c r="L87" t="str">
        <f>VLOOKUP(A:A, Sheet2!A108:C109, 2, 0)</f>
        <v>Policy Uncertainty</v>
      </c>
      <c r="M87" t="str">
        <f>VLOOKUP(A:A, Sheet2!A108:C109, 3, 0)</f>
        <v>Macro</v>
      </c>
    </row>
    <row r="88" spans="1:14" x14ac:dyDescent="0.2">
      <c r="A88" t="s">
        <v>97</v>
      </c>
      <c r="B88">
        <v>-7.0000000000000007E-2</v>
      </c>
      <c r="C88" t="s">
        <v>121</v>
      </c>
      <c r="D88">
        <v>-1.99</v>
      </c>
      <c r="E88">
        <v>1.3</v>
      </c>
      <c r="F88">
        <v>-8.8866120218579231E-2</v>
      </c>
      <c r="G88">
        <v>0.63589651361878963</v>
      </c>
      <c r="H88">
        <v>0.4043643760325315</v>
      </c>
      <c r="I88">
        <v>-0.2544858341566632</v>
      </c>
      <c r="J88">
        <v>-0.36548351205649832</v>
      </c>
      <c r="K88">
        <v>86.204297022238976</v>
      </c>
      <c r="L88" t="str">
        <f>VLOOKUP(A:A, Sheet2!A109:C110, 2, 0)</f>
        <v>Sentiment</v>
      </c>
      <c r="M88" t="str">
        <f>VLOOKUP(A:A, Sheet2!A109:C110, 3, 0)</f>
        <v>Sentiment</v>
      </c>
      <c r="N88">
        <v>1</v>
      </c>
    </row>
    <row r="89" spans="1:14" x14ac:dyDescent="0.2">
      <c r="A89" t="s">
        <v>98</v>
      </c>
      <c r="B89">
        <v>55.3</v>
      </c>
      <c r="C89" t="s">
        <v>121</v>
      </c>
      <c r="D89">
        <v>40</v>
      </c>
      <c r="E89">
        <v>63.7</v>
      </c>
      <c r="F89">
        <v>54.590502793296118</v>
      </c>
      <c r="G89">
        <v>3.9715942619726059</v>
      </c>
      <c r="H89">
        <v>15.773560981733731</v>
      </c>
      <c r="I89">
        <v>-1.12207730921197</v>
      </c>
      <c r="J89">
        <v>1.960996897180725</v>
      </c>
      <c r="K89">
        <v>96.626460610629465</v>
      </c>
      <c r="L89" t="str">
        <f>VLOOKUP(A:A, Sheet2!A110:C111, 2, 0)</f>
        <v>Sentiment</v>
      </c>
      <c r="M89" t="str">
        <f>VLOOKUP(A:A, Sheet2!A110:C111, 3, 0)</f>
        <v>Sentiment</v>
      </c>
    </row>
    <row r="90" spans="1:14" x14ac:dyDescent="0.2">
      <c r="A90" t="s">
        <v>99</v>
      </c>
      <c r="B90">
        <v>53</v>
      </c>
      <c r="C90" t="s">
        <v>121</v>
      </c>
      <c r="D90">
        <v>34.5</v>
      </c>
      <c r="E90">
        <v>64.7</v>
      </c>
      <c r="F90">
        <v>52.742458100558721</v>
      </c>
      <c r="G90">
        <v>4.8954446369517113</v>
      </c>
      <c r="H90">
        <v>23.965378193459269</v>
      </c>
      <c r="I90">
        <v>-0.81246627750651823</v>
      </c>
      <c r="J90">
        <v>1.3758562731396471</v>
      </c>
      <c r="K90">
        <v>96.626460610629465</v>
      </c>
      <c r="L90" t="str">
        <f>VLOOKUP(A:A, Sheet2!A111:C112, 2, 0)</f>
        <v>Sentiment</v>
      </c>
      <c r="M90" t="str">
        <f>VLOOKUP(A:A, Sheet2!A111:C112, 3, 0)</f>
        <v>Sentiment</v>
      </c>
    </row>
    <row r="91" spans="1:14" x14ac:dyDescent="0.2">
      <c r="A91" t="s">
        <v>100</v>
      </c>
      <c r="B91">
        <v>94.57</v>
      </c>
      <c r="C91" t="s">
        <v>121</v>
      </c>
      <c r="D91">
        <v>26.9</v>
      </c>
      <c r="E91">
        <v>144.69</v>
      </c>
      <c r="F91">
        <v>92.570614525139675</v>
      </c>
      <c r="G91">
        <v>26.226189975508699</v>
      </c>
      <c r="H91">
        <v>687.81304063147275</v>
      </c>
      <c r="I91">
        <v>-0.18255228988805611</v>
      </c>
      <c r="J91">
        <v>-0.68821060263243394</v>
      </c>
      <c r="K91">
        <v>96.626460610629465</v>
      </c>
      <c r="L91" t="str">
        <f>VLOOKUP(A:A, Sheet2!A112:C113, 2, 0)</f>
        <v>Sentiment</v>
      </c>
      <c r="M91" t="str">
        <f>VLOOKUP(A:A, Sheet2!A112:C113, 3, 0)</f>
        <v>Sentiment</v>
      </c>
    </row>
    <row r="92" spans="1:14" x14ac:dyDescent="0.2">
      <c r="A92" t="s">
        <v>101</v>
      </c>
      <c r="B92">
        <v>87.1</v>
      </c>
      <c r="C92" t="s">
        <v>121</v>
      </c>
      <c r="D92">
        <v>55.8</v>
      </c>
      <c r="E92">
        <v>110.7</v>
      </c>
      <c r="F92">
        <v>85.13743016759777</v>
      </c>
      <c r="G92">
        <v>11.63246600119564</v>
      </c>
      <c r="H92">
        <v>135.31426526897249</v>
      </c>
      <c r="I92">
        <v>-0.44082221702930968</v>
      </c>
      <c r="J92">
        <v>-0.3378286987737944</v>
      </c>
      <c r="K92">
        <v>96.626460610629465</v>
      </c>
      <c r="L92" t="str">
        <f>VLOOKUP(A:A, Sheet2!A113:C114, 2, 0)</f>
        <v>Sentiment</v>
      </c>
      <c r="M92" t="str">
        <f>VLOOKUP(A:A, Sheet2!A113:C114, 3, 0)</f>
        <v>Sentiment</v>
      </c>
    </row>
    <row r="93" spans="1:14" x14ac:dyDescent="0.2">
      <c r="A93" t="s">
        <v>102</v>
      </c>
      <c r="B93">
        <v>-11</v>
      </c>
      <c r="C93" t="s">
        <v>121</v>
      </c>
      <c r="D93">
        <v>-23.6</v>
      </c>
      <c r="E93">
        <v>-2.6</v>
      </c>
      <c r="F93">
        <v>-11.043902439024389</v>
      </c>
      <c r="G93">
        <v>4.9231902123427611</v>
      </c>
      <c r="H93">
        <v>24.23780186690756</v>
      </c>
      <c r="I93">
        <v>-0.48069254516164389</v>
      </c>
      <c r="J93">
        <v>-0.17487599018029651</v>
      </c>
      <c r="K93">
        <v>98.454579721070488</v>
      </c>
      <c r="L93" t="str">
        <f>VLOOKUP(A:A, Sheet2!A114:C115, 2, 0)</f>
        <v>Sentiment</v>
      </c>
      <c r="M93" t="str">
        <f>VLOOKUP(A:A, Sheet2!A114:C115, 3, 0)</f>
        <v>Sentiment</v>
      </c>
    </row>
    <row r="94" spans="1:14" x14ac:dyDescent="0.2">
      <c r="A94" t="s">
        <v>103</v>
      </c>
      <c r="B94">
        <v>1233.47</v>
      </c>
      <c r="C94" t="s">
        <v>121</v>
      </c>
      <c r="D94">
        <v>676.05</v>
      </c>
      <c r="E94">
        <v>3464.14</v>
      </c>
      <c r="F94">
        <v>1564.5152506596321</v>
      </c>
      <c r="G94">
        <v>714.83807229837771</v>
      </c>
      <c r="H94">
        <v>510993.4696072606</v>
      </c>
      <c r="I94">
        <v>0.93800405662531505</v>
      </c>
      <c r="J94">
        <v>-0.35673404936380182</v>
      </c>
      <c r="K94">
        <v>0</v>
      </c>
      <c r="L94" t="str">
        <f>VLOOKUP(A:A, Sheet2!A115:C116, 2, 0)</f>
        <v>ETF</v>
      </c>
      <c r="M94" t="str">
        <f>VLOOKUP(A:A, Sheet2!A115:C116, 3, 0)</f>
        <v>ETF</v>
      </c>
      <c r="N94">
        <v>0.99972165074592634</v>
      </c>
    </row>
    <row r="95" spans="1:14" x14ac:dyDescent="0.2">
      <c r="A95" t="s">
        <v>104</v>
      </c>
      <c r="B95">
        <v>52.400415500000001</v>
      </c>
      <c r="C95" t="s">
        <v>121</v>
      </c>
      <c r="D95">
        <v>25.882750000000001</v>
      </c>
      <c r="E95">
        <v>272.16000400000001</v>
      </c>
      <c r="F95">
        <v>76.646073894082136</v>
      </c>
      <c r="G95">
        <v>52.025455822311081</v>
      </c>
      <c r="H95">
        <v>2706.6480535192418</v>
      </c>
      <c r="I95">
        <v>1.6220230332993151</v>
      </c>
      <c r="J95">
        <v>2.1686876783982609</v>
      </c>
      <c r="K95">
        <v>0</v>
      </c>
      <c r="L95" t="str">
        <f>VLOOKUP(A:A, Sheet2!A116:C117, 2, 0)</f>
        <v>ETF</v>
      </c>
      <c r="M95" t="str">
        <f>VLOOKUP(A:A, Sheet2!A116:C117, 3, 0)</f>
        <v>ETF</v>
      </c>
      <c r="N95">
        <v>0.99974248897051254</v>
      </c>
    </row>
    <row r="96" spans="1:14" x14ac:dyDescent="0.2">
      <c r="A96" t="s">
        <v>105</v>
      </c>
      <c r="B96">
        <v>66.238387999999986</v>
      </c>
      <c r="C96" t="s">
        <v>121</v>
      </c>
      <c r="D96">
        <v>25.370245000000001</v>
      </c>
      <c r="E96">
        <v>233.62902800000001</v>
      </c>
      <c r="F96">
        <v>83.180036107802437</v>
      </c>
      <c r="G96">
        <v>45.433038065985812</v>
      </c>
      <c r="H96">
        <v>2064.160947905315</v>
      </c>
      <c r="I96">
        <v>0.97454338673572194</v>
      </c>
      <c r="J96">
        <v>0.31049843160053392</v>
      </c>
      <c r="K96">
        <v>0</v>
      </c>
      <c r="L96" t="str">
        <f>VLOOKUP(A:A, Sheet2!A117:C118, 2, 0)</f>
        <v>ETF</v>
      </c>
      <c r="M96" t="str">
        <f>VLOOKUP(A:A, Sheet2!A117:C118, 3, 0)</f>
        <v>ETF</v>
      </c>
      <c r="N96">
        <v>0.99959973754160314</v>
      </c>
    </row>
    <row r="97" spans="1:14" x14ac:dyDescent="0.2">
      <c r="A97" t="s">
        <v>106</v>
      </c>
      <c r="B97">
        <v>1720.135</v>
      </c>
      <c r="C97" t="s">
        <v>121</v>
      </c>
      <c r="D97">
        <v>1064.8900000000001</v>
      </c>
      <c r="E97">
        <v>2527.9</v>
      </c>
      <c r="F97">
        <v>1735.46258808725</v>
      </c>
      <c r="G97">
        <v>363.59999834921871</v>
      </c>
      <c r="H97">
        <v>132204.95879955179</v>
      </c>
      <c r="I97">
        <v>-3.6945435753604997E-2</v>
      </c>
      <c r="J97">
        <v>-0.9861809421036325</v>
      </c>
      <c r="K97">
        <v>55.069732378439497</v>
      </c>
      <c r="L97" t="str">
        <f>VLOOKUP(A:A, Sheet2!A118:C119, 2, 0)</f>
        <v>ETF</v>
      </c>
      <c r="M97" t="str">
        <f>VLOOKUP(A:A, Sheet2!A118:C119, 3, 0)</f>
        <v>ETF</v>
      </c>
      <c r="N97">
        <v>0.99887884534425253</v>
      </c>
    </row>
    <row r="98" spans="1:14" x14ac:dyDescent="0.2">
      <c r="A98" t="s">
        <v>107</v>
      </c>
      <c r="B98">
        <v>1551.06</v>
      </c>
      <c r="C98" t="s">
        <v>121</v>
      </c>
      <c r="D98">
        <v>787.76</v>
      </c>
      <c r="E98">
        <v>6640.15</v>
      </c>
      <c r="F98">
        <v>2210.625457972114</v>
      </c>
      <c r="G98">
        <v>1328.3223359386179</v>
      </c>
      <c r="H98">
        <v>1764440.2281534281</v>
      </c>
      <c r="I98">
        <v>1.1847690731096769</v>
      </c>
      <c r="J98">
        <v>0.52332389783501121</v>
      </c>
      <c r="K98">
        <v>0</v>
      </c>
      <c r="L98" t="str">
        <f>VLOOKUP(A:A, Sheet2!A119:C120, 2, 0)</f>
        <v>ETF</v>
      </c>
      <c r="M98" t="str">
        <f>VLOOKUP(A:A, Sheet2!A119:C120, 3, 0)</f>
        <v>ETF</v>
      </c>
      <c r="N98">
        <v>0.99976133610389784</v>
      </c>
    </row>
    <row r="99" spans="1:14" x14ac:dyDescent="0.2">
      <c r="A99" t="s">
        <v>108</v>
      </c>
      <c r="B99">
        <v>901.97500000000002</v>
      </c>
      <c r="C99" t="s">
        <v>121</v>
      </c>
      <c r="D99">
        <v>417.96</v>
      </c>
      <c r="E99">
        <v>4211.8059999999996</v>
      </c>
      <c r="F99">
        <v>1288.643979645683</v>
      </c>
      <c r="G99">
        <v>882.28619047246525</v>
      </c>
      <c r="H99">
        <v>778428.9218984152</v>
      </c>
      <c r="I99">
        <v>1.353474425873926</v>
      </c>
      <c r="J99">
        <v>0.99017495126290989</v>
      </c>
      <c r="K99">
        <v>0</v>
      </c>
      <c r="L99" t="str">
        <f>VLOOKUP(A:A, Sheet2!A120:C121, 2, 0)</f>
        <v>ETF</v>
      </c>
      <c r="M99" t="str">
        <f>VLOOKUP(A:A, Sheet2!A120:C121, 3, 0)</f>
        <v>ETF</v>
      </c>
      <c r="N99">
        <v>0.99972183520556901</v>
      </c>
    </row>
    <row r="100" spans="1:14" x14ac:dyDescent="0.2">
      <c r="A100" t="s">
        <v>109</v>
      </c>
      <c r="B100">
        <v>594.01</v>
      </c>
      <c r="C100" t="s">
        <v>121</v>
      </c>
      <c r="D100">
        <v>228.52</v>
      </c>
      <c r="E100">
        <v>2092.48</v>
      </c>
      <c r="F100">
        <v>774.89790425932813</v>
      </c>
      <c r="G100">
        <v>447.3081810260104</v>
      </c>
      <c r="H100">
        <v>200084.60881279811</v>
      </c>
      <c r="I100">
        <v>0.81401643873049245</v>
      </c>
      <c r="J100">
        <v>-0.45077737164992993</v>
      </c>
      <c r="K100">
        <v>0</v>
      </c>
      <c r="L100" t="str">
        <f>VLOOKUP(A:A, Sheet2!A121:C122, 2, 0)</f>
        <v>ETF</v>
      </c>
      <c r="M100" t="str">
        <f>VLOOKUP(A:A, Sheet2!A121:C122, 3, 0)</f>
        <v>ETF</v>
      </c>
      <c r="N100">
        <v>0.99970470744201767</v>
      </c>
    </row>
    <row r="101" spans="1:14" x14ac:dyDescent="0.2">
      <c r="A101" t="s">
        <v>110</v>
      </c>
      <c r="B101">
        <v>9.6</v>
      </c>
      <c r="C101" t="s">
        <v>121</v>
      </c>
      <c r="D101">
        <v>5.9524999999999997</v>
      </c>
      <c r="E101">
        <v>18.907499999999999</v>
      </c>
      <c r="F101">
        <v>10.056026875235609</v>
      </c>
      <c r="G101">
        <v>2.2330409822273261</v>
      </c>
      <c r="H101">
        <v>4.9864720283067827</v>
      </c>
      <c r="I101">
        <v>0.59334366087086354</v>
      </c>
      <c r="J101">
        <v>-0.12782410216709519</v>
      </c>
      <c r="K101">
        <v>0</v>
      </c>
      <c r="L101" t="str">
        <f>VLOOKUP(A:A, Sheet2!A122:C123, 2, 0)</f>
        <v>TERM/CARRY</v>
      </c>
      <c r="M101" t="str">
        <f>VLOOKUP(A:A, Sheet2!A122:C123, 3, 0)</f>
        <v>TERM/CARRY</v>
      </c>
      <c r="N101">
        <v>0.9957512285734027</v>
      </c>
    </row>
    <row r="102" spans="1:14" x14ac:dyDescent="0.2">
      <c r="A102" t="s">
        <v>111</v>
      </c>
      <c r="B102">
        <v>9.7087500000000002</v>
      </c>
      <c r="C102" t="s">
        <v>121</v>
      </c>
      <c r="D102">
        <v>4.9649999999999999</v>
      </c>
      <c r="E102">
        <v>19.912500000000001</v>
      </c>
      <c r="F102">
        <v>9.9300526573690018</v>
      </c>
      <c r="G102">
        <v>2.6948794884485259</v>
      </c>
      <c r="H102">
        <v>7.262375457260589</v>
      </c>
      <c r="I102">
        <v>0.62217112894356963</v>
      </c>
      <c r="J102">
        <v>0.1819654111093878</v>
      </c>
      <c r="K102">
        <v>0</v>
      </c>
      <c r="L102" t="str">
        <f>VLOOKUP(A:A, Sheet2!A123:C124, 2, 0)</f>
        <v>TERM/CARRY</v>
      </c>
      <c r="M102" t="str">
        <f>VLOOKUP(A:A, Sheet2!A123:C124, 3, 0)</f>
        <v>TERM/CARRY</v>
      </c>
      <c r="N102">
        <v>0.99755490211651399</v>
      </c>
    </row>
    <row r="103" spans="1:14" x14ac:dyDescent="0.2">
      <c r="A103" t="s">
        <v>112</v>
      </c>
      <c r="B103">
        <v>207.9365</v>
      </c>
      <c r="C103" t="s">
        <v>121</v>
      </c>
      <c r="D103">
        <v>109.65300000000001</v>
      </c>
      <c r="E103">
        <v>238.68</v>
      </c>
      <c r="F103">
        <v>194.90223162457619</v>
      </c>
      <c r="G103">
        <v>32.69782753516489</v>
      </c>
      <c r="H103">
        <v>1069.1479255193869</v>
      </c>
      <c r="I103">
        <v>-1.234004039627054</v>
      </c>
      <c r="J103">
        <v>0.43173829263526908</v>
      </c>
      <c r="K103">
        <v>0</v>
      </c>
      <c r="L103" t="str">
        <f>VLOOKUP(A:A, Sheet2!A124:C125, 2, 0)</f>
        <v>FX Carry</v>
      </c>
      <c r="M103" t="str">
        <f>VLOOKUP(A:A, Sheet2!A124:C125, 3, 0)</f>
        <v>TERM/CARRY</v>
      </c>
      <c r="N103">
        <v>0.99942903831365515</v>
      </c>
    </row>
    <row r="104" spans="1:14" x14ac:dyDescent="0.2">
      <c r="A104" t="s">
        <v>113</v>
      </c>
      <c r="B104">
        <v>78.118449999999996</v>
      </c>
      <c r="C104" t="s">
        <v>121</v>
      </c>
      <c r="D104">
        <v>63.111199999999997</v>
      </c>
      <c r="E104">
        <v>105.50369999999999</v>
      </c>
      <c r="F104">
        <v>79.525918808895597</v>
      </c>
      <c r="G104">
        <v>10.59365674807604</v>
      </c>
      <c r="H104">
        <v>112.225563296057</v>
      </c>
      <c r="I104">
        <v>0.58727219924219998</v>
      </c>
      <c r="J104">
        <v>-0.57980348875840537</v>
      </c>
      <c r="K104">
        <v>0</v>
      </c>
      <c r="L104" t="str">
        <f>VLOOKUP(A:A, Sheet2!A125:C126, 2, 0)</f>
        <v>FX Carry</v>
      </c>
      <c r="M104" t="str">
        <f>VLOOKUP(A:A, Sheet2!A125:C126, 3, 0)</f>
        <v>TERM/CARRY</v>
      </c>
      <c r="N104">
        <v>0.99888820483672736</v>
      </c>
    </row>
    <row r="105" spans="1:14" x14ac:dyDescent="0.2">
      <c r="A105" t="s">
        <v>114</v>
      </c>
      <c r="B105">
        <v>106.3449</v>
      </c>
      <c r="C105" t="s">
        <v>121</v>
      </c>
      <c r="D105">
        <v>76.783000000000001</v>
      </c>
      <c r="E105">
        <v>140.6097</v>
      </c>
      <c r="F105">
        <v>105.0877976818694</v>
      </c>
      <c r="G105">
        <v>14.60969878198572</v>
      </c>
      <c r="H105">
        <v>213.44329850035501</v>
      </c>
      <c r="I105">
        <v>0.26637609354715969</v>
      </c>
      <c r="J105">
        <v>-0.88258532052710903</v>
      </c>
      <c r="K105">
        <v>0</v>
      </c>
      <c r="L105" t="str">
        <f>VLOOKUP(A:A, Sheet2!A126:C127, 2, 0)</f>
        <v>FX Carry</v>
      </c>
      <c r="M105" t="str">
        <f>VLOOKUP(A:A, Sheet2!A126:C127, 3, 0)</f>
        <v>TERM/CARRY</v>
      </c>
      <c r="N105">
        <v>0.99910928000485288</v>
      </c>
    </row>
    <row r="106" spans="1:14" x14ac:dyDescent="0.2">
      <c r="A106" t="s">
        <v>115</v>
      </c>
      <c r="B106">
        <v>100.27894999999999</v>
      </c>
      <c r="C106" t="s">
        <v>121</v>
      </c>
      <c r="D106">
        <v>67.193299999999994</v>
      </c>
      <c r="E106">
        <v>129.26949999999999</v>
      </c>
      <c r="F106">
        <v>98.675978043724328</v>
      </c>
      <c r="G106">
        <v>13.74994023615392</v>
      </c>
      <c r="H106">
        <v>189.06085649780439</v>
      </c>
      <c r="I106">
        <v>-0.24109241685920829</v>
      </c>
      <c r="J106">
        <v>-0.66222256529740164</v>
      </c>
      <c r="K106">
        <v>0</v>
      </c>
      <c r="L106" t="str">
        <f>VLOOKUP(A:A, Sheet2!A127:C128, 2, 0)</f>
        <v>FX Carry</v>
      </c>
      <c r="M106" t="str">
        <f>VLOOKUP(A:A, Sheet2!A127:C128, 3, 0)</f>
        <v>TERM/CARRY</v>
      </c>
      <c r="N106">
        <v>0.99903508166816468</v>
      </c>
    </row>
    <row r="107" spans="1:14" x14ac:dyDescent="0.2">
      <c r="A107" t="s">
        <v>116</v>
      </c>
      <c r="B107">
        <v>127.1384</v>
      </c>
      <c r="C107" t="s">
        <v>121</v>
      </c>
      <c r="D107">
        <v>94.250699999999995</v>
      </c>
      <c r="E107">
        <v>166.87459999999999</v>
      </c>
      <c r="F107">
        <v>129.69777958914429</v>
      </c>
      <c r="G107">
        <v>18.257177981440471</v>
      </c>
      <c r="H107">
        <v>333.32454784599491</v>
      </c>
      <c r="I107">
        <v>-8.8705219250157785E-2</v>
      </c>
      <c r="J107">
        <v>-0.87963205522370558</v>
      </c>
      <c r="K107">
        <v>0</v>
      </c>
      <c r="L107" t="str">
        <f>VLOOKUP(A:A, Sheet2!A128:C129, 2, 0)</f>
        <v>FX Carry</v>
      </c>
      <c r="M107" t="str">
        <f>VLOOKUP(A:A, Sheet2!A128:C129, 3, 0)</f>
        <v>TERM/CARRY</v>
      </c>
      <c r="N107">
        <v>0.99916090961609061</v>
      </c>
    </row>
    <row r="108" spans="1:14" x14ac:dyDescent="0.2">
      <c r="A108" t="s">
        <v>117</v>
      </c>
      <c r="B108">
        <v>177.0557</v>
      </c>
      <c r="C108" t="s">
        <v>121</v>
      </c>
      <c r="D108">
        <v>77.918000000000006</v>
      </c>
      <c r="E108">
        <v>245.53819999999999</v>
      </c>
      <c r="F108">
        <v>167.59235376931781</v>
      </c>
      <c r="G108">
        <v>43.794633797228272</v>
      </c>
      <c r="H108">
        <v>1917.969949433329</v>
      </c>
      <c r="I108">
        <v>-0.35242935776735118</v>
      </c>
      <c r="J108">
        <v>-0.72217245081691361</v>
      </c>
      <c r="K108">
        <v>0</v>
      </c>
      <c r="L108" t="str">
        <f>VLOOKUP(A:A, Sheet2!A129:C130, 2, 0)</f>
        <v>FX Carry</v>
      </c>
      <c r="M108" t="str">
        <f>VLOOKUP(A:A, Sheet2!A129:C130, 3, 0)</f>
        <v>TERM/CARRY</v>
      </c>
      <c r="N108">
        <v>0.99955866064652854</v>
      </c>
    </row>
    <row r="109" spans="1:14" x14ac:dyDescent="0.2">
      <c r="A109" t="s">
        <v>118</v>
      </c>
      <c r="B109">
        <v>191.94884999999999</v>
      </c>
      <c r="C109" t="s">
        <v>121</v>
      </c>
      <c r="D109">
        <v>73.415599999999998</v>
      </c>
      <c r="E109">
        <v>254.13550000000001</v>
      </c>
      <c r="F109">
        <v>177.68978727855259</v>
      </c>
      <c r="G109">
        <v>47.859021442948723</v>
      </c>
      <c r="H109">
        <v>2290.4859334766252</v>
      </c>
      <c r="I109">
        <v>-0.71867710365109816</v>
      </c>
      <c r="J109">
        <v>-0.59524740943571475</v>
      </c>
      <c r="K109">
        <v>0</v>
      </c>
      <c r="L109" t="str">
        <f>VLOOKUP(A:A, Sheet2!A130:C131, 2, 0)</f>
        <v>FX Carry</v>
      </c>
      <c r="M109" t="str">
        <f>VLOOKUP(A:A, Sheet2!A130:C131, 3, 0)</f>
        <v>TERM/CARRY</v>
      </c>
      <c r="N109">
        <v>0.99956976391767072</v>
      </c>
    </row>
    <row r="110" spans="1:14" x14ac:dyDescent="0.2">
      <c r="A110" t="s">
        <v>119</v>
      </c>
      <c r="B110">
        <v>104.08045</v>
      </c>
      <c r="C110" t="s">
        <v>121</v>
      </c>
      <c r="D110">
        <v>69.726399999999998</v>
      </c>
      <c r="E110">
        <v>154.53370000000001</v>
      </c>
      <c r="F110">
        <v>103.34278409347939</v>
      </c>
      <c r="G110">
        <v>13.594599164388759</v>
      </c>
      <c r="H110">
        <v>184.8131264403996</v>
      </c>
      <c r="I110">
        <v>-0.30153781598260182</v>
      </c>
      <c r="J110">
        <v>7.2262485149281463E-2</v>
      </c>
      <c r="K110">
        <v>0</v>
      </c>
      <c r="L110" t="str">
        <f>VLOOKUP(A:A, Sheet2!A131:C132, 2, 0)</f>
        <v>FX Carry</v>
      </c>
      <c r="M110" t="str">
        <f>VLOOKUP(A:A, Sheet2!A131:C132, 3, 0)</f>
        <v>TERM/CARRY</v>
      </c>
      <c r="N110">
        <v>0.99845522703229295</v>
      </c>
    </row>
    <row r="111" spans="1:14" x14ac:dyDescent="0.2">
      <c r="A111" t="s">
        <v>120</v>
      </c>
      <c r="B111">
        <v>-3.7</v>
      </c>
      <c r="C111" t="s">
        <v>121</v>
      </c>
      <c r="D111">
        <v>-15.6</v>
      </c>
      <c r="E111">
        <v>30.3</v>
      </c>
      <c r="F111">
        <v>-2.4988025055268981</v>
      </c>
      <c r="G111">
        <v>7.1352542717894911</v>
      </c>
      <c r="H111">
        <v>50.91185352309018</v>
      </c>
      <c r="I111">
        <v>1.6026322518081579</v>
      </c>
      <c r="J111">
        <v>4.1160987449879674</v>
      </c>
      <c r="K111">
        <v>48.850358085186578</v>
      </c>
      <c r="L111" t="str">
        <f>VLOOKUP(A:A, Sheet2!A132:C133, 2, 0)</f>
        <v>FX Carry</v>
      </c>
      <c r="M111" t="str">
        <f>VLOOKUP(A:A, Sheet2!A132:C133, 3, 0)</f>
        <v>TERM/CARRY</v>
      </c>
      <c r="N111">
        <v>0.99505480647017708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B1948-B4EA-AF4B-8913-FD38E0B88BC0}">
  <dimension ref="A22:C133"/>
  <sheetViews>
    <sheetView topLeftCell="A22" workbookViewId="0">
      <selection activeCell="G49" sqref="G49"/>
    </sheetView>
  </sheetViews>
  <sheetFormatPr baseColWidth="10" defaultRowHeight="15" x14ac:dyDescent="0.2"/>
  <sheetData>
    <row r="22" spans="1:3" ht="16" thickBot="1" x14ac:dyDescent="0.25"/>
    <row r="23" spans="1:3" ht="16" thickBot="1" x14ac:dyDescent="0.25">
      <c r="A23" s="2" t="s">
        <v>122</v>
      </c>
      <c r="B23" s="3" t="s">
        <v>123</v>
      </c>
      <c r="C23" s="4" t="s">
        <v>124</v>
      </c>
    </row>
    <row r="24" spans="1:3" x14ac:dyDescent="0.2">
      <c r="A24" s="5" t="s">
        <v>11</v>
      </c>
      <c r="B24" s="5" t="s">
        <v>125</v>
      </c>
      <c r="C24" s="5" t="s">
        <v>126</v>
      </c>
    </row>
    <row r="25" spans="1:3" x14ac:dyDescent="0.2">
      <c r="A25" s="6" t="s">
        <v>12</v>
      </c>
      <c r="B25" s="6" t="s">
        <v>125</v>
      </c>
      <c r="C25" s="6" t="s">
        <v>126</v>
      </c>
    </row>
    <row r="26" spans="1:3" x14ac:dyDescent="0.2">
      <c r="A26" s="6" t="s">
        <v>13</v>
      </c>
      <c r="B26" s="6" t="s">
        <v>125</v>
      </c>
      <c r="C26" s="6" t="s">
        <v>126</v>
      </c>
    </row>
    <row r="27" spans="1:3" x14ac:dyDescent="0.2">
      <c r="A27" s="6" t="s">
        <v>14</v>
      </c>
      <c r="B27" s="6" t="s">
        <v>125</v>
      </c>
      <c r="C27" s="6" t="s">
        <v>126</v>
      </c>
    </row>
    <row r="28" spans="1:3" x14ac:dyDescent="0.2">
      <c r="A28" s="6" t="s">
        <v>15</v>
      </c>
      <c r="B28" s="6" t="s">
        <v>125</v>
      </c>
      <c r="C28" s="6" t="s">
        <v>126</v>
      </c>
    </row>
    <row r="29" spans="1:3" x14ac:dyDescent="0.2">
      <c r="A29" s="6" t="s">
        <v>16</v>
      </c>
      <c r="B29" s="6" t="s">
        <v>125</v>
      </c>
      <c r="C29" s="6" t="s">
        <v>126</v>
      </c>
    </row>
    <row r="30" spans="1:3" x14ac:dyDescent="0.2">
      <c r="A30" s="6" t="s">
        <v>17</v>
      </c>
      <c r="B30" s="6" t="s">
        <v>125</v>
      </c>
      <c r="C30" s="6" t="s">
        <v>126</v>
      </c>
    </row>
    <row r="31" spans="1:3" x14ac:dyDescent="0.2">
      <c r="A31" s="6" t="s">
        <v>18</v>
      </c>
      <c r="B31" s="6" t="s">
        <v>125</v>
      </c>
      <c r="C31" s="6" t="s">
        <v>126</v>
      </c>
    </row>
    <row r="32" spans="1:3" x14ac:dyDescent="0.2">
      <c r="A32" s="6" t="s">
        <v>19</v>
      </c>
      <c r="B32" s="6" t="s">
        <v>125</v>
      </c>
      <c r="C32" s="6" t="s">
        <v>126</v>
      </c>
    </row>
    <row r="33" spans="1:3" x14ac:dyDescent="0.2">
      <c r="A33" s="6" t="s">
        <v>20</v>
      </c>
      <c r="B33" s="6" t="s">
        <v>125</v>
      </c>
      <c r="C33" s="6" t="s">
        <v>126</v>
      </c>
    </row>
    <row r="34" spans="1:3" x14ac:dyDescent="0.2">
      <c r="A34" s="6" t="s">
        <v>21</v>
      </c>
      <c r="B34" s="6" t="s">
        <v>125</v>
      </c>
      <c r="C34" s="6" t="s">
        <v>126</v>
      </c>
    </row>
    <row r="35" spans="1:3" x14ac:dyDescent="0.2">
      <c r="A35" s="6" t="s">
        <v>22</v>
      </c>
      <c r="B35" s="6" t="s">
        <v>125</v>
      </c>
      <c r="C35" s="6" t="s">
        <v>126</v>
      </c>
    </row>
    <row r="36" spans="1:3" x14ac:dyDescent="0.2">
      <c r="A36" s="6" t="s">
        <v>23</v>
      </c>
      <c r="B36" s="6" t="s">
        <v>125</v>
      </c>
      <c r="C36" s="6" t="s">
        <v>126</v>
      </c>
    </row>
    <row r="37" spans="1:3" x14ac:dyDescent="0.2">
      <c r="A37" s="6" t="s">
        <v>24</v>
      </c>
      <c r="B37" s="6" t="s">
        <v>127</v>
      </c>
      <c r="C37" s="6" t="s">
        <v>126</v>
      </c>
    </row>
    <row r="38" spans="1:3" x14ac:dyDescent="0.2">
      <c r="A38" s="6" t="s">
        <v>25</v>
      </c>
      <c r="B38" s="6" t="s">
        <v>128</v>
      </c>
      <c r="C38" s="6" t="s">
        <v>126</v>
      </c>
    </row>
    <row r="39" spans="1:3" x14ac:dyDescent="0.2">
      <c r="A39" s="6" t="s">
        <v>26</v>
      </c>
      <c r="B39" s="6" t="s">
        <v>128</v>
      </c>
      <c r="C39" s="6" t="s">
        <v>126</v>
      </c>
    </row>
    <row r="40" spans="1:3" x14ac:dyDescent="0.2">
      <c r="A40" s="6" t="s">
        <v>27</v>
      </c>
      <c r="B40" s="6" t="s">
        <v>128</v>
      </c>
      <c r="C40" s="6" t="s">
        <v>126</v>
      </c>
    </row>
    <row r="41" spans="1:3" x14ac:dyDescent="0.2">
      <c r="A41" s="6" t="s">
        <v>28</v>
      </c>
      <c r="B41" s="6" t="s">
        <v>128</v>
      </c>
      <c r="C41" s="6" t="s">
        <v>126</v>
      </c>
    </row>
    <row r="42" spans="1:3" x14ac:dyDescent="0.2">
      <c r="A42" s="6" t="s">
        <v>29</v>
      </c>
      <c r="B42" s="6" t="s">
        <v>129</v>
      </c>
      <c r="C42" s="6" t="s">
        <v>130</v>
      </c>
    </row>
    <row r="43" spans="1:3" x14ac:dyDescent="0.2">
      <c r="A43" s="6" t="s">
        <v>30</v>
      </c>
      <c r="B43" s="6" t="s">
        <v>129</v>
      </c>
      <c r="C43" s="6" t="s">
        <v>130</v>
      </c>
    </row>
    <row r="44" spans="1:3" x14ac:dyDescent="0.2">
      <c r="A44" s="6" t="s">
        <v>31</v>
      </c>
      <c r="B44" s="6" t="s">
        <v>129</v>
      </c>
      <c r="C44" s="6" t="s">
        <v>130</v>
      </c>
    </row>
    <row r="45" spans="1:3" x14ac:dyDescent="0.2">
      <c r="A45" s="6" t="s">
        <v>32</v>
      </c>
      <c r="B45" s="6" t="s">
        <v>129</v>
      </c>
      <c r="C45" s="6" t="s">
        <v>130</v>
      </c>
    </row>
    <row r="46" spans="1:3" x14ac:dyDescent="0.2">
      <c r="A46" s="6" t="s">
        <v>33</v>
      </c>
      <c r="B46" s="6" t="s">
        <v>129</v>
      </c>
      <c r="C46" s="6" t="s">
        <v>130</v>
      </c>
    </row>
    <row r="47" spans="1:3" x14ac:dyDescent="0.2">
      <c r="A47" s="6" t="s">
        <v>34</v>
      </c>
      <c r="B47" s="6" t="s">
        <v>129</v>
      </c>
      <c r="C47" s="6" t="s">
        <v>130</v>
      </c>
    </row>
    <row r="48" spans="1:3" x14ac:dyDescent="0.2">
      <c r="A48" s="6" t="s">
        <v>35</v>
      </c>
      <c r="B48" s="6" t="s">
        <v>129</v>
      </c>
      <c r="C48" s="6" t="s">
        <v>130</v>
      </c>
    </row>
    <row r="49" spans="1:3" x14ac:dyDescent="0.2">
      <c r="A49" s="6" t="s">
        <v>36</v>
      </c>
      <c r="B49" s="6" t="s">
        <v>129</v>
      </c>
      <c r="C49" s="6" t="s">
        <v>130</v>
      </c>
    </row>
    <row r="50" spans="1:3" x14ac:dyDescent="0.2">
      <c r="A50" s="6" t="s">
        <v>37</v>
      </c>
      <c r="B50" s="6" t="s">
        <v>129</v>
      </c>
      <c r="C50" s="6" t="s">
        <v>130</v>
      </c>
    </row>
    <row r="51" spans="1:3" x14ac:dyDescent="0.2">
      <c r="A51" s="6" t="s">
        <v>38</v>
      </c>
      <c r="B51" s="6" t="s">
        <v>129</v>
      </c>
      <c r="C51" s="6" t="s">
        <v>130</v>
      </c>
    </row>
    <row r="52" spans="1:3" x14ac:dyDescent="0.2">
      <c r="A52" s="6" t="s">
        <v>39</v>
      </c>
      <c r="B52" s="6" t="s">
        <v>129</v>
      </c>
      <c r="C52" s="6" t="s">
        <v>130</v>
      </c>
    </row>
    <row r="53" spans="1:3" x14ac:dyDescent="0.2">
      <c r="A53" s="6" t="s">
        <v>40</v>
      </c>
      <c r="B53" s="6" t="s">
        <v>131</v>
      </c>
      <c r="C53" s="6" t="s">
        <v>130</v>
      </c>
    </row>
    <row r="54" spans="1:3" x14ac:dyDescent="0.2">
      <c r="A54" s="6" t="s">
        <v>41</v>
      </c>
      <c r="B54" s="6" t="s">
        <v>131</v>
      </c>
      <c r="C54" s="6" t="s">
        <v>130</v>
      </c>
    </row>
    <row r="55" spans="1:3" x14ac:dyDescent="0.2">
      <c r="A55" s="6" t="s">
        <v>42</v>
      </c>
      <c r="B55" s="6" t="s">
        <v>131</v>
      </c>
      <c r="C55" s="6" t="s">
        <v>130</v>
      </c>
    </row>
    <row r="56" spans="1:3" x14ac:dyDescent="0.2">
      <c r="A56" s="6" t="s">
        <v>43</v>
      </c>
      <c r="B56" s="6" t="s">
        <v>131</v>
      </c>
      <c r="C56" s="6" t="s">
        <v>130</v>
      </c>
    </row>
    <row r="57" spans="1:3" x14ac:dyDescent="0.2">
      <c r="A57" s="6" t="s">
        <v>44</v>
      </c>
      <c r="B57" s="6" t="s">
        <v>131</v>
      </c>
      <c r="C57" s="6" t="s">
        <v>130</v>
      </c>
    </row>
    <row r="58" spans="1:3" x14ac:dyDescent="0.2">
      <c r="A58" s="6" t="s">
        <v>45</v>
      </c>
      <c r="B58" s="6" t="s">
        <v>132</v>
      </c>
      <c r="C58" s="6" t="s">
        <v>130</v>
      </c>
    </row>
    <row r="59" spans="1:3" x14ac:dyDescent="0.2">
      <c r="A59" s="6" t="s">
        <v>46</v>
      </c>
      <c r="B59" s="6" t="s">
        <v>132</v>
      </c>
      <c r="C59" s="6" t="s">
        <v>130</v>
      </c>
    </row>
    <row r="60" spans="1:3" x14ac:dyDescent="0.2">
      <c r="A60" s="6" t="s">
        <v>47</v>
      </c>
      <c r="B60" s="6" t="s">
        <v>132</v>
      </c>
      <c r="C60" s="6" t="s">
        <v>130</v>
      </c>
    </row>
    <row r="61" spans="1:3" x14ac:dyDescent="0.2">
      <c r="A61" s="6" t="s">
        <v>48</v>
      </c>
      <c r="B61" s="6" t="s">
        <v>132</v>
      </c>
      <c r="C61" s="6" t="s">
        <v>130</v>
      </c>
    </row>
    <row r="62" spans="1:3" x14ac:dyDescent="0.2">
      <c r="A62" s="6" t="s">
        <v>49</v>
      </c>
      <c r="B62" s="6" t="s">
        <v>132</v>
      </c>
      <c r="C62" s="6" t="s">
        <v>130</v>
      </c>
    </row>
    <row r="63" spans="1:3" x14ac:dyDescent="0.2">
      <c r="A63" s="6" t="s">
        <v>50</v>
      </c>
      <c r="B63" s="6" t="s">
        <v>132</v>
      </c>
      <c r="C63" s="6" t="s">
        <v>130</v>
      </c>
    </row>
    <row r="64" spans="1:3" x14ac:dyDescent="0.2">
      <c r="A64" s="6" t="s">
        <v>51</v>
      </c>
      <c r="B64" s="6" t="s">
        <v>132</v>
      </c>
      <c r="C64" s="6" t="s">
        <v>130</v>
      </c>
    </row>
    <row r="65" spans="1:3" x14ac:dyDescent="0.2">
      <c r="A65" s="6" t="s">
        <v>52</v>
      </c>
      <c r="B65" s="6" t="s">
        <v>132</v>
      </c>
      <c r="C65" s="6" t="s">
        <v>130</v>
      </c>
    </row>
    <row r="66" spans="1:3" x14ac:dyDescent="0.2">
      <c r="A66" s="6" t="s">
        <v>53</v>
      </c>
      <c r="B66" s="6" t="s">
        <v>132</v>
      </c>
      <c r="C66" s="6" t="s">
        <v>130</v>
      </c>
    </row>
    <row r="67" spans="1:3" x14ac:dyDescent="0.2">
      <c r="A67" s="6" t="s">
        <v>54</v>
      </c>
      <c r="B67" s="6" t="s">
        <v>132</v>
      </c>
      <c r="C67" s="6" t="s">
        <v>130</v>
      </c>
    </row>
    <row r="68" spans="1:3" x14ac:dyDescent="0.2">
      <c r="A68" s="6" t="s">
        <v>55</v>
      </c>
      <c r="B68" s="6" t="s">
        <v>132</v>
      </c>
      <c r="C68" s="6" t="s">
        <v>130</v>
      </c>
    </row>
    <row r="69" spans="1:3" x14ac:dyDescent="0.2">
      <c r="A69" s="6" t="s">
        <v>56</v>
      </c>
      <c r="B69" s="6" t="s">
        <v>132</v>
      </c>
      <c r="C69" s="6" t="s">
        <v>130</v>
      </c>
    </row>
    <row r="70" spans="1:3" x14ac:dyDescent="0.2">
      <c r="A70" s="6" t="s">
        <v>57</v>
      </c>
      <c r="B70" s="6" t="s">
        <v>132</v>
      </c>
      <c r="C70" s="6" t="s">
        <v>130</v>
      </c>
    </row>
    <row r="71" spans="1:3" x14ac:dyDescent="0.2">
      <c r="A71" s="6" t="s">
        <v>58</v>
      </c>
      <c r="B71" s="6" t="s">
        <v>132</v>
      </c>
      <c r="C71" s="6" t="s">
        <v>130</v>
      </c>
    </row>
    <row r="72" spans="1:3" x14ac:dyDescent="0.2">
      <c r="A72" s="6" t="s">
        <v>59</v>
      </c>
      <c r="B72" s="6" t="s">
        <v>132</v>
      </c>
      <c r="C72" s="6" t="s">
        <v>130</v>
      </c>
    </row>
    <row r="73" spans="1:3" x14ac:dyDescent="0.2">
      <c r="A73" s="6" t="s">
        <v>60</v>
      </c>
      <c r="B73" s="6" t="s">
        <v>132</v>
      </c>
      <c r="C73" s="6" t="s">
        <v>130</v>
      </c>
    </row>
    <row r="74" spans="1:3" x14ac:dyDescent="0.2">
      <c r="A74" s="6" t="s">
        <v>61</v>
      </c>
      <c r="B74" s="6" t="s">
        <v>132</v>
      </c>
      <c r="C74" s="6" t="s">
        <v>130</v>
      </c>
    </row>
    <row r="75" spans="1:3" x14ac:dyDescent="0.2">
      <c r="A75" s="6" t="s">
        <v>62</v>
      </c>
      <c r="B75" s="6" t="s">
        <v>132</v>
      </c>
      <c r="C75" s="6" t="s">
        <v>130</v>
      </c>
    </row>
    <row r="76" spans="1:3" x14ac:dyDescent="0.2">
      <c r="A76" s="6" t="s">
        <v>63</v>
      </c>
      <c r="B76" s="6" t="s">
        <v>132</v>
      </c>
      <c r="C76" s="6" t="s">
        <v>130</v>
      </c>
    </row>
    <row r="77" spans="1:3" x14ac:dyDescent="0.2">
      <c r="A77" s="6" t="s">
        <v>64</v>
      </c>
      <c r="B77" s="6" t="s">
        <v>132</v>
      </c>
      <c r="C77" s="6" t="s">
        <v>130</v>
      </c>
    </row>
    <row r="78" spans="1:3" x14ac:dyDescent="0.2">
      <c r="A78" s="6" t="s">
        <v>65</v>
      </c>
      <c r="B78" s="6" t="s">
        <v>132</v>
      </c>
      <c r="C78" s="6" t="s">
        <v>130</v>
      </c>
    </row>
    <row r="79" spans="1:3" x14ac:dyDescent="0.2">
      <c r="A79" s="6" t="s">
        <v>66</v>
      </c>
      <c r="B79" s="6" t="s">
        <v>133</v>
      </c>
      <c r="C79" s="6" t="s">
        <v>130</v>
      </c>
    </row>
    <row r="80" spans="1:3" x14ac:dyDescent="0.2">
      <c r="A80" s="6" t="s">
        <v>67</v>
      </c>
      <c r="B80" s="6" t="s">
        <v>133</v>
      </c>
      <c r="C80" s="6" t="s">
        <v>130</v>
      </c>
    </row>
    <row r="81" spans="1:3" x14ac:dyDescent="0.2">
      <c r="A81" s="6" t="s">
        <v>68</v>
      </c>
      <c r="B81" s="6" t="s">
        <v>133</v>
      </c>
      <c r="C81" s="6" t="s">
        <v>130</v>
      </c>
    </row>
    <row r="82" spans="1:3" x14ac:dyDescent="0.2">
      <c r="A82" s="6" t="s">
        <v>69</v>
      </c>
      <c r="B82" s="6" t="s">
        <v>133</v>
      </c>
      <c r="C82" s="6" t="s">
        <v>130</v>
      </c>
    </row>
    <row r="83" spans="1:3" x14ac:dyDescent="0.2">
      <c r="A83" s="6" t="s">
        <v>70</v>
      </c>
      <c r="B83" s="6" t="s">
        <v>133</v>
      </c>
      <c r="C83" s="6" t="s">
        <v>130</v>
      </c>
    </row>
    <row r="84" spans="1:3" x14ac:dyDescent="0.2">
      <c r="A84" s="6" t="s">
        <v>71</v>
      </c>
      <c r="B84" s="6" t="s">
        <v>134</v>
      </c>
      <c r="C84" s="6" t="s">
        <v>135</v>
      </c>
    </row>
    <row r="85" spans="1:3" x14ac:dyDescent="0.2">
      <c r="A85" s="6" t="s">
        <v>72</v>
      </c>
      <c r="B85" s="6" t="s">
        <v>134</v>
      </c>
      <c r="C85" s="6" t="s">
        <v>135</v>
      </c>
    </row>
    <row r="86" spans="1:3" x14ac:dyDescent="0.2">
      <c r="A86" s="6" t="s">
        <v>73</v>
      </c>
      <c r="B86" s="6" t="s">
        <v>134</v>
      </c>
      <c r="C86" s="6" t="s">
        <v>135</v>
      </c>
    </row>
    <row r="87" spans="1:3" x14ac:dyDescent="0.2">
      <c r="A87" s="6" t="s">
        <v>74</v>
      </c>
      <c r="B87" s="6" t="s">
        <v>134</v>
      </c>
      <c r="C87" s="6" t="s">
        <v>135</v>
      </c>
    </row>
    <row r="88" spans="1:3" x14ac:dyDescent="0.2">
      <c r="A88" s="6" t="s">
        <v>75</v>
      </c>
      <c r="B88" s="6" t="s">
        <v>134</v>
      </c>
      <c r="C88" s="6" t="s">
        <v>135</v>
      </c>
    </row>
    <row r="89" spans="1:3" x14ac:dyDescent="0.2">
      <c r="A89" s="6" t="s">
        <v>76</v>
      </c>
      <c r="B89" s="6" t="s">
        <v>134</v>
      </c>
      <c r="C89" s="6" t="s">
        <v>135</v>
      </c>
    </row>
    <row r="90" spans="1:3" x14ac:dyDescent="0.2">
      <c r="A90" s="6" t="s">
        <v>77</v>
      </c>
      <c r="B90" s="6" t="s">
        <v>134</v>
      </c>
      <c r="C90" s="6" t="s">
        <v>135</v>
      </c>
    </row>
    <row r="91" spans="1:3" x14ac:dyDescent="0.2">
      <c r="A91" s="6" t="s">
        <v>78</v>
      </c>
      <c r="B91" s="6" t="s">
        <v>134</v>
      </c>
      <c r="C91" s="6" t="s">
        <v>135</v>
      </c>
    </row>
    <row r="92" spans="1:3" x14ac:dyDescent="0.2">
      <c r="A92" s="6" t="s">
        <v>79</v>
      </c>
      <c r="B92" s="6" t="s">
        <v>134</v>
      </c>
      <c r="C92" s="6" t="s">
        <v>135</v>
      </c>
    </row>
    <row r="93" spans="1:3" x14ac:dyDescent="0.2">
      <c r="A93" s="6" t="s">
        <v>80</v>
      </c>
      <c r="B93" s="6" t="s">
        <v>136</v>
      </c>
      <c r="C93" s="6" t="s">
        <v>135</v>
      </c>
    </row>
    <row r="94" spans="1:3" x14ac:dyDescent="0.2">
      <c r="A94" s="6" t="s">
        <v>81</v>
      </c>
      <c r="B94" s="6" t="s">
        <v>136</v>
      </c>
      <c r="C94" s="6" t="s">
        <v>135</v>
      </c>
    </row>
    <row r="95" spans="1:3" x14ac:dyDescent="0.2">
      <c r="A95" s="6" t="s">
        <v>82</v>
      </c>
      <c r="B95" s="6" t="s">
        <v>136</v>
      </c>
      <c r="C95" s="6" t="s">
        <v>135</v>
      </c>
    </row>
    <row r="96" spans="1:3" x14ac:dyDescent="0.2">
      <c r="A96" s="6" t="s">
        <v>83</v>
      </c>
      <c r="B96" s="6" t="s">
        <v>137</v>
      </c>
      <c r="C96" s="6" t="s">
        <v>138</v>
      </c>
    </row>
    <row r="97" spans="1:3" x14ac:dyDescent="0.2">
      <c r="A97" s="6" t="s">
        <v>84</v>
      </c>
      <c r="B97" s="6" t="s">
        <v>137</v>
      </c>
      <c r="C97" s="6" t="s">
        <v>138</v>
      </c>
    </row>
    <row r="98" spans="1:3" x14ac:dyDescent="0.2">
      <c r="A98" s="6" t="s">
        <v>85</v>
      </c>
      <c r="B98" s="6" t="s">
        <v>137</v>
      </c>
      <c r="C98" s="6" t="s">
        <v>138</v>
      </c>
    </row>
    <row r="99" spans="1:3" x14ac:dyDescent="0.2">
      <c r="A99" s="6" t="s">
        <v>86</v>
      </c>
      <c r="B99" s="6" t="s">
        <v>137</v>
      </c>
      <c r="C99" s="6" t="s">
        <v>138</v>
      </c>
    </row>
    <row r="100" spans="1:3" x14ac:dyDescent="0.2">
      <c r="A100" s="6" t="s">
        <v>87</v>
      </c>
      <c r="B100" s="6" t="s">
        <v>137</v>
      </c>
      <c r="C100" s="6" t="s">
        <v>138</v>
      </c>
    </row>
    <row r="101" spans="1:3" x14ac:dyDescent="0.2">
      <c r="A101" s="6" t="s">
        <v>88</v>
      </c>
      <c r="B101" s="6" t="s">
        <v>137</v>
      </c>
      <c r="C101" s="6" t="s">
        <v>138</v>
      </c>
    </row>
    <row r="102" spans="1:3" x14ac:dyDescent="0.2">
      <c r="A102" s="6" t="s">
        <v>89</v>
      </c>
      <c r="B102" s="6" t="s">
        <v>137</v>
      </c>
      <c r="C102" s="6" t="s">
        <v>138</v>
      </c>
    </row>
    <row r="103" spans="1:3" x14ac:dyDescent="0.2">
      <c r="A103" s="6" t="s">
        <v>90</v>
      </c>
      <c r="B103" s="6" t="s">
        <v>139</v>
      </c>
      <c r="C103" s="6" t="s">
        <v>138</v>
      </c>
    </row>
    <row r="104" spans="1:3" x14ac:dyDescent="0.2">
      <c r="A104" s="6" t="s">
        <v>91</v>
      </c>
      <c r="B104" s="6" t="s">
        <v>140</v>
      </c>
      <c r="C104" s="6" t="s">
        <v>138</v>
      </c>
    </row>
    <row r="105" spans="1:3" x14ac:dyDescent="0.2">
      <c r="A105" s="6" t="s">
        <v>92</v>
      </c>
      <c r="B105" s="6" t="s">
        <v>140</v>
      </c>
      <c r="C105" s="6" t="s">
        <v>138</v>
      </c>
    </row>
    <row r="106" spans="1:3" x14ac:dyDescent="0.2">
      <c r="A106" s="6" t="s">
        <v>93</v>
      </c>
      <c r="B106" s="6" t="s">
        <v>140</v>
      </c>
      <c r="C106" s="6" t="s">
        <v>138</v>
      </c>
    </row>
    <row r="107" spans="1:3" x14ac:dyDescent="0.2">
      <c r="A107" s="6" t="s">
        <v>94</v>
      </c>
      <c r="B107" s="6" t="s">
        <v>140</v>
      </c>
      <c r="C107" s="6" t="s">
        <v>138</v>
      </c>
    </row>
    <row r="108" spans="1:3" x14ac:dyDescent="0.2">
      <c r="A108" s="6" t="s">
        <v>95</v>
      </c>
      <c r="B108" s="6" t="s">
        <v>140</v>
      </c>
      <c r="C108" s="6" t="s">
        <v>138</v>
      </c>
    </row>
    <row r="109" spans="1:3" x14ac:dyDescent="0.2">
      <c r="A109" s="6" t="s">
        <v>96</v>
      </c>
      <c r="B109" s="6" t="s">
        <v>140</v>
      </c>
      <c r="C109" s="6" t="s">
        <v>138</v>
      </c>
    </row>
    <row r="110" spans="1:3" x14ac:dyDescent="0.2">
      <c r="A110" s="6" t="s">
        <v>97</v>
      </c>
      <c r="B110" s="6" t="s">
        <v>141</v>
      </c>
      <c r="C110" s="6" t="s">
        <v>141</v>
      </c>
    </row>
    <row r="111" spans="1:3" x14ac:dyDescent="0.2">
      <c r="A111" s="6" t="s">
        <v>98</v>
      </c>
      <c r="B111" s="6" t="s">
        <v>141</v>
      </c>
      <c r="C111" s="6" t="s">
        <v>141</v>
      </c>
    </row>
    <row r="112" spans="1:3" x14ac:dyDescent="0.2">
      <c r="A112" s="6" t="s">
        <v>99</v>
      </c>
      <c r="B112" s="6" t="s">
        <v>141</v>
      </c>
      <c r="C112" s="6" t="s">
        <v>141</v>
      </c>
    </row>
    <row r="113" spans="1:3" x14ac:dyDescent="0.2">
      <c r="A113" s="6" t="s">
        <v>100</v>
      </c>
      <c r="B113" s="6" t="s">
        <v>141</v>
      </c>
      <c r="C113" s="6" t="s">
        <v>141</v>
      </c>
    </row>
    <row r="114" spans="1:3" x14ac:dyDescent="0.2">
      <c r="A114" s="6" t="s">
        <v>101</v>
      </c>
      <c r="B114" s="6" t="s">
        <v>141</v>
      </c>
      <c r="C114" s="6" t="s">
        <v>141</v>
      </c>
    </row>
    <row r="115" spans="1:3" x14ac:dyDescent="0.2">
      <c r="A115" s="6" t="s">
        <v>102</v>
      </c>
      <c r="B115" s="6" t="s">
        <v>141</v>
      </c>
      <c r="C115" s="6" t="s">
        <v>141</v>
      </c>
    </row>
    <row r="116" spans="1:3" x14ac:dyDescent="0.2">
      <c r="A116" s="6" t="s">
        <v>103</v>
      </c>
      <c r="B116" s="6" t="s">
        <v>142</v>
      </c>
      <c r="C116" s="6" t="s">
        <v>142</v>
      </c>
    </row>
    <row r="117" spans="1:3" x14ac:dyDescent="0.2">
      <c r="A117" s="6" t="s">
        <v>104</v>
      </c>
      <c r="B117" s="6" t="s">
        <v>142</v>
      </c>
      <c r="C117" s="6" t="s">
        <v>142</v>
      </c>
    </row>
    <row r="118" spans="1:3" x14ac:dyDescent="0.2">
      <c r="A118" s="6" t="s">
        <v>105</v>
      </c>
      <c r="B118" s="6" t="s">
        <v>142</v>
      </c>
      <c r="C118" s="6" t="s">
        <v>142</v>
      </c>
    </row>
    <row r="119" spans="1:3" x14ac:dyDescent="0.2">
      <c r="A119" s="6" t="s">
        <v>106</v>
      </c>
      <c r="B119" s="6" t="s">
        <v>142</v>
      </c>
      <c r="C119" s="6" t="s">
        <v>142</v>
      </c>
    </row>
    <row r="120" spans="1:3" x14ac:dyDescent="0.2">
      <c r="A120" s="6" t="s">
        <v>107</v>
      </c>
      <c r="B120" s="6" t="s">
        <v>142</v>
      </c>
      <c r="C120" s="6" t="s">
        <v>142</v>
      </c>
    </row>
    <row r="121" spans="1:3" x14ac:dyDescent="0.2">
      <c r="A121" s="6" t="s">
        <v>108</v>
      </c>
      <c r="B121" s="6" t="s">
        <v>142</v>
      </c>
      <c r="C121" s="6" t="s">
        <v>142</v>
      </c>
    </row>
    <row r="122" spans="1:3" x14ac:dyDescent="0.2">
      <c r="A122" s="6" t="s">
        <v>109</v>
      </c>
      <c r="B122" s="6" t="s">
        <v>142</v>
      </c>
      <c r="C122" s="6" t="s">
        <v>142</v>
      </c>
    </row>
    <row r="123" spans="1:3" x14ac:dyDescent="0.2">
      <c r="A123" s="6" t="s">
        <v>110</v>
      </c>
      <c r="B123" s="6" t="s">
        <v>143</v>
      </c>
      <c r="C123" s="6" t="s">
        <v>143</v>
      </c>
    </row>
    <row r="124" spans="1:3" x14ac:dyDescent="0.2">
      <c r="A124" s="6" t="s">
        <v>111</v>
      </c>
      <c r="B124" s="6" t="s">
        <v>143</v>
      </c>
      <c r="C124" s="6" t="s">
        <v>143</v>
      </c>
    </row>
    <row r="125" spans="1:3" x14ac:dyDescent="0.2">
      <c r="A125" s="6" t="s">
        <v>112</v>
      </c>
      <c r="B125" s="6" t="s">
        <v>144</v>
      </c>
      <c r="C125" s="6" t="s">
        <v>143</v>
      </c>
    </row>
    <row r="126" spans="1:3" x14ac:dyDescent="0.2">
      <c r="A126" s="6" t="s">
        <v>113</v>
      </c>
      <c r="B126" s="6" t="s">
        <v>144</v>
      </c>
      <c r="C126" s="6" t="s">
        <v>143</v>
      </c>
    </row>
    <row r="127" spans="1:3" x14ac:dyDescent="0.2">
      <c r="A127" s="6" t="s">
        <v>114</v>
      </c>
      <c r="B127" s="6" t="s">
        <v>144</v>
      </c>
      <c r="C127" s="6" t="s">
        <v>143</v>
      </c>
    </row>
    <row r="128" spans="1:3" x14ac:dyDescent="0.2">
      <c r="A128" s="6" t="s">
        <v>115</v>
      </c>
      <c r="B128" s="6" t="s">
        <v>144</v>
      </c>
      <c r="C128" s="6" t="s">
        <v>143</v>
      </c>
    </row>
    <row r="129" spans="1:3" x14ac:dyDescent="0.2">
      <c r="A129" s="6" t="s">
        <v>116</v>
      </c>
      <c r="B129" s="6" t="s">
        <v>144</v>
      </c>
      <c r="C129" s="6" t="s">
        <v>143</v>
      </c>
    </row>
    <row r="130" spans="1:3" x14ac:dyDescent="0.2">
      <c r="A130" s="6" t="s">
        <v>117</v>
      </c>
      <c r="B130" s="6" t="s">
        <v>144</v>
      </c>
      <c r="C130" s="6" t="s">
        <v>143</v>
      </c>
    </row>
    <row r="131" spans="1:3" x14ac:dyDescent="0.2">
      <c r="A131" s="6" t="s">
        <v>118</v>
      </c>
      <c r="B131" s="6" t="s">
        <v>144</v>
      </c>
      <c r="C131" s="6" t="s">
        <v>143</v>
      </c>
    </row>
    <row r="132" spans="1:3" x14ac:dyDescent="0.2">
      <c r="A132" s="6" t="s">
        <v>119</v>
      </c>
      <c r="B132" s="6" t="s">
        <v>144</v>
      </c>
      <c r="C132" s="6" t="s">
        <v>143</v>
      </c>
    </row>
    <row r="133" spans="1:3" x14ac:dyDescent="0.2">
      <c r="A133" s="6" t="s">
        <v>120</v>
      </c>
      <c r="B133" s="6" t="s">
        <v>144</v>
      </c>
      <c r="C133" s="6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2022-03-26T21:20:43Z</dcterms:created>
  <dcterms:modified xsi:type="dcterms:W3CDTF">2022-03-31T02:01:40Z</dcterms:modified>
</cp:coreProperties>
</file>